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240" windowWidth="20475" windowHeight="9180" activeTab="11"/>
  </bookViews>
  <sheets>
    <sheet name="Sheet1" sheetId="1" r:id="rId1"/>
    <sheet name="Graph1" sheetId="2" r:id="rId2"/>
    <sheet name="Graph2" sheetId="3" r:id="rId3"/>
    <sheet name="Sheet1 (2)" sheetId="4" r:id="rId4"/>
    <sheet name="Sheet2" sheetId="5" r:id="rId5"/>
    <sheet name="Sheet3" sheetId="6" r:id="rId6"/>
    <sheet name="Graph3" sheetId="7" r:id="rId7"/>
    <sheet name="Sheet1 (3)" sheetId="8" r:id="rId8"/>
    <sheet name="Sheet1 (4)" sheetId="9" r:id="rId9"/>
    <sheet name="Sheet1 (5)" sheetId="10" r:id="rId10"/>
    <sheet name="Sheet4" sheetId="11" r:id="rId11"/>
    <sheet name="Sheet5" sheetId="12" r:id="rId12"/>
  </sheets>
  <definedNames/>
  <calcPr fullCalcOnLoad="1"/>
</workbook>
</file>

<file path=xl/sharedStrings.xml><?xml version="1.0" encoding="utf-8"?>
<sst xmlns="http://schemas.openxmlformats.org/spreadsheetml/2006/main" count="347" uniqueCount="95">
  <si>
    <t>商品・サービス（大分類）</t>
  </si>
  <si>
    <t>契約当事者　年齢</t>
  </si>
  <si>
    <t>２０歳未満</t>
  </si>
  <si>
    <t>２０歳代</t>
  </si>
  <si>
    <t>３０歳代</t>
  </si>
  <si>
    <t>４０歳代</t>
  </si>
  <si>
    <t>５０歳代</t>
  </si>
  <si>
    <t>６０歳代</t>
  </si>
  <si>
    <t>７０歳以上</t>
  </si>
  <si>
    <t>不明・無回答</t>
  </si>
  <si>
    <t>合計</t>
  </si>
  <si>
    <t>商品一般</t>
  </si>
  <si>
    <t>食料品</t>
  </si>
  <si>
    <t>住居品</t>
  </si>
  <si>
    <t>光熱水品</t>
  </si>
  <si>
    <t>被服品</t>
  </si>
  <si>
    <t>保健衛生品</t>
  </si>
  <si>
    <t>教養娯楽品</t>
  </si>
  <si>
    <t>車両・乗り物</t>
  </si>
  <si>
    <t>土地・建物・設備</t>
  </si>
  <si>
    <t>他の商品</t>
  </si>
  <si>
    <t>クリーニング</t>
  </si>
  <si>
    <t>レンタル・リース・貸借</t>
  </si>
  <si>
    <t>工事・建築・加工</t>
  </si>
  <si>
    <t>修理・補修</t>
  </si>
  <si>
    <t>管理・保管</t>
  </si>
  <si>
    <t>役務一般</t>
  </si>
  <si>
    <t>金融・保険サービス</t>
  </si>
  <si>
    <t>運輸・通信サービス</t>
  </si>
  <si>
    <t>教育サービス</t>
  </si>
  <si>
    <t>教養・娯楽サービス</t>
  </si>
  <si>
    <t>保健・福祉サービス</t>
  </si>
  <si>
    <t>他の役務</t>
  </si>
  <si>
    <t>内職・副業・ねずみ講</t>
  </si>
  <si>
    <t>他の行政サービス</t>
  </si>
  <si>
    <t>他の相談</t>
  </si>
  <si>
    <t>販売購入形態=電話勧誘販売</t>
  </si>
  <si>
    <t>2009～2011年度</t>
  </si>
  <si>
    <t>2011年10月９日現在</t>
  </si>
  <si>
    <t>60歳以上</t>
  </si>
  <si>
    <t>高齢者比率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</si>
  <si>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</si>
  <si>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</si>
  <si>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</si>
  <si>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</si>
  <si>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</si>
  <si>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</si>
  <si>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</si>
  <si>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</si>
  <si>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</si>
  <si>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</si>
  <si>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</si>
  <si>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</si>
  <si>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</si>
  <si>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</si>
  <si>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</si>
  <si>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</si>
  <si>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</si>
  <si>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</si>
  <si>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</si>
  <si>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</si>
  <si>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</si>
  <si>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</si>
  <si>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</si>
  <si>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</si>
  <si>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</si>
  <si>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ｚ</t>
  </si>
  <si>
    <t>印字</t>
  </si>
  <si>
    <t>教養娯楽品</t>
  </si>
  <si>
    <t>土地・建物・設備</t>
  </si>
  <si>
    <t>他の役務</t>
  </si>
  <si>
    <t>商品一般</t>
  </si>
  <si>
    <t>教養・娯楽サービス</t>
  </si>
  <si>
    <t>保健衛生品</t>
  </si>
  <si>
    <r>
      <t>データ出所：国民生活センター「消費生活相談データベース</t>
    </r>
    <r>
      <rPr>
        <sz val="10.5"/>
        <color indexed="8"/>
        <rFont val="Century"/>
        <family val="1"/>
      </rPr>
      <t>(</t>
    </r>
    <r>
      <rPr>
        <sz val="10.5"/>
        <color indexed="8"/>
        <rFont val="Century"/>
        <family val="1"/>
      </rPr>
      <t>PIO-NET)</t>
    </r>
    <r>
      <rPr>
        <sz val="10.5"/>
        <color indexed="8"/>
        <rFont val="ＭＳ 明朝"/>
        <family val="1"/>
      </rPr>
      <t>」</t>
    </r>
  </si>
  <si>
    <t>40歳未満</t>
  </si>
  <si>
    <t>60歳以上</t>
  </si>
  <si>
    <t>40・50歳代</t>
  </si>
  <si>
    <t>縦軸y(赤）：60歳以上の構成比</t>
  </si>
  <si>
    <t>奥行軸 ｚ(青）：40・50歳代の構成比</t>
  </si>
  <si>
    <t>横軸：ｘ（緑）：40歳未満構成比</t>
  </si>
  <si>
    <t>電話勧誘販売の商品サービス(大分類)別年齢３区分「40歳未満」「40・50歳代」「60歳以上」の相談件数の構成比の三次元バブルプロット</t>
  </si>
  <si>
    <t>外側バブルサイズ：相談件数合計</t>
  </si>
  <si>
    <t>内側バブルサイズ：60歳以上相談件数合計</t>
  </si>
  <si>
    <t>←横軸 ｚ(青）：40・50歳代の構成比</t>
  </si>
  <si>
    <t>→横軸：ｘ（緑）：40歳未満構成比</t>
  </si>
  <si>
    <t>電話勧誘販売の商品サービス(大分類)別年齢３区分「40歳未満」「40・50歳代」「60歳以上」の相談件数構成比の三色三角バブルグラフ</t>
  </si>
  <si>
    <t>電話勧誘販売の商品・サービス（大分類）別の消費生活相談の高齢者比率のスカイライン図</t>
  </si>
  <si>
    <t>棒グラフの高さ：高齢者比率</t>
  </si>
  <si>
    <t>棒グラフの面積：高齢者相談件数に比例</t>
  </si>
  <si>
    <t>棒グラフの幅：相談件数合計に比例</t>
  </si>
  <si>
    <t>電話勧誘販売の商品・サービス（大分類）別の相談件数合計と高齢者相談件数のバブル扇形散布図</t>
  </si>
  <si>
    <t>縦軸：高齢者相談件数</t>
  </si>
  <si>
    <t>バブルの面積：高齢者相談件数に比例</t>
  </si>
  <si>
    <t>横軸：相談件数合計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</si>
</sst>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;[Red]\-0.0\ "/>
    <numFmt numFmtId="181" formatCode="0_ ;[Red]\-0\ 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color indexed="8"/>
      <name val="ＭＳ 明朝"/>
      <family val="1"/>
    </font>
    <font>
      <sz val="10.5"/>
      <color indexed="8"/>
      <name val="Century"/>
      <family val="1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indexed="17"/>
      <name val="ＭＳ 明朝"/>
      <family val="1"/>
    </font>
    <font>
      <sz val="11"/>
      <color indexed="17"/>
      <name val="Century"/>
      <family val="1"/>
    </font>
    <font>
      <sz val="11"/>
      <color indexed="17"/>
      <name val="Times New Roman"/>
      <family val="1"/>
    </font>
    <font>
      <sz val="11"/>
      <color indexed="8"/>
      <name val="ＭＳ 明朝"/>
      <family val="1"/>
    </font>
    <font>
      <sz val="11"/>
      <color indexed="8"/>
      <name val="Times New Roman"/>
      <family val="1"/>
    </font>
    <font>
      <sz val="11"/>
      <color indexed="18"/>
      <name val="ＭＳ 明朝"/>
      <family val="1"/>
    </font>
    <font>
      <sz val="11"/>
      <color indexed="18"/>
      <name val="Times New Roman"/>
      <family val="1"/>
    </font>
    <font>
      <b/>
      <sz val="14"/>
      <color indexed="8"/>
      <name val="Calibri"/>
      <family val="2"/>
    </font>
    <font>
      <b/>
      <sz val="10.5"/>
      <color indexed="8"/>
      <name val="ＭＳ Ｐゴシック"/>
      <family val="3"/>
    </font>
    <font>
      <b/>
      <sz val="13"/>
      <color indexed="8"/>
      <name val="ＭＳ Ｐゴシック"/>
      <family val="3"/>
    </font>
    <font>
      <b/>
      <sz val="13"/>
      <color indexed="8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ＭＳ 明朝"/>
      <family val="1"/>
    </font>
    <font>
      <b/>
      <sz val="14"/>
      <color theme="1"/>
      <name val="ＭＳ Ｐゴシック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8DC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48" fillId="33" borderId="10" xfId="0" applyFont="1" applyFill="1" applyBorder="1" applyAlignment="1">
      <alignment horizontal="left" vertical="center"/>
    </xf>
    <xf numFmtId="0" fontId="48" fillId="33" borderId="11" xfId="0" applyFont="1" applyFill="1" applyBorder="1" applyAlignment="1">
      <alignment horizontal="left" vertical="center"/>
    </xf>
    <xf numFmtId="0" fontId="0" fillId="0" borderId="11" xfId="0" applyBorder="1" applyAlignment="1">
      <alignment horizontal="right" vertical="center" wrapText="1"/>
    </xf>
    <xf numFmtId="3" fontId="0" fillId="0" borderId="11" xfId="0" applyNumberFormat="1" applyBorder="1" applyAlignment="1">
      <alignment horizontal="right" vertical="center" wrapText="1"/>
    </xf>
    <xf numFmtId="0" fontId="48" fillId="33" borderId="10" xfId="0" applyFont="1" applyFill="1" applyBorder="1" applyAlignment="1">
      <alignment horizontal="left" vertical="center"/>
    </xf>
    <xf numFmtId="0" fontId="53" fillId="0" borderId="0" xfId="0" applyFont="1" applyAlignment="1">
      <alignment vertical="center"/>
    </xf>
    <xf numFmtId="0" fontId="48" fillId="33" borderId="12" xfId="0" applyFont="1" applyFill="1" applyBorder="1" applyAlignment="1">
      <alignment horizontal="left" vertical="center"/>
    </xf>
    <xf numFmtId="0" fontId="48" fillId="33" borderId="13" xfId="0" applyFont="1" applyFill="1" applyBorder="1" applyAlignment="1">
      <alignment horizontal="left" vertical="center"/>
    </xf>
    <xf numFmtId="18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81" fontId="0" fillId="0" borderId="11" xfId="0" applyNumberFormat="1" applyBorder="1" applyAlignment="1">
      <alignment horizontal="right" vertical="center" wrapText="1"/>
    </xf>
    <xf numFmtId="181" fontId="0" fillId="0" borderId="0" xfId="0" applyNumberFormat="1" applyAlignment="1">
      <alignment vertical="center"/>
    </xf>
    <xf numFmtId="0" fontId="48" fillId="33" borderId="14" xfId="0" applyFont="1" applyFill="1" applyBorder="1" applyAlignment="1">
      <alignment horizontal="left" vertical="center"/>
    </xf>
    <xf numFmtId="0" fontId="0" fillId="0" borderId="0" xfId="0" applyNumberFormat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48" fillId="33" borderId="15" xfId="0" applyFont="1" applyFill="1" applyBorder="1" applyAlignment="1">
      <alignment horizontal="left" vertical="center"/>
    </xf>
    <xf numFmtId="0" fontId="48" fillId="33" borderId="16" xfId="0" applyFont="1" applyFill="1" applyBorder="1" applyAlignment="1">
      <alignment horizontal="left" vertical="center"/>
    </xf>
    <xf numFmtId="0" fontId="48" fillId="33" borderId="17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worksheet" Target="worksheets/sheet5.xml" /><Relationship Id="rId9" Type="http://schemas.openxmlformats.org/officeDocument/2006/relationships/worksheet" Target="worksheets/sheet6.xml" /><Relationship Id="rId10" Type="http://schemas.openxmlformats.org/officeDocument/2006/relationships/worksheet" Target="worksheets/sheet7.xml" /><Relationship Id="rId11" Type="http://schemas.openxmlformats.org/officeDocument/2006/relationships/worksheet" Target="worksheets/sheet8.xml" /><Relationship Id="rId12" Type="http://schemas.openxmlformats.org/officeDocument/2006/relationships/worksheet" Target="worksheets/sheet9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電話勧誘販売における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消費相談高齢者比率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"/>
          <c:y val="0.07525"/>
          <c:w val="0.878"/>
          <c:h val="0.91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'Sheet1 (2)'!$M$4</c:f>
              <c:strCache>
                <c:ptCount val="1"/>
                <c:pt idx="0">
                  <c:v>高齢者比率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'Sheet1 (2)'!$B$5:$B$30</c:f>
              <c:strCache>
                <c:ptCount val="26"/>
                <c:pt idx="0">
                  <c:v>商品一般</c:v>
                </c:pt>
                <c:pt idx="1">
                  <c:v>食料品</c:v>
                </c:pt>
                <c:pt idx="2">
                  <c:v>住居品</c:v>
                </c:pt>
                <c:pt idx="3">
                  <c:v>光熱水品</c:v>
                </c:pt>
                <c:pt idx="4">
                  <c:v>被服品</c:v>
                </c:pt>
                <c:pt idx="5">
                  <c:v>保健衛生品</c:v>
                </c:pt>
                <c:pt idx="6">
                  <c:v>教養娯楽品</c:v>
                </c:pt>
                <c:pt idx="7">
                  <c:v>車両・乗り物</c:v>
                </c:pt>
                <c:pt idx="8">
                  <c:v>土地・建物・設備</c:v>
                </c:pt>
                <c:pt idx="9">
                  <c:v>他の商品</c:v>
                </c:pt>
                <c:pt idx="10">
                  <c:v>クリーニング</c:v>
                </c:pt>
                <c:pt idx="11">
                  <c:v>レンタル・リース・貸借</c:v>
                </c:pt>
                <c:pt idx="12">
                  <c:v>工事・建築・加工</c:v>
                </c:pt>
                <c:pt idx="13">
                  <c:v>修理・補修</c:v>
                </c:pt>
                <c:pt idx="14">
                  <c:v>管理・保管</c:v>
                </c:pt>
                <c:pt idx="15">
                  <c:v>役務一般</c:v>
                </c:pt>
                <c:pt idx="16">
                  <c:v>金融・保険サービス</c:v>
                </c:pt>
                <c:pt idx="17">
                  <c:v>運輸・通信サービス</c:v>
                </c:pt>
                <c:pt idx="18">
                  <c:v>教育サービス</c:v>
                </c:pt>
                <c:pt idx="19">
                  <c:v>教養・娯楽サービス</c:v>
                </c:pt>
                <c:pt idx="20">
                  <c:v>保健・福祉サービス</c:v>
                </c:pt>
                <c:pt idx="21">
                  <c:v>他の役務</c:v>
                </c:pt>
                <c:pt idx="22">
                  <c:v>内職・副業・ねずみ講</c:v>
                </c:pt>
                <c:pt idx="23">
                  <c:v>他の行政サービス</c:v>
                </c:pt>
                <c:pt idx="24">
                  <c:v>他の相談</c:v>
                </c:pt>
                <c:pt idx="25">
                  <c:v>合計</c:v>
                </c:pt>
              </c:strCache>
            </c:strRef>
          </c:cat>
          <c:val>
            <c:numRef>
              <c:f>'Sheet1 (2)'!$M$5:$M$30</c:f>
              <c:numCache>
                <c:ptCount val="26"/>
                <c:pt idx="0">
                  <c:v>41.40983606557377</c:v>
                </c:pt>
                <c:pt idx="1">
                  <c:v>75.21077212349124</c:v>
                </c:pt>
                <c:pt idx="2">
                  <c:v>54.13616398243045</c:v>
                </c:pt>
                <c:pt idx="3">
                  <c:v>43.553008595988544</c:v>
                </c:pt>
                <c:pt idx="4">
                  <c:v>36.53846153846153</c:v>
                </c:pt>
                <c:pt idx="5">
                  <c:v>52.404025344763326</c:v>
                </c:pt>
                <c:pt idx="6">
                  <c:v>39.156583881695326</c:v>
                </c:pt>
                <c:pt idx="7">
                  <c:v>17.985611510791365</c:v>
                </c:pt>
                <c:pt idx="8">
                  <c:v>14.365836070827658</c:v>
                </c:pt>
                <c:pt idx="9">
                  <c:v>58.108108108108105</c:v>
                </c:pt>
                <c:pt idx="10">
                  <c:v>57.936507936507944</c:v>
                </c:pt>
                <c:pt idx="11">
                  <c:v>19.65811965811966</c:v>
                </c:pt>
                <c:pt idx="12">
                  <c:v>53.54077253218884</c:v>
                </c:pt>
                <c:pt idx="13">
                  <c:v>63.39622641509434</c:v>
                </c:pt>
                <c:pt idx="14">
                  <c:v>56.779661016949156</c:v>
                </c:pt>
                <c:pt idx="15">
                  <c:v>15.879828326180256</c:v>
                </c:pt>
                <c:pt idx="16">
                  <c:v>67.05537936081971</c:v>
                </c:pt>
                <c:pt idx="17">
                  <c:v>33.632330246913575</c:v>
                </c:pt>
                <c:pt idx="18">
                  <c:v>2.995008319467554</c:v>
                </c:pt>
                <c:pt idx="19">
                  <c:v>24.318989340702725</c:v>
                </c:pt>
                <c:pt idx="20">
                  <c:v>60.48218029350105</c:v>
                </c:pt>
                <c:pt idx="21">
                  <c:v>50.563026128785395</c:v>
                </c:pt>
                <c:pt idx="22">
                  <c:v>5.332385353714895</c:v>
                </c:pt>
                <c:pt idx="23">
                  <c:v>60.256410256410255</c:v>
                </c:pt>
                <c:pt idx="24">
                  <c:v>41.66666666666667</c:v>
                </c:pt>
                <c:pt idx="25">
                  <c:v>48.235047512576855</c:v>
                </c:pt>
              </c:numCache>
            </c:numRef>
          </c:val>
        </c:ser>
        <c:axId val="23075635"/>
        <c:axId val="6354124"/>
      </c:barChart>
      <c:catAx>
        <c:axId val="23075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54124"/>
        <c:crosses val="autoZero"/>
        <c:auto val="1"/>
        <c:lblOffset val="100"/>
        <c:tickLblSkip val="1"/>
        <c:noMultiLvlLbl val="0"/>
      </c:catAx>
      <c:valAx>
        <c:axId val="63541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0756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075"/>
          <c:y val="0.514"/>
          <c:w val="0.091"/>
          <c:h val="0.03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電話勧誘販売における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商品・サービス別の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相談件数合計と高齢者相談件数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0675"/>
          <c:w val="0.89025"/>
          <c:h val="0.97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'Sheet1 (2)'!$K$4</c:f>
              <c:strCache>
                <c:ptCount val="1"/>
                <c:pt idx="0">
                  <c:v>合計</c:v>
                </c:pt>
              </c:strCache>
            </c:strRef>
          </c:tx>
          <c:spPr>
            <a:pattFill prst="ltUpDiag">
              <a:fgClr>
                <a:srgbClr val="4F81BD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'Sheet1 (2)'!$B$5:$B$29</c:f>
              <c:strCache>
                <c:ptCount val="25"/>
                <c:pt idx="0">
                  <c:v>商品一般</c:v>
                </c:pt>
                <c:pt idx="1">
                  <c:v>食料品</c:v>
                </c:pt>
                <c:pt idx="2">
                  <c:v>住居品</c:v>
                </c:pt>
                <c:pt idx="3">
                  <c:v>光熱水品</c:v>
                </c:pt>
                <c:pt idx="4">
                  <c:v>被服品</c:v>
                </c:pt>
                <c:pt idx="5">
                  <c:v>保健衛生品</c:v>
                </c:pt>
                <c:pt idx="6">
                  <c:v>教養娯楽品</c:v>
                </c:pt>
                <c:pt idx="7">
                  <c:v>車両・乗り物</c:v>
                </c:pt>
                <c:pt idx="8">
                  <c:v>土地・建物・設備</c:v>
                </c:pt>
                <c:pt idx="9">
                  <c:v>他の商品</c:v>
                </c:pt>
                <c:pt idx="10">
                  <c:v>クリーニング</c:v>
                </c:pt>
                <c:pt idx="11">
                  <c:v>レンタル・リース・貸借</c:v>
                </c:pt>
                <c:pt idx="12">
                  <c:v>工事・建築・加工</c:v>
                </c:pt>
                <c:pt idx="13">
                  <c:v>修理・補修</c:v>
                </c:pt>
                <c:pt idx="14">
                  <c:v>管理・保管</c:v>
                </c:pt>
                <c:pt idx="15">
                  <c:v>役務一般</c:v>
                </c:pt>
                <c:pt idx="16">
                  <c:v>金融・保険サービス</c:v>
                </c:pt>
                <c:pt idx="17">
                  <c:v>運輸・通信サービス</c:v>
                </c:pt>
                <c:pt idx="18">
                  <c:v>教育サービス</c:v>
                </c:pt>
                <c:pt idx="19">
                  <c:v>教養・娯楽サービス</c:v>
                </c:pt>
                <c:pt idx="20">
                  <c:v>保健・福祉サービス</c:v>
                </c:pt>
                <c:pt idx="21">
                  <c:v>他の役務</c:v>
                </c:pt>
                <c:pt idx="22">
                  <c:v>内職・副業・ねずみ講</c:v>
                </c:pt>
                <c:pt idx="23">
                  <c:v>他の行政サービス</c:v>
                </c:pt>
                <c:pt idx="24">
                  <c:v>他の相談</c:v>
                </c:pt>
              </c:strCache>
            </c:strRef>
          </c:cat>
          <c:val>
            <c:numRef>
              <c:f>'Sheet1 (2)'!$K$5:$K$29</c:f>
              <c:numCache>
                <c:ptCount val="25"/>
                <c:pt idx="0">
                  <c:v>6100</c:v>
                </c:pt>
                <c:pt idx="1">
                  <c:v>16487</c:v>
                </c:pt>
                <c:pt idx="2">
                  <c:v>2732</c:v>
                </c:pt>
                <c:pt idx="3">
                  <c:v>698</c:v>
                </c:pt>
                <c:pt idx="4">
                  <c:v>1144</c:v>
                </c:pt>
                <c:pt idx="5">
                  <c:v>2683</c:v>
                </c:pt>
                <c:pt idx="6">
                  <c:v>14133</c:v>
                </c:pt>
                <c:pt idx="7">
                  <c:v>139</c:v>
                </c:pt>
                <c:pt idx="8">
                  <c:v>12481</c:v>
                </c:pt>
                <c:pt idx="9">
                  <c:v>148</c:v>
                </c:pt>
                <c:pt idx="10">
                  <c:v>126</c:v>
                </c:pt>
                <c:pt idx="11">
                  <c:v>585</c:v>
                </c:pt>
                <c:pt idx="12">
                  <c:v>932</c:v>
                </c:pt>
                <c:pt idx="13">
                  <c:v>265</c:v>
                </c:pt>
                <c:pt idx="14">
                  <c:v>118</c:v>
                </c:pt>
                <c:pt idx="15">
                  <c:v>699</c:v>
                </c:pt>
                <c:pt idx="16">
                  <c:v>40990</c:v>
                </c:pt>
                <c:pt idx="17">
                  <c:v>20736</c:v>
                </c:pt>
                <c:pt idx="18">
                  <c:v>601</c:v>
                </c:pt>
                <c:pt idx="19">
                  <c:v>7599</c:v>
                </c:pt>
                <c:pt idx="20">
                  <c:v>954</c:v>
                </c:pt>
                <c:pt idx="21">
                  <c:v>9147</c:v>
                </c:pt>
                <c:pt idx="22">
                  <c:v>2813</c:v>
                </c:pt>
                <c:pt idx="23">
                  <c:v>78</c:v>
                </c:pt>
                <c:pt idx="24">
                  <c:v>732</c:v>
                </c:pt>
              </c:numCache>
            </c:numRef>
          </c:val>
        </c:ser>
        <c:ser>
          <c:idx val="1"/>
          <c:order val="1"/>
          <c:tx>
            <c:strRef>
              <c:f>'Sheet1 (2)'!$L$4</c:f>
              <c:strCache>
                <c:ptCount val="1"/>
                <c:pt idx="0">
                  <c:v>60歳以上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'Sheet1 (2)'!$B$5:$B$29</c:f>
              <c:strCache>
                <c:ptCount val="25"/>
                <c:pt idx="0">
                  <c:v>商品一般</c:v>
                </c:pt>
                <c:pt idx="1">
                  <c:v>食料品</c:v>
                </c:pt>
                <c:pt idx="2">
                  <c:v>住居品</c:v>
                </c:pt>
                <c:pt idx="3">
                  <c:v>光熱水品</c:v>
                </c:pt>
                <c:pt idx="4">
                  <c:v>被服品</c:v>
                </c:pt>
                <c:pt idx="5">
                  <c:v>保健衛生品</c:v>
                </c:pt>
                <c:pt idx="6">
                  <c:v>教養娯楽品</c:v>
                </c:pt>
                <c:pt idx="7">
                  <c:v>車両・乗り物</c:v>
                </c:pt>
                <c:pt idx="8">
                  <c:v>土地・建物・設備</c:v>
                </c:pt>
                <c:pt idx="9">
                  <c:v>他の商品</c:v>
                </c:pt>
                <c:pt idx="10">
                  <c:v>クリーニング</c:v>
                </c:pt>
                <c:pt idx="11">
                  <c:v>レンタル・リース・貸借</c:v>
                </c:pt>
                <c:pt idx="12">
                  <c:v>工事・建築・加工</c:v>
                </c:pt>
                <c:pt idx="13">
                  <c:v>修理・補修</c:v>
                </c:pt>
                <c:pt idx="14">
                  <c:v>管理・保管</c:v>
                </c:pt>
                <c:pt idx="15">
                  <c:v>役務一般</c:v>
                </c:pt>
                <c:pt idx="16">
                  <c:v>金融・保険サービス</c:v>
                </c:pt>
                <c:pt idx="17">
                  <c:v>運輸・通信サービス</c:v>
                </c:pt>
                <c:pt idx="18">
                  <c:v>教育サービス</c:v>
                </c:pt>
                <c:pt idx="19">
                  <c:v>教養・娯楽サービス</c:v>
                </c:pt>
                <c:pt idx="20">
                  <c:v>保健・福祉サービス</c:v>
                </c:pt>
                <c:pt idx="21">
                  <c:v>他の役務</c:v>
                </c:pt>
                <c:pt idx="22">
                  <c:v>内職・副業・ねずみ講</c:v>
                </c:pt>
                <c:pt idx="23">
                  <c:v>他の行政サービス</c:v>
                </c:pt>
                <c:pt idx="24">
                  <c:v>他の相談</c:v>
                </c:pt>
              </c:strCache>
            </c:strRef>
          </c:cat>
          <c:val>
            <c:numRef>
              <c:f>'Sheet1 (2)'!$L$5:$L$29</c:f>
              <c:numCache>
                <c:ptCount val="25"/>
                <c:pt idx="0">
                  <c:v>2526</c:v>
                </c:pt>
                <c:pt idx="1">
                  <c:v>12400</c:v>
                </c:pt>
                <c:pt idx="2">
                  <c:v>1479</c:v>
                </c:pt>
                <c:pt idx="3">
                  <c:v>304</c:v>
                </c:pt>
                <c:pt idx="4">
                  <c:v>418</c:v>
                </c:pt>
                <c:pt idx="5">
                  <c:v>1406</c:v>
                </c:pt>
                <c:pt idx="6">
                  <c:v>5534</c:v>
                </c:pt>
                <c:pt idx="7">
                  <c:v>25</c:v>
                </c:pt>
                <c:pt idx="8">
                  <c:v>1793</c:v>
                </c:pt>
                <c:pt idx="9">
                  <c:v>86</c:v>
                </c:pt>
                <c:pt idx="10">
                  <c:v>73</c:v>
                </c:pt>
                <c:pt idx="11">
                  <c:v>115</c:v>
                </c:pt>
                <c:pt idx="12">
                  <c:v>499</c:v>
                </c:pt>
                <c:pt idx="13">
                  <c:v>168</c:v>
                </c:pt>
                <c:pt idx="14">
                  <c:v>67</c:v>
                </c:pt>
                <c:pt idx="15">
                  <c:v>111</c:v>
                </c:pt>
                <c:pt idx="16">
                  <c:v>27486</c:v>
                </c:pt>
                <c:pt idx="17">
                  <c:v>6974</c:v>
                </c:pt>
                <c:pt idx="18">
                  <c:v>18</c:v>
                </c:pt>
                <c:pt idx="19">
                  <c:v>1848</c:v>
                </c:pt>
                <c:pt idx="20">
                  <c:v>577</c:v>
                </c:pt>
                <c:pt idx="21">
                  <c:v>4625</c:v>
                </c:pt>
                <c:pt idx="22">
                  <c:v>150</c:v>
                </c:pt>
                <c:pt idx="23">
                  <c:v>47</c:v>
                </c:pt>
                <c:pt idx="24">
                  <c:v>305</c:v>
                </c:pt>
              </c:numCache>
            </c:numRef>
          </c:val>
        </c:ser>
        <c:axId val="57187117"/>
        <c:axId val="44922006"/>
      </c:barChart>
      <c:catAx>
        <c:axId val="57187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922006"/>
        <c:crosses val="autoZero"/>
        <c:auto val="1"/>
        <c:lblOffset val="100"/>
        <c:tickLblSkip val="1"/>
        <c:noMultiLvlLbl val="0"/>
      </c:catAx>
      <c:valAx>
        <c:axId val="449220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1871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25"/>
          <c:y val="0.46275"/>
          <c:w val="0.07775"/>
          <c:h val="0.07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電話勧誘販売の商品サービス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大分類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)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別・年齢別の相談件数の３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-D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棒グラフ</a:t>
            </a:r>
          </a:p>
        </c:rich>
      </c:tx>
      <c:layout>
        <c:manualLayout>
          <c:xMode val="factor"/>
          <c:yMode val="factor"/>
          <c:x val="-0.0185"/>
          <c:y val="0.02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0675"/>
          <c:y val="0.01025"/>
          <c:w val="0.882"/>
          <c:h val="0.974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'Sheet1 (3)'!$C$4</c:f>
              <c:strCache>
                <c:ptCount val="1"/>
                <c:pt idx="0">
                  <c:v>２０歳未満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'Sheet1 (3)'!$B$5:$B$29</c:f>
              <c:strCache>
                <c:ptCount val="25"/>
                <c:pt idx="0">
                  <c:v>商品一般</c:v>
                </c:pt>
                <c:pt idx="1">
                  <c:v>食料品</c:v>
                </c:pt>
                <c:pt idx="2">
                  <c:v>住居品</c:v>
                </c:pt>
                <c:pt idx="3">
                  <c:v>光熱水品</c:v>
                </c:pt>
                <c:pt idx="4">
                  <c:v>被服品</c:v>
                </c:pt>
                <c:pt idx="5">
                  <c:v>保健衛生品</c:v>
                </c:pt>
                <c:pt idx="6">
                  <c:v>教養娯楽品</c:v>
                </c:pt>
                <c:pt idx="7">
                  <c:v>車両・乗り物</c:v>
                </c:pt>
                <c:pt idx="8">
                  <c:v>土地・建物・設備</c:v>
                </c:pt>
                <c:pt idx="9">
                  <c:v>他の商品</c:v>
                </c:pt>
                <c:pt idx="10">
                  <c:v>クリーニング</c:v>
                </c:pt>
                <c:pt idx="11">
                  <c:v>レンタル・リース・貸借</c:v>
                </c:pt>
                <c:pt idx="12">
                  <c:v>工事・建築・加工</c:v>
                </c:pt>
                <c:pt idx="13">
                  <c:v>修理・補修</c:v>
                </c:pt>
                <c:pt idx="14">
                  <c:v>管理・保管</c:v>
                </c:pt>
                <c:pt idx="15">
                  <c:v>役務一般</c:v>
                </c:pt>
                <c:pt idx="16">
                  <c:v>金融・保険サービス</c:v>
                </c:pt>
                <c:pt idx="17">
                  <c:v>運輸・通信サービス</c:v>
                </c:pt>
                <c:pt idx="18">
                  <c:v>教育サービス</c:v>
                </c:pt>
                <c:pt idx="19">
                  <c:v>教養・娯楽サービス</c:v>
                </c:pt>
                <c:pt idx="20">
                  <c:v>保健・福祉サービス</c:v>
                </c:pt>
                <c:pt idx="21">
                  <c:v>他の役務</c:v>
                </c:pt>
                <c:pt idx="22">
                  <c:v>内職・副業・ねずみ講</c:v>
                </c:pt>
                <c:pt idx="23">
                  <c:v>他の行政サービス</c:v>
                </c:pt>
                <c:pt idx="24">
                  <c:v>他の相談</c:v>
                </c:pt>
              </c:strCache>
            </c:strRef>
          </c:cat>
          <c:val>
            <c:numRef>
              <c:f>'Sheet1 (3)'!$C$5:$C$29</c:f>
              <c:numCache>
                <c:ptCount val="25"/>
                <c:pt idx="0">
                  <c:v>28</c:v>
                </c:pt>
                <c:pt idx="1">
                  <c:v>62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0</c:v>
                </c:pt>
                <c:pt idx="6">
                  <c:v>29</c:v>
                </c:pt>
                <c:pt idx="7">
                  <c:v>0</c:v>
                </c:pt>
                <c:pt idx="8">
                  <c:v>8</c:v>
                </c:pt>
                <c:pt idx="9">
                  <c:v>0</c:v>
                </c:pt>
                <c:pt idx="10">
                  <c:v>0</c:v>
                </c:pt>
                <c:pt idx="11">
                  <c:v>8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13</c:v>
                </c:pt>
                <c:pt idx="17">
                  <c:v>156</c:v>
                </c:pt>
                <c:pt idx="18">
                  <c:v>24</c:v>
                </c:pt>
                <c:pt idx="19">
                  <c:v>33</c:v>
                </c:pt>
                <c:pt idx="20">
                  <c:v>0</c:v>
                </c:pt>
                <c:pt idx="21">
                  <c:v>6</c:v>
                </c:pt>
                <c:pt idx="22">
                  <c:v>11</c:v>
                </c:pt>
                <c:pt idx="23">
                  <c:v>0</c:v>
                </c:pt>
                <c:pt idx="24">
                  <c:v>8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'Sheet1 (3)'!$D$4</c:f>
              <c:strCache>
                <c:ptCount val="1"/>
                <c:pt idx="0">
                  <c:v>２０歳代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'Sheet1 (3)'!$B$5:$B$29</c:f>
              <c:strCache>
                <c:ptCount val="25"/>
                <c:pt idx="0">
                  <c:v>商品一般</c:v>
                </c:pt>
                <c:pt idx="1">
                  <c:v>食料品</c:v>
                </c:pt>
                <c:pt idx="2">
                  <c:v>住居品</c:v>
                </c:pt>
                <c:pt idx="3">
                  <c:v>光熱水品</c:v>
                </c:pt>
                <c:pt idx="4">
                  <c:v>被服品</c:v>
                </c:pt>
                <c:pt idx="5">
                  <c:v>保健衛生品</c:v>
                </c:pt>
                <c:pt idx="6">
                  <c:v>教養娯楽品</c:v>
                </c:pt>
                <c:pt idx="7">
                  <c:v>車両・乗り物</c:v>
                </c:pt>
                <c:pt idx="8">
                  <c:v>土地・建物・設備</c:v>
                </c:pt>
                <c:pt idx="9">
                  <c:v>他の商品</c:v>
                </c:pt>
                <c:pt idx="10">
                  <c:v>クリーニング</c:v>
                </c:pt>
                <c:pt idx="11">
                  <c:v>レンタル・リース・貸借</c:v>
                </c:pt>
                <c:pt idx="12">
                  <c:v>工事・建築・加工</c:v>
                </c:pt>
                <c:pt idx="13">
                  <c:v>修理・補修</c:v>
                </c:pt>
                <c:pt idx="14">
                  <c:v>管理・保管</c:v>
                </c:pt>
                <c:pt idx="15">
                  <c:v>役務一般</c:v>
                </c:pt>
                <c:pt idx="16">
                  <c:v>金融・保険サービス</c:v>
                </c:pt>
                <c:pt idx="17">
                  <c:v>運輸・通信サービス</c:v>
                </c:pt>
                <c:pt idx="18">
                  <c:v>教育サービス</c:v>
                </c:pt>
                <c:pt idx="19">
                  <c:v>教養・娯楽サービス</c:v>
                </c:pt>
                <c:pt idx="20">
                  <c:v>保健・福祉サービス</c:v>
                </c:pt>
                <c:pt idx="21">
                  <c:v>他の役務</c:v>
                </c:pt>
                <c:pt idx="22">
                  <c:v>内職・副業・ねずみ講</c:v>
                </c:pt>
                <c:pt idx="23">
                  <c:v>他の行政サービス</c:v>
                </c:pt>
                <c:pt idx="24">
                  <c:v>他の相談</c:v>
                </c:pt>
              </c:strCache>
            </c:strRef>
          </c:cat>
          <c:val>
            <c:numRef>
              <c:f>'Sheet1 (3)'!$D$5:$D$29</c:f>
              <c:numCache>
                <c:ptCount val="25"/>
                <c:pt idx="0">
                  <c:v>310</c:v>
                </c:pt>
                <c:pt idx="1">
                  <c:v>232</c:v>
                </c:pt>
                <c:pt idx="2">
                  <c:v>22</c:v>
                </c:pt>
                <c:pt idx="3">
                  <c:v>5</c:v>
                </c:pt>
                <c:pt idx="4">
                  <c:v>164</c:v>
                </c:pt>
                <c:pt idx="5">
                  <c:v>58</c:v>
                </c:pt>
                <c:pt idx="6">
                  <c:v>733</c:v>
                </c:pt>
                <c:pt idx="7">
                  <c:v>14</c:v>
                </c:pt>
                <c:pt idx="8">
                  <c:v>228</c:v>
                </c:pt>
                <c:pt idx="9">
                  <c:v>2</c:v>
                </c:pt>
                <c:pt idx="10">
                  <c:v>2</c:v>
                </c:pt>
                <c:pt idx="11">
                  <c:v>11</c:v>
                </c:pt>
                <c:pt idx="12">
                  <c:v>3</c:v>
                </c:pt>
                <c:pt idx="13">
                  <c:v>5</c:v>
                </c:pt>
                <c:pt idx="14">
                  <c:v>0</c:v>
                </c:pt>
                <c:pt idx="15">
                  <c:v>92</c:v>
                </c:pt>
                <c:pt idx="16">
                  <c:v>801</c:v>
                </c:pt>
                <c:pt idx="17">
                  <c:v>1301</c:v>
                </c:pt>
                <c:pt idx="18">
                  <c:v>11</c:v>
                </c:pt>
                <c:pt idx="19">
                  <c:v>839</c:v>
                </c:pt>
                <c:pt idx="20">
                  <c:v>39</c:v>
                </c:pt>
                <c:pt idx="21">
                  <c:v>214</c:v>
                </c:pt>
                <c:pt idx="22">
                  <c:v>666</c:v>
                </c:pt>
                <c:pt idx="23">
                  <c:v>3</c:v>
                </c:pt>
                <c:pt idx="24">
                  <c:v>34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'Sheet1 (3)'!$E$4</c:f>
              <c:strCache>
                <c:ptCount val="1"/>
                <c:pt idx="0">
                  <c:v>３０歳代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'Sheet1 (3)'!$B$5:$B$29</c:f>
              <c:strCache>
                <c:ptCount val="25"/>
                <c:pt idx="0">
                  <c:v>商品一般</c:v>
                </c:pt>
                <c:pt idx="1">
                  <c:v>食料品</c:v>
                </c:pt>
                <c:pt idx="2">
                  <c:v>住居品</c:v>
                </c:pt>
                <c:pt idx="3">
                  <c:v>光熱水品</c:v>
                </c:pt>
                <c:pt idx="4">
                  <c:v>被服品</c:v>
                </c:pt>
                <c:pt idx="5">
                  <c:v>保健衛生品</c:v>
                </c:pt>
                <c:pt idx="6">
                  <c:v>教養娯楽品</c:v>
                </c:pt>
                <c:pt idx="7">
                  <c:v>車両・乗り物</c:v>
                </c:pt>
                <c:pt idx="8">
                  <c:v>土地・建物・設備</c:v>
                </c:pt>
                <c:pt idx="9">
                  <c:v>他の商品</c:v>
                </c:pt>
                <c:pt idx="10">
                  <c:v>クリーニング</c:v>
                </c:pt>
                <c:pt idx="11">
                  <c:v>レンタル・リース・貸借</c:v>
                </c:pt>
                <c:pt idx="12">
                  <c:v>工事・建築・加工</c:v>
                </c:pt>
                <c:pt idx="13">
                  <c:v>修理・補修</c:v>
                </c:pt>
                <c:pt idx="14">
                  <c:v>管理・保管</c:v>
                </c:pt>
                <c:pt idx="15">
                  <c:v>役務一般</c:v>
                </c:pt>
                <c:pt idx="16">
                  <c:v>金融・保険サービス</c:v>
                </c:pt>
                <c:pt idx="17">
                  <c:v>運輸・通信サービス</c:v>
                </c:pt>
                <c:pt idx="18">
                  <c:v>教育サービス</c:v>
                </c:pt>
                <c:pt idx="19">
                  <c:v>教養・娯楽サービス</c:v>
                </c:pt>
                <c:pt idx="20">
                  <c:v>保健・福祉サービス</c:v>
                </c:pt>
                <c:pt idx="21">
                  <c:v>他の役務</c:v>
                </c:pt>
                <c:pt idx="22">
                  <c:v>内職・副業・ねずみ講</c:v>
                </c:pt>
                <c:pt idx="23">
                  <c:v>他の行政サービス</c:v>
                </c:pt>
                <c:pt idx="24">
                  <c:v>他の相談</c:v>
                </c:pt>
              </c:strCache>
            </c:strRef>
          </c:cat>
          <c:val>
            <c:numRef>
              <c:f>'Sheet1 (3)'!$E$5:$E$29</c:f>
              <c:numCache>
                <c:ptCount val="25"/>
                <c:pt idx="0">
                  <c:v>779</c:v>
                </c:pt>
                <c:pt idx="1">
                  <c:v>465</c:v>
                </c:pt>
                <c:pt idx="2">
                  <c:v>144</c:v>
                </c:pt>
                <c:pt idx="3">
                  <c:v>46</c:v>
                </c:pt>
                <c:pt idx="4">
                  <c:v>175</c:v>
                </c:pt>
                <c:pt idx="5">
                  <c:v>232</c:v>
                </c:pt>
                <c:pt idx="6">
                  <c:v>2095</c:v>
                </c:pt>
                <c:pt idx="7">
                  <c:v>19</c:v>
                </c:pt>
                <c:pt idx="8">
                  <c:v>2130</c:v>
                </c:pt>
                <c:pt idx="9">
                  <c:v>11</c:v>
                </c:pt>
                <c:pt idx="10">
                  <c:v>13</c:v>
                </c:pt>
                <c:pt idx="11">
                  <c:v>47</c:v>
                </c:pt>
                <c:pt idx="12">
                  <c:v>50</c:v>
                </c:pt>
                <c:pt idx="13">
                  <c:v>13</c:v>
                </c:pt>
                <c:pt idx="14">
                  <c:v>10</c:v>
                </c:pt>
                <c:pt idx="15">
                  <c:v>314</c:v>
                </c:pt>
                <c:pt idx="16">
                  <c:v>2217</c:v>
                </c:pt>
                <c:pt idx="17">
                  <c:v>2978</c:v>
                </c:pt>
                <c:pt idx="18">
                  <c:v>107</c:v>
                </c:pt>
                <c:pt idx="19">
                  <c:v>1597</c:v>
                </c:pt>
                <c:pt idx="20">
                  <c:v>57</c:v>
                </c:pt>
                <c:pt idx="21">
                  <c:v>789</c:v>
                </c:pt>
                <c:pt idx="22">
                  <c:v>918</c:v>
                </c:pt>
                <c:pt idx="23">
                  <c:v>2</c:v>
                </c:pt>
                <c:pt idx="24">
                  <c:v>68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'Sheet1 (3)'!$F$4</c:f>
              <c:strCache>
                <c:ptCount val="1"/>
                <c:pt idx="0">
                  <c:v>４０歳代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'Sheet1 (3)'!$B$5:$B$29</c:f>
              <c:strCache>
                <c:ptCount val="25"/>
                <c:pt idx="0">
                  <c:v>商品一般</c:v>
                </c:pt>
                <c:pt idx="1">
                  <c:v>食料品</c:v>
                </c:pt>
                <c:pt idx="2">
                  <c:v>住居品</c:v>
                </c:pt>
                <c:pt idx="3">
                  <c:v>光熱水品</c:v>
                </c:pt>
                <c:pt idx="4">
                  <c:v>被服品</c:v>
                </c:pt>
                <c:pt idx="5">
                  <c:v>保健衛生品</c:v>
                </c:pt>
                <c:pt idx="6">
                  <c:v>教養娯楽品</c:v>
                </c:pt>
                <c:pt idx="7">
                  <c:v>車両・乗り物</c:v>
                </c:pt>
                <c:pt idx="8">
                  <c:v>土地・建物・設備</c:v>
                </c:pt>
                <c:pt idx="9">
                  <c:v>他の商品</c:v>
                </c:pt>
                <c:pt idx="10">
                  <c:v>クリーニング</c:v>
                </c:pt>
                <c:pt idx="11">
                  <c:v>レンタル・リース・貸借</c:v>
                </c:pt>
                <c:pt idx="12">
                  <c:v>工事・建築・加工</c:v>
                </c:pt>
                <c:pt idx="13">
                  <c:v>修理・補修</c:v>
                </c:pt>
                <c:pt idx="14">
                  <c:v>管理・保管</c:v>
                </c:pt>
                <c:pt idx="15">
                  <c:v>役務一般</c:v>
                </c:pt>
                <c:pt idx="16">
                  <c:v>金融・保険サービス</c:v>
                </c:pt>
                <c:pt idx="17">
                  <c:v>運輸・通信サービス</c:v>
                </c:pt>
                <c:pt idx="18">
                  <c:v>教育サービス</c:v>
                </c:pt>
                <c:pt idx="19">
                  <c:v>教養・娯楽サービス</c:v>
                </c:pt>
                <c:pt idx="20">
                  <c:v>保健・福祉サービス</c:v>
                </c:pt>
                <c:pt idx="21">
                  <c:v>他の役務</c:v>
                </c:pt>
                <c:pt idx="22">
                  <c:v>内職・副業・ねずみ講</c:v>
                </c:pt>
                <c:pt idx="23">
                  <c:v>他の行政サービス</c:v>
                </c:pt>
                <c:pt idx="24">
                  <c:v>他の相談</c:v>
                </c:pt>
              </c:strCache>
            </c:strRef>
          </c:cat>
          <c:val>
            <c:numRef>
              <c:f>'Sheet1 (3)'!$F$5:$F$29</c:f>
              <c:numCache>
                <c:ptCount val="25"/>
                <c:pt idx="0">
                  <c:v>922</c:v>
                </c:pt>
                <c:pt idx="1">
                  <c:v>804</c:v>
                </c:pt>
                <c:pt idx="2">
                  <c:v>269</c:v>
                </c:pt>
                <c:pt idx="3">
                  <c:v>68</c:v>
                </c:pt>
                <c:pt idx="4">
                  <c:v>146</c:v>
                </c:pt>
                <c:pt idx="5">
                  <c:v>333</c:v>
                </c:pt>
                <c:pt idx="6">
                  <c:v>2203</c:v>
                </c:pt>
                <c:pt idx="7">
                  <c:v>24</c:v>
                </c:pt>
                <c:pt idx="8">
                  <c:v>4380</c:v>
                </c:pt>
                <c:pt idx="9">
                  <c:v>14</c:v>
                </c:pt>
                <c:pt idx="10">
                  <c:v>11</c:v>
                </c:pt>
                <c:pt idx="11">
                  <c:v>91</c:v>
                </c:pt>
                <c:pt idx="12">
                  <c:v>114</c:v>
                </c:pt>
                <c:pt idx="13">
                  <c:v>22</c:v>
                </c:pt>
                <c:pt idx="14">
                  <c:v>14</c:v>
                </c:pt>
                <c:pt idx="15">
                  <c:v>115</c:v>
                </c:pt>
                <c:pt idx="16">
                  <c:v>3335</c:v>
                </c:pt>
                <c:pt idx="17">
                  <c:v>3603</c:v>
                </c:pt>
                <c:pt idx="18">
                  <c:v>343</c:v>
                </c:pt>
                <c:pt idx="19">
                  <c:v>1722</c:v>
                </c:pt>
                <c:pt idx="20">
                  <c:v>70</c:v>
                </c:pt>
                <c:pt idx="21">
                  <c:v>894</c:v>
                </c:pt>
                <c:pt idx="22">
                  <c:v>652</c:v>
                </c:pt>
                <c:pt idx="23">
                  <c:v>10</c:v>
                </c:pt>
                <c:pt idx="24">
                  <c:v>102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'Sheet1 (3)'!$G$4</c:f>
              <c:strCache>
                <c:ptCount val="1"/>
                <c:pt idx="0">
                  <c:v>５０歳代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'Sheet1 (3)'!$B$5:$B$29</c:f>
              <c:strCache>
                <c:ptCount val="25"/>
                <c:pt idx="0">
                  <c:v>商品一般</c:v>
                </c:pt>
                <c:pt idx="1">
                  <c:v>食料品</c:v>
                </c:pt>
                <c:pt idx="2">
                  <c:v>住居品</c:v>
                </c:pt>
                <c:pt idx="3">
                  <c:v>光熱水品</c:v>
                </c:pt>
                <c:pt idx="4">
                  <c:v>被服品</c:v>
                </c:pt>
                <c:pt idx="5">
                  <c:v>保健衛生品</c:v>
                </c:pt>
                <c:pt idx="6">
                  <c:v>教養娯楽品</c:v>
                </c:pt>
                <c:pt idx="7">
                  <c:v>車両・乗り物</c:v>
                </c:pt>
                <c:pt idx="8">
                  <c:v>土地・建物・設備</c:v>
                </c:pt>
                <c:pt idx="9">
                  <c:v>他の商品</c:v>
                </c:pt>
                <c:pt idx="10">
                  <c:v>クリーニング</c:v>
                </c:pt>
                <c:pt idx="11">
                  <c:v>レンタル・リース・貸借</c:v>
                </c:pt>
                <c:pt idx="12">
                  <c:v>工事・建築・加工</c:v>
                </c:pt>
                <c:pt idx="13">
                  <c:v>修理・補修</c:v>
                </c:pt>
                <c:pt idx="14">
                  <c:v>管理・保管</c:v>
                </c:pt>
                <c:pt idx="15">
                  <c:v>役務一般</c:v>
                </c:pt>
                <c:pt idx="16">
                  <c:v>金融・保険サービス</c:v>
                </c:pt>
                <c:pt idx="17">
                  <c:v>運輸・通信サービス</c:v>
                </c:pt>
                <c:pt idx="18">
                  <c:v>教育サービス</c:v>
                </c:pt>
                <c:pt idx="19">
                  <c:v>教養・娯楽サービス</c:v>
                </c:pt>
                <c:pt idx="20">
                  <c:v>保健・福祉サービス</c:v>
                </c:pt>
                <c:pt idx="21">
                  <c:v>他の役務</c:v>
                </c:pt>
                <c:pt idx="22">
                  <c:v>内職・副業・ねずみ講</c:v>
                </c:pt>
                <c:pt idx="23">
                  <c:v>他の行政サービス</c:v>
                </c:pt>
                <c:pt idx="24">
                  <c:v>他の相談</c:v>
                </c:pt>
              </c:strCache>
            </c:strRef>
          </c:cat>
          <c:val>
            <c:numRef>
              <c:f>'Sheet1 (3)'!$G$5:$G$29</c:f>
              <c:numCache>
                <c:ptCount val="25"/>
                <c:pt idx="0">
                  <c:v>759</c:v>
                </c:pt>
                <c:pt idx="1">
                  <c:v>1424</c:v>
                </c:pt>
                <c:pt idx="2">
                  <c:v>411</c:v>
                </c:pt>
                <c:pt idx="3">
                  <c:v>113</c:v>
                </c:pt>
                <c:pt idx="4">
                  <c:v>155</c:v>
                </c:pt>
                <c:pt idx="5">
                  <c:v>491</c:v>
                </c:pt>
                <c:pt idx="6">
                  <c:v>1570</c:v>
                </c:pt>
                <c:pt idx="7">
                  <c:v>12</c:v>
                </c:pt>
                <c:pt idx="8">
                  <c:v>2210</c:v>
                </c:pt>
                <c:pt idx="9">
                  <c:v>19</c:v>
                </c:pt>
                <c:pt idx="10">
                  <c:v>21</c:v>
                </c:pt>
                <c:pt idx="11">
                  <c:v>88</c:v>
                </c:pt>
                <c:pt idx="12">
                  <c:v>163</c:v>
                </c:pt>
                <c:pt idx="13">
                  <c:v>40</c:v>
                </c:pt>
                <c:pt idx="14">
                  <c:v>13</c:v>
                </c:pt>
                <c:pt idx="15">
                  <c:v>40</c:v>
                </c:pt>
                <c:pt idx="16">
                  <c:v>4659</c:v>
                </c:pt>
                <c:pt idx="17">
                  <c:v>3378</c:v>
                </c:pt>
                <c:pt idx="18">
                  <c:v>49</c:v>
                </c:pt>
                <c:pt idx="19">
                  <c:v>1146</c:v>
                </c:pt>
                <c:pt idx="20">
                  <c:v>100</c:v>
                </c:pt>
                <c:pt idx="21">
                  <c:v>1071</c:v>
                </c:pt>
                <c:pt idx="22">
                  <c:v>312</c:v>
                </c:pt>
                <c:pt idx="23">
                  <c:v>9</c:v>
                </c:pt>
                <c:pt idx="24">
                  <c:v>96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'Sheet1 (3)'!$H$4</c:f>
              <c:strCache>
                <c:ptCount val="1"/>
                <c:pt idx="0">
                  <c:v>６０歳代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'Sheet1 (3)'!$B$5:$B$29</c:f>
              <c:strCache>
                <c:ptCount val="25"/>
                <c:pt idx="0">
                  <c:v>商品一般</c:v>
                </c:pt>
                <c:pt idx="1">
                  <c:v>食料品</c:v>
                </c:pt>
                <c:pt idx="2">
                  <c:v>住居品</c:v>
                </c:pt>
                <c:pt idx="3">
                  <c:v>光熱水品</c:v>
                </c:pt>
                <c:pt idx="4">
                  <c:v>被服品</c:v>
                </c:pt>
                <c:pt idx="5">
                  <c:v>保健衛生品</c:v>
                </c:pt>
                <c:pt idx="6">
                  <c:v>教養娯楽品</c:v>
                </c:pt>
                <c:pt idx="7">
                  <c:v>車両・乗り物</c:v>
                </c:pt>
                <c:pt idx="8">
                  <c:v>土地・建物・設備</c:v>
                </c:pt>
                <c:pt idx="9">
                  <c:v>他の商品</c:v>
                </c:pt>
                <c:pt idx="10">
                  <c:v>クリーニング</c:v>
                </c:pt>
                <c:pt idx="11">
                  <c:v>レンタル・リース・貸借</c:v>
                </c:pt>
                <c:pt idx="12">
                  <c:v>工事・建築・加工</c:v>
                </c:pt>
                <c:pt idx="13">
                  <c:v>修理・補修</c:v>
                </c:pt>
                <c:pt idx="14">
                  <c:v>管理・保管</c:v>
                </c:pt>
                <c:pt idx="15">
                  <c:v>役務一般</c:v>
                </c:pt>
                <c:pt idx="16">
                  <c:v>金融・保険サービス</c:v>
                </c:pt>
                <c:pt idx="17">
                  <c:v>運輸・通信サービス</c:v>
                </c:pt>
                <c:pt idx="18">
                  <c:v>教育サービス</c:v>
                </c:pt>
                <c:pt idx="19">
                  <c:v>教養・娯楽サービス</c:v>
                </c:pt>
                <c:pt idx="20">
                  <c:v>保健・福祉サービス</c:v>
                </c:pt>
                <c:pt idx="21">
                  <c:v>他の役務</c:v>
                </c:pt>
                <c:pt idx="22">
                  <c:v>内職・副業・ねずみ講</c:v>
                </c:pt>
                <c:pt idx="23">
                  <c:v>他の行政サービス</c:v>
                </c:pt>
                <c:pt idx="24">
                  <c:v>他の相談</c:v>
                </c:pt>
              </c:strCache>
            </c:strRef>
          </c:cat>
          <c:val>
            <c:numRef>
              <c:f>'Sheet1 (3)'!$H$5:$H$29</c:f>
              <c:numCache>
                <c:ptCount val="25"/>
                <c:pt idx="0">
                  <c:v>991</c:v>
                </c:pt>
                <c:pt idx="1">
                  <c:v>2834</c:v>
                </c:pt>
                <c:pt idx="2">
                  <c:v>578</c:v>
                </c:pt>
                <c:pt idx="3">
                  <c:v>143</c:v>
                </c:pt>
                <c:pt idx="4">
                  <c:v>157</c:v>
                </c:pt>
                <c:pt idx="5">
                  <c:v>691</c:v>
                </c:pt>
                <c:pt idx="6">
                  <c:v>1496</c:v>
                </c:pt>
                <c:pt idx="7">
                  <c:v>13</c:v>
                </c:pt>
                <c:pt idx="8">
                  <c:v>855</c:v>
                </c:pt>
                <c:pt idx="9">
                  <c:v>37</c:v>
                </c:pt>
                <c:pt idx="10">
                  <c:v>21</c:v>
                </c:pt>
                <c:pt idx="11">
                  <c:v>71</c:v>
                </c:pt>
                <c:pt idx="12">
                  <c:v>216</c:v>
                </c:pt>
                <c:pt idx="13">
                  <c:v>55</c:v>
                </c:pt>
                <c:pt idx="14">
                  <c:v>21</c:v>
                </c:pt>
                <c:pt idx="15">
                  <c:v>46</c:v>
                </c:pt>
                <c:pt idx="16">
                  <c:v>9962</c:v>
                </c:pt>
                <c:pt idx="17">
                  <c:v>3572</c:v>
                </c:pt>
                <c:pt idx="18">
                  <c:v>10</c:v>
                </c:pt>
                <c:pt idx="19">
                  <c:v>797</c:v>
                </c:pt>
                <c:pt idx="20">
                  <c:v>204</c:v>
                </c:pt>
                <c:pt idx="21">
                  <c:v>1381</c:v>
                </c:pt>
                <c:pt idx="22">
                  <c:v>111</c:v>
                </c:pt>
                <c:pt idx="23">
                  <c:v>21</c:v>
                </c:pt>
                <c:pt idx="24">
                  <c:v>140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'Sheet1 (3)'!$I$4</c:f>
              <c:strCache>
                <c:ptCount val="1"/>
                <c:pt idx="0">
                  <c:v>７０歳以上</c:v>
                </c:pt>
              </c:strCache>
            </c:strRef>
          </c:tx>
          <c:spPr>
            <a:solidFill>
              <a:srgbClr val="93A9CF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'Sheet1 (3)'!$B$5:$B$29</c:f>
              <c:strCache>
                <c:ptCount val="25"/>
                <c:pt idx="0">
                  <c:v>商品一般</c:v>
                </c:pt>
                <c:pt idx="1">
                  <c:v>食料品</c:v>
                </c:pt>
                <c:pt idx="2">
                  <c:v>住居品</c:v>
                </c:pt>
                <c:pt idx="3">
                  <c:v>光熱水品</c:v>
                </c:pt>
                <c:pt idx="4">
                  <c:v>被服品</c:v>
                </c:pt>
                <c:pt idx="5">
                  <c:v>保健衛生品</c:v>
                </c:pt>
                <c:pt idx="6">
                  <c:v>教養娯楽品</c:v>
                </c:pt>
                <c:pt idx="7">
                  <c:v>車両・乗り物</c:v>
                </c:pt>
                <c:pt idx="8">
                  <c:v>土地・建物・設備</c:v>
                </c:pt>
                <c:pt idx="9">
                  <c:v>他の商品</c:v>
                </c:pt>
                <c:pt idx="10">
                  <c:v>クリーニング</c:v>
                </c:pt>
                <c:pt idx="11">
                  <c:v>レンタル・リース・貸借</c:v>
                </c:pt>
                <c:pt idx="12">
                  <c:v>工事・建築・加工</c:v>
                </c:pt>
                <c:pt idx="13">
                  <c:v>修理・補修</c:v>
                </c:pt>
                <c:pt idx="14">
                  <c:v>管理・保管</c:v>
                </c:pt>
                <c:pt idx="15">
                  <c:v>役務一般</c:v>
                </c:pt>
                <c:pt idx="16">
                  <c:v>金融・保険サービス</c:v>
                </c:pt>
                <c:pt idx="17">
                  <c:v>運輸・通信サービス</c:v>
                </c:pt>
                <c:pt idx="18">
                  <c:v>教育サービス</c:v>
                </c:pt>
                <c:pt idx="19">
                  <c:v>教養・娯楽サービス</c:v>
                </c:pt>
                <c:pt idx="20">
                  <c:v>保健・福祉サービス</c:v>
                </c:pt>
                <c:pt idx="21">
                  <c:v>他の役務</c:v>
                </c:pt>
                <c:pt idx="22">
                  <c:v>内職・副業・ねずみ講</c:v>
                </c:pt>
                <c:pt idx="23">
                  <c:v>他の行政サービス</c:v>
                </c:pt>
                <c:pt idx="24">
                  <c:v>他の相談</c:v>
                </c:pt>
              </c:strCache>
            </c:strRef>
          </c:cat>
          <c:val>
            <c:numRef>
              <c:f>'Sheet1 (3)'!$I$5:$I$29</c:f>
              <c:numCache>
                <c:ptCount val="25"/>
                <c:pt idx="0">
                  <c:v>1535</c:v>
                </c:pt>
                <c:pt idx="1">
                  <c:v>9566</c:v>
                </c:pt>
                <c:pt idx="2">
                  <c:v>901</c:v>
                </c:pt>
                <c:pt idx="3">
                  <c:v>161</c:v>
                </c:pt>
                <c:pt idx="4">
                  <c:v>261</c:v>
                </c:pt>
                <c:pt idx="5">
                  <c:v>715</c:v>
                </c:pt>
                <c:pt idx="6">
                  <c:v>4038</c:v>
                </c:pt>
                <c:pt idx="7">
                  <c:v>12</c:v>
                </c:pt>
                <c:pt idx="8">
                  <c:v>938</c:v>
                </c:pt>
                <c:pt idx="9">
                  <c:v>49</c:v>
                </c:pt>
                <c:pt idx="10">
                  <c:v>52</c:v>
                </c:pt>
                <c:pt idx="11">
                  <c:v>44</c:v>
                </c:pt>
                <c:pt idx="12">
                  <c:v>283</c:v>
                </c:pt>
                <c:pt idx="13">
                  <c:v>113</c:v>
                </c:pt>
                <c:pt idx="14">
                  <c:v>46</c:v>
                </c:pt>
                <c:pt idx="15">
                  <c:v>65</c:v>
                </c:pt>
                <c:pt idx="16">
                  <c:v>17524</c:v>
                </c:pt>
                <c:pt idx="17">
                  <c:v>3402</c:v>
                </c:pt>
                <c:pt idx="18">
                  <c:v>8</c:v>
                </c:pt>
                <c:pt idx="19">
                  <c:v>1051</c:v>
                </c:pt>
                <c:pt idx="20">
                  <c:v>373</c:v>
                </c:pt>
                <c:pt idx="21">
                  <c:v>3244</c:v>
                </c:pt>
                <c:pt idx="22">
                  <c:v>39</c:v>
                </c:pt>
                <c:pt idx="23">
                  <c:v>26</c:v>
                </c:pt>
                <c:pt idx="24">
                  <c:v>165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'Sheet1 (3)'!$J$4</c:f>
              <c:strCache>
                <c:ptCount val="1"/>
                <c:pt idx="0">
                  <c:v>不明・無回答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'Sheet1 (3)'!$B$5:$B$29</c:f>
              <c:strCache>
                <c:ptCount val="25"/>
                <c:pt idx="0">
                  <c:v>商品一般</c:v>
                </c:pt>
                <c:pt idx="1">
                  <c:v>食料品</c:v>
                </c:pt>
                <c:pt idx="2">
                  <c:v>住居品</c:v>
                </c:pt>
                <c:pt idx="3">
                  <c:v>光熱水品</c:v>
                </c:pt>
                <c:pt idx="4">
                  <c:v>被服品</c:v>
                </c:pt>
                <c:pt idx="5">
                  <c:v>保健衛生品</c:v>
                </c:pt>
                <c:pt idx="6">
                  <c:v>教養娯楽品</c:v>
                </c:pt>
                <c:pt idx="7">
                  <c:v>車両・乗り物</c:v>
                </c:pt>
                <c:pt idx="8">
                  <c:v>土地・建物・設備</c:v>
                </c:pt>
                <c:pt idx="9">
                  <c:v>他の商品</c:v>
                </c:pt>
                <c:pt idx="10">
                  <c:v>クリーニング</c:v>
                </c:pt>
                <c:pt idx="11">
                  <c:v>レンタル・リース・貸借</c:v>
                </c:pt>
                <c:pt idx="12">
                  <c:v>工事・建築・加工</c:v>
                </c:pt>
                <c:pt idx="13">
                  <c:v>修理・補修</c:v>
                </c:pt>
                <c:pt idx="14">
                  <c:v>管理・保管</c:v>
                </c:pt>
                <c:pt idx="15">
                  <c:v>役務一般</c:v>
                </c:pt>
                <c:pt idx="16">
                  <c:v>金融・保険サービス</c:v>
                </c:pt>
                <c:pt idx="17">
                  <c:v>運輸・通信サービス</c:v>
                </c:pt>
                <c:pt idx="18">
                  <c:v>教育サービス</c:v>
                </c:pt>
                <c:pt idx="19">
                  <c:v>教養・娯楽サービス</c:v>
                </c:pt>
                <c:pt idx="20">
                  <c:v>保健・福祉サービス</c:v>
                </c:pt>
                <c:pt idx="21">
                  <c:v>他の役務</c:v>
                </c:pt>
                <c:pt idx="22">
                  <c:v>内職・副業・ねずみ講</c:v>
                </c:pt>
                <c:pt idx="23">
                  <c:v>他の行政サービス</c:v>
                </c:pt>
                <c:pt idx="24">
                  <c:v>他の相談</c:v>
                </c:pt>
              </c:strCache>
            </c:strRef>
          </c:cat>
          <c:val>
            <c:numRef>
              <c:f>'Sheet1 (3)'!$J$5:$J$29</c:f>
              <c:numCache>
                <c:ptCount val="25"/>
                <c:pt idx="0">
                  <c:v>776</c:v>
                </c:pt>
                <c:pt idx="1">
                  <c:v>1100</c:v>
                </c:pt>
                <c:pt idx="2">
                  <c:v>407</c:v>
                </c:pt>
                <c:pt idx="3">
                  <c:v>162</c:v>
                </c:pt>
                <c:pt idx="4">
                  <c:v>77</c:v>
                </c:pt>
                <c:pt idx="5">
                  <c:v>163</c:v>
                </c:pt>
                <c:pt idx="6">
                  <c:v>1969</c:v>
                </c:pt>
                <c:pt idx="7">
                  <c:v>45</c:v>
                </c:pt>
                <c:pt idx="8">
                  <c:v>1732</c:v>
                </c:pt>
                <c:pt idx="9">
                  <c:v>16</c:v>
                </c:pt>
                <c:pt idx="10">
                  <c:v>6</c:v>
                </c:pt>
                <c:pt idx="11">
                  <c:v>225</c:v>
                </c:pt>
                <c:pt idx="12">
                  <c:v>102</c:v>
                </c:pt>
                <c:pt idx="13">
                  <c:v>17</c:v>
                </c:pt>
                <c:pt idx="14">
                  <c:v>14</c:v>
                </c:pt>
                <c:pt idx="15">
                  <c:v>27</c:v>
                </c:pt>
                <c:pt idx="16">
                  <c:v>2479</c:v>
                </c:pt>
                <c:pt idx="17">
                  <c:v>2346</c:v>
                </c:pt>
                <c:pt idx="18">
                  <c:v>49</c:v>
                </c:pt>
                <c:pt idx="19">
                  <c:v>414</c:v>
                </c:pt>
                <c:pt idx="20">
                  <c:v>111</c:v>
                </c:pt>
                <c:pt idx="21">
                  <c:v>1548</c:v>
                </c:pt>
                <c:pt idx="22">
                  <c:v>104</c:v>
                </c:pt>
                <c:pt idx="23">
                  <c:v>7</c:v>
                </c:pt>
                <c:pt idx="24">
                  <c:v>119</c:v>
                </c:pt>
              </c:numCache>
            </c:numRef>
          </c:val>
          <c:shape val="cylinder"/>
        </c:ser>
        <c:shape val="cylinder"/>
        <c:axId val="1644871"/>
        <c:axId val="14803840"/>
        <c:axId val="66125697"/>
      </c:bar3DChart>
      <c:catAx>
        <c:axId val="1644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803840"/>
        <c:crosses val="autoZero"/>
        <c:auto val="1"/>
        <c:lblOffset val="100"/>
        <c:tickLblSkip val="1"/>
        <c:noMultiLvlLbl val="0"/>
      </c:catAx>
      <c:valAx>
        <c:axId val="148038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44871"/>
        <c:crossesAt val="1"/>
        <c:crossBetween val="between"/>
        <c:dispUnits/>
      </c:valAx>
      <c:serAx>
        <c:axId val="66125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803840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35"/>
          <c:y val="0.348"/>
          <c:w val="0.09725"/>
          <c:h val="0.299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電話勧誘販売の商品サービス</a:t>
            </a:r>
            <a:r>
              <a:rPr lang="en-US" cap="none" sz="1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大分類</a:t>
            </a:r>
            <a:r>
              <a:rPr lang="en-US" cap="none" sz="1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)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別高齢者消費相談件数をバブルサイズとする</a:t>
            </a:r>
            <a:r>
              <a:rPr lang="en-US" cap="none" sz="1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3-D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効果バブルグラフ</a:t>
            </a:r>
          </a:p>
        </c:rich>
      </c:tx>
      <c:layout>
        <c:manualLayout>
          <c:xMode val="factor"/>
          <c:yMode val="factor"/>
          <c:x val="0.0877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-0.01075"/>
          <c:w val="0.8925"/>
          <c:h val="0.9935"/>
        </c:manualLayout>
      </c:layout>
      <c:bubbleChart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>
                <c:strRef>
                  <c:f>'Sheet1 (4)'!$B$6</c:f>
                  <c:strCache>
                    <c:ptCount val="1"/>
                    <c:pt idx="0">
                      <c:v>食料品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strRef>
                  <c:f>'Sheet1 (4)'!$B$11</c:f>
                  <c:strCache>
                    <c:ptCount val="1"/>
                    <c:pt idx="0">
                      <c:v>教養娯楽品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'Sheet1 (4)'!$B$21</c:f>
                  <c:strCache>
                    <c:ptCount val="1"/>
                    <c:pt idx="0">
                      <c:v>金融・保険サービス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strRef>
                  <c:f>'Sheet1 (4)'!$B$22</c:f>
                  <c:strCache>
                    <c:ptCount val="1"/>
                    <c:pt idx="0">
                      <c:v>運輸・通信サービス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strRef>
                  <c:f>'Sheet1 (4)'!$B$26</c:f>
                  <c:strCache>
                    <c:ptCount val="1"/>
                    <c:pt idx="0">
                      <c:v>他の役務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1"/>
            <c:showCatName val="0"/>
            <c:showSerName val="0"/>
            <c:showPercent val="0"/>
          </c:dLbls>
          <c:xVal>
            <c:numRef>
              <c:f>'Sheet1 (4)'!$K$5:$K$29</c:f>
              <c:numCache/>
            </c:numRef>
          </c:xVal>
          <c:yVal>
            <c:numRef>
              <c:f>'Sheet1 (4)'!$M$5:$M$29</c:f>
              <c:numCache/>
            </c:numRef>
          </c:yVal>
          <c:bubbleSize>
            <c:numRef>
              <c:f>'Sheet1 (4)'!$Q$5:$Q$29</c:f>
              <c:numCache/>
            </c:numRef>
          </c:bubbleSize>
          <c:bubble3D val="1"/>
        </c:ser>
        <c:axId val="58260362"/>
        <c:axId val="54581211"/>
      </c:bubbleChart>
      <c:valAx>
        <c:axId val="582603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消費相談件数合計</a:t>
                </a:r>
              </a:p>
            </c:rich>
          </c:tx>
          <c:layout>
            <c:manualLayout>
              <c:xMode val="factor"/>
              <c:yMode val="factor"/>
              <c:x val="0.01025"/>
              <c:y val="0.1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581211"/>
        <c:crosses val="autoZero"/>
        <c:crossBetween val="midCat"/>
        <c:dispUnits/>
      </c:valAx>
      <c:valAx>
        <c:axId val="5458121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消費相談高齢者比率</a:t>
                </a:r>
              </a:p>
            </c:rich>
          </c:tx>
          <c:layout>
            <c:manualLayout>
              <c:xMode val="factor"/>
              <c:yMode val="factor"/>
              <c:x val="0.02125"/>
              <c:y val="0.08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26036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775"/>
          <c:y val="0.50675"/>
          <c:w val="0.05725"/>
          <c:h val="0.0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62675"/>
    <xdr:graphicFrame>
      <xdr:nvGraphicFramePr>
        <xdr:cNvPr id="1" name="Shape 1025"/>
        <xdr:cNvGraphicFramePr/>
      </xdr:nvGraphicFramePr>
      <xdr:xfrm>
        <a:off x="0" y="0"/>
        <a:ext cx="938212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2</xdr:row>
      <xdr:rowOff>76200</xdr:rowOff>
    </xdr:from>
    <xdr:to>
      <xdr:col>15</xdr:col>
      <xdr:colOff>333375</xdr:colOff>
      <xdr:row>35</xdr:row>
      <xdr:rowOff>161925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76250"/>
          <a:ext cx="9324975" cy="637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266700</xdr:colOff>
      <xdr:row>2</xdr:row>
      <xdr:rowOff>123825</xdr:rowOff>
    </xdr:from>
    <xdr:to>
      <xdr:col>15</xdr:col>
      <xdr:colOff>238125</xdr:colOff>
      <xdr:row>26</xdr:row>
      <xdr:rowOff>123825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81900" y="523875"/>
          <a:ext cx="1800225" cy="457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12</xdr:row>
      <xdr:rowOff>95250</xdr:rowOff>
    </xdr:from>
    <xdr:to>
      <xdr:col>5</xdr:col>
      <xdr:colOff>190500</xdr:colOff>
      <xdr:row>14</xdr:row>
      <xdr:rowOff>133350</xdr:rowOff>
    </xdr:to>
    <xdr:sp>
      <xdr:nvSpPr>
        <xdr:cNvPr id="3" name="AutoShape 32"/>
        <xdr:cNvSpPr>
          <a:spLocks/>
        </xdr:cNvSpPr>
      </xdr:nvSpPr>
      <xdr:spPr>
        <a:xfrm>
          <a:off x="2524125" y="2400300"/>
          <a:ext cx="714375" cy="419100"/>
        </a:xfrm>
        <a:prstGeom prst="callout2">
          <a:avLst>
            <a:gd name="adj1" fmla="val -89250"/>
            <a:gd name="adj2" fmla="val 208611"/>
            <a:gd name="adj3" fmla="val -78194"/>
            <a:gd name="adj4" fmla="val -17449"/>
            <a:gd name="adj5" fmla="val -59351"/>
            <a:gd name="adj6" fmla="val -19949"/>
          </a:avLst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100" b="0" i="0" u="none" baseline="0">
              <a:solidFill>
                <a:srgbClr val="008000"/>
              </a:solidFill>
            </a:rPr>
            <a:t>高齢者比率</a:t>
          </a:r>
          <a:r>
            <a:rPr lang="en-US" cap="none" sz="1100" b="0" i="0" u="none" baseline="0">
              <a:solidFill>
                <a:srgbClr val="008000"/>
              </a:solidFill>
            </a:rPr>
            <a:t>50</a:t>
          </a:r>
          <a:r>
            <a:rPr lang="en-US" cap="none" sz="1100" b="0" i="0" u="none" baseline="0">
              <a:solidFill>
                <a:srgbClr val="008000"/>
              </a:solidFill>
            </a:rPr>
            <a:t>％線</a:t>
          </a:r>
          <a:r>
            <a:rPr lang="en-US" cap="none" sz="1100" b="0" i="0" u="none" baseline="0">
              <a:solidFill>
                <a:srgbClr val="008000"/>
              </a:solidFill>
            </a:rPr>
            <a:t>
</a:t>
          </a:r>
        </a:p>
      </xdr:txBody>
    </xdr:sp>
    <xdr:clientData/>
  </xdr:twoCellAnchor>
  <xdr:twoCellAnchor>
    <xdr:from>
      <xdr:col>10</xdr:col>
      <xdr:colOff>0</xdr:colOff>
      <xdr:row>13</xdr:row>
      <xdr:rowOff>28575</xdr:rowOff>
    </xdr:from>
    <xdr:to>
      <xdr:col>12</xdr:col>
      <xdr:colOff>76200</xdr:colOff>
      <xdr:row>14</xdr:row>
      <xdr:rowOff>66675</xdr:rowOff>
    </xdr:to>
    <xdr:sp>
      <xdr:nvSpPr>
        <xdr:cNvPr id="4" name="AutoShape 33"/>
        <xdr:cNvSpPr>
          <a:spLocks/>
        </xdr:cNvSpPr>
      </xdr:nvSpPr>
      <xdr:spPr>
        <a:xfrm>
          <a:off x="6096000" y="2524125"/>
          <a:ext cx="1295400" cy="228600"/>
        </a:xfrm>
        <a:prstGeom prst="callout2">
          <a:avLst>
            <a:gd name="adj1" fmla="val -77138"/>
            <a:gd name="adj2" fmla="val 796606"/>
            <a:gd name="adj3" fmla="val -67699"/>
            <a:gd name="adj4" fmla="val 8064"/>
            <a:gd name="adj5" fmla="val -55851"/>
            <a:gd name="adj6" fmla="val 8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運輸・通信サービス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552450</xdr:colOff>
      <xdr:row>7</xdr:row>
      <xdr:rowOff>95250</xdr:rowOff>
    </xdr:from>
    <xdr:to>
      <xdr:col>3</xdr:col>
      <xdr:colOff>552450</xdr:colOff>
      <xdr:row>8</xdr:row>
      <xdr:rowOff>123825</xdr:rowOff>
    </xdr:to>
    <xdr:sp>
      <xdr:nvSpPr>
        <xdr:cNvPr id="5" name="AutoShape 34"/>
        <xdr:cNvSpPr>
          <a:spLocks/>
        </xdr:cNvSpPr>
      </xdr:nvSpPr>
      <xdr:spPr>
        <a:xfrm>
          <a:off x="1771650" y="1447800"/>
          <a:ext cx="609600" cy="219075"/>
        </a:xfrm>
        <a:prstGeom prst="callout2">
          <a:avLst>
            <a:gd name="adj1" fmla="val -125000"/>
            <a:gd name="adj2" fmla="val 234837"/>
            <a:gd name="adj3" fmla="val -111069"/>
            <a:gd name="adj4" fmla="val 8064"/>
            <a:gd name="adj5" fmla="val -61069"/>
            <a:gd name="adj6" fmla="val 8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食料品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161925</xdr:colOff>
      <xdr:row>6</xdr:row>
      <xdr:rowOff>180975</xdr:rowOff>
    </xdr:from>
    <xdr:to>
      <xdr:col>9</xdr:col>
      <xdr:colOff>209550</xdr:colOff>
      <xdr:row>8</xdr:row>
      <xdr:rowOff>38100</xdr:rowOff>
    </xdr:to>
    <xdr:sp>
      <xdr:nvSpPr>
        <xdr:cNvPr id="6" name="AutoShape 35"/>
        <xdr:cNvSpPr>
          <a:spLocks/>
        </xdr:cNvSpPr>
      </xdr:nvSpPr>
      <xdr:spPr>
        <a:xfrm>
          <a:off x="4429125" y="1343025"/>
          <a:ext cx="1266825" cy="238125"/>
        </a:xfrm>
        <a:prstGeom prst="callout2">
          <a:avLst>
            <a:gd name="adj1" fmla="val -86263"/>
            <a:gd name="adj2" fmla="val 424194"/>
            <a:gd name="adj3" fmla="val -82467"/>
            <a:gd name="adj4" fmla="val 8064"/>
            <a:gd name="adj5" fmla="val -56245"/>
            <a:gd name="adj6" fmla="val 8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金融・保険サービス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4</xdr:col>
      <xdr:colOff>47625</xdr:colOff>
      <xdr:row>18</xdr:row>
      <xdr:rowOff>171450</xdr:rowOff>
    </xdr:from>
    <xdr:to>
      <xdr:col>5</xdr:col>
      <xdr:colOff>295275</xdr:colOff>
      <xdr:row>20</xdr:row>
      <xdr:rowOff>9525</xdr:rowOff>
    </xdr:to>
    <xdr:sp>
      <xdr:nvSpPr>
        <xdr:cNvPr id="7" name="AutoShape 36"/>
        <xdr:cNvSpPr>
          <a:spLocks/>
        </xdr:cNvSpPr>
      </xdr:nvSpPr>
      <xdr:spPr>
        <a:xfrm>
          <a:off x="2486025" y="3619500"/>
          <a:ext cx="857250" cy="219075"/>
        </a:xfrm>
        <a:prstGeom prst="callout2">
          <a:avLst>
            <a:gd name="adj1" fmla="val -73449"/>
            <a:gd name="adj2" fmla="val 170277"/>
            <a:gd name="adj3" fmla="val -68439"/>
            <a:gd name="adj4" fmla="val 8064"/>
            <a:gd name="adj5" fmla="val -57898"/>
            <a:gd name="adj6" fmla="val 8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教養娯楽品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2</xdr:row>
      <xdr:rowOff>28575</xdr:rowOff>
    </xdr:from>
    <xdr:to>
      <xdr:col>16</xdr:col>
      <xdr:colOff>0</xdr:colOff>
      <xdr:row>35</xdr:row>
      <xdr:rowOff>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04825"/>
          <a:ext cx="9677400" cy="6257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</xdr:colOff>
      <xdr:row>7</xdr:row>
      <xdr:rowOff>180975</xdr:rowOff>
    </xdr:from>
    <xdr:to>
      <xdr:col>15</xdr:col>
      <xdr:colOff>419100</xdr:colOff>
      <xdr:row>29</xdr:row>
      <xdr:rowOff>152400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34325" y="1609725"/>
          <a:ext cx="1628775" cy="416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295275</xdr:colOff>
      <xdr:row>11</xdr:row>
      <xdr:rowOff>180975</xdr:rowOff>
    </xdr:from>
    <xdr:to>
      <xdr:col>10</xdr:col>
      <xdr:colOff>409575</xdr:colOff>
      <xdr:row>14</xdr:row>
      <xdr:rowOff>28575</xdr:rowOff>
    </xdr:to>
    <xdr:sp>
      <xdr:nvSpPr>
        <xdr:cNvPr id="3" name="AutoShape 32"/>
        <xdr:cNvSpPr>
          <a:spLocks/>
        </xdr:cNvSpPr>
      </xdr:nvSpPr>
      <xdr:spPr>
        <a:xfrm>
          <a:off x="5781675" y="2371725"/>
          <a:ext cx="723900" cy="419100"/>
        </a:xfrm>
        <a:prstGeom prst="callout2">
          <a:avLst>
            <a:gd name="adj1" fmla="val -97481"/>
            <a:gd name="adj2" fmla="val 186111"/>
            <a:gd name="adj3" fmla="val -80546"/>
            <a:gd name="adj4" fmla="val -19949"/>
            <a:gd name="adj5" fmla="val -59351"/>
            <a:gd name="adj6" fmla="val -19949"/>
          </a:avLst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100" b="0" i="0" u="none" baseline="0">
              <a:solidFill>
                <a:srgbClr val="008000"/>
              </a:solidFill>
            </a:rPr>
            <a:t>高齢者比率</a:t>
          </a:r>
          <a:r>
            <a:rPr lang="en-US" cap="none" sz="1100" b="0" i="0" u="none" baseline="0">
              <a:solidFill>
                <a:srgbClr val="008000"/>
              </a:solidFill>
            </a:rPr>
            <a:t>50</a:t>
          </a:r>
          <a:r>
            <a:rPr lang="en-US" cap="none" sz="1100" b="0" i="0" u="none" baseline="0">
              <a:solidFill>
                <a:srgbClr val="008000"/>
              </a:solidFill>
            </a:rPr>
            <a:t>％線</a:t>
          </a:r>
          <a:r>
            <a:rPr lang="en-US" cap="none" sz="1100" b="0" i="0" u="none" baseline="0">
              <a:solidFill>
                <a:srgbClr val="008000"/>
              </a:solidFill>
            </a:rPr>
            <a:t>
</a:t>
          </a:r>
        </a:p>
      </xdr:txBody>
    </xdr:sp>
    <xdr:clientData/>
  </xdr:twoCellAnchor>
  <xdr:twoCellAnchor>
    <xdr:from>
      <xdr:col>7</xdr:col>
      <xdr:colOff>85725</xdr:colOff>
      <xdr:row>22</xdr:row>
      <xdr:rowOff>133350</xdr:rowOff>
    </xdr:from>
    <xdr:to>
      <xdr:col>9</xdr:col>
      <xdr:colOff>161925</xdr:colOff>
      <xdr:row>23</xdr:row>
      <xdr:rowOff>171450</xdr:rowOff>
    </xdr:to>
    <xdr:sp>
      <xdr:nvSpPr>
        <xdr:cNvPr id="4" name="AutoShape 33"/>
        <xdr:cNvSpPr>
          <a:spLocks/>
        </xdr:cNvSpPr>
      </xdr:nvSpPr>
      <xdr:spPr>
        <a:xfrm>
          <a:off x="4352925" y="4419600"/>
          <a:ext cx="1295400" cy="228600"/>
        </a:xfrm>
        <a:prstGeom prst="callout2">
          <a:avLst>
            <a:gd name="adj1" fmla="val -81712"/>
            <a:gd name="adj2" fmla="val 125175"/>
            <a:gd name="adj3" fmla="val -73578"/>
            <a:gd name="adj4" fmla="val 8064"/>
            <a:gd name="adj5" fmla="val -55851"/>
            <a:gd name="adj6" fmla="val 8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運輸・通信サービス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6</xdr:col>
      <xdr:colOff>19050</xdr:colOff>
      <xdr:row>15</xdr:row>
      <xdr:rowOff>104775</xdr:rowOff>
    </xdr:from>
    <xdr:to>
      <xdr:col>7</xdr:col>
      <xdr:colOff>19050</xdr:colOff>
      <xdr:row>16</xdr:row>
      <xdr:rowOff>133350</xdr:rowOff>
    </xdr:to>
    <xdr:sp>
      <xdr:nvSpPr>
        <xdr:cNvPr id="5" name="AutoShape 34"/>
        <xdr:cNvSpPr>
          <a:spLocks/>
        </xdr:cNvSpPr>
      </xdr:nvSpPr>
      <xdr:spPr>
        <a:xfrm>
          <a:off x="3676650" y="3057525"/>
          <a:ext cx="609600" cy="219075"/>
        </a:xfrm>
        <a:prstGeom prst="callout2">
          <a:avLst>
            <a:gd name="adj1" fmla="val -125000"/>
            <a:gd name="adj2" fmla="val 234837"/>
            <a:gd name="adj3" fmla="val -111069"/>
            <a:gd name="adj4" fmla="val 8064"/>
            <a:gd name="adj5" fmla="val -61069"/>
            <a:gd name="adj6" fmla="val 8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食料品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447675</xdr:colOff>
      <xdr:row>4</xdr:row>
      <xdr:rowOff>76200</xdr:rowOff>
    </xdr:from>
    <xdr:to>
      <xdr:col>9</xdr:col>
      <xdr:colOff>542925</xdr:colOff>
      <xdr:row>5</xdr:row>
      <xdr:rowOff>95250</xdr:rowOff>
    </xdr:to>
    <xdr:sp>
      <xdr:nvSpPr>
        <xdr:cNvPr id="6" name="AutoShape 35"/>
        <xdr:cNvSpPr>
          <a:spLocks/>
        </xdr:cNvSpPr>
      </xdr:nvSpPr>
      <xdr:spPr>
        <a:xfrm flipH="1">
          <a:off x="4714875" y="933450"/>
          <a:ext cx="1314450" cy="209550"/>
        </a:xfrm>
        <a:prstGeom prst="callout2">
          <a:avLst>
            <a:gd name="adj1" fmla="val -100847"/>
            <a:gd name="adj2" fmla="val 83930"/>
            <a:gd name="adj3" fmla="val -82467"/>
            <a:gd name="adj4" fmla="val 8064"/>
            <a:gd name="adj5" fmla="val -50305"/>
            <a:gd name="adj6" fmla="val 133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金融・保険サービス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5</xdr:col>
      <xdr:colOff>9525</xdr:colOff>
      <xdr:row>23</xdr:row>
      <xdr:rowOff>28575</xdr:rowOff>
    </xdr:from>
    <xdr:to>
      <xdr:col>6</xdr:col>
      <xdr:colOff>257175</xdr:colOff>
      <xdr:row>24</xdr:row>
      <xdr:rowOff>66675</xdr:rowOff>
    </xdr:to>
    <xdr:sp>
      <xdr:nvSpPr>
        <xdr:cNvPr id="7" name="AutoShape 36"/>
        <xdr:cNvSpPr>
          <a:spLocks/>
        </xdr:cNvSpPr>
      </xdr:nvSpPr>
      <xdr:spPr>
        <a:xfrm>
          <a:off x="3057525" y="4505325"/>
          <a:ext cx="857250" cy="228600"/>
        </a:xfrm>
        <a:prstGeom prst="callout2">
          <a:avLst>
            <a:gd name="adj1" fmla="val -73449"/>
            <a:gd name="adj2" fmla="val 170277"/>
            <a:gd name="adj3" fmla="val -68439"/>
            <a:gd name="adj4" fmla="val 8064"/>
            <a:gd name="adj5" fmla="val -57898"/>
            <a:gd name="adj6" fmla="val 8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教養娯楽品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9</xdr:col>
      <xdr:colOff>581025</xdr:colOff>
      <xdr:row>19</xdr:row>
      <xdr:rowOff>85725</xdr:rowOff>
    </xdr:from>
    <xdr:to>
      <xdr:col>12</xdr:col>
      <xdr:colOff>266700</xdr:colOff>
      <xdr:row>21</xdr:row>
      <xdr:rowOff>28575</xdr:rowOff>
    </xdr:to>
    <xdr:sp>
      <xdr:nvSpPr>
        <xdr:cNvPr id="8" name="AutoShape 45"/>
        <xdr:cNvSpPr>
          <a:spLocks/>
        </xdr:cNvSpPr>
      </xdr:nvSpPr>
      <xdr:spPr>
        <a:xfrm>
          <a:off x="6067425" y="3800475"/>
          <a:ext cx="1514475" cy="323850"/>
        </a:xfrm>
        <a:prstGeom prst="callout2">
          <a:avLst>
            <a:gd name="adj1" fmla="val -85870"/>
            <a:gd name="adj2" fmla="val 92509"/>
            <a:gd name="adj3" fmla="val -72712"/>
            <a:gd name="adj4" fmla="val -11458"/>
            <a:gd name="adj5" fmla="val -54486"/>
            <a:gd name="adj6" fmla="val -11458"/>
          </a:avLst>
        </a:prstGeom>
        <a:noFill/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100" b="0" i="0" u="none" baseline="0">
              <a:solidFill>
                <a:srgbClr val="000080"/>
              </a:solidFill>
            </a:rPr>
            <a:t>傾き：高齢者比率に比例</a:t>
          </a:r>
          <a:r>
            <a:rPr lang="en-US" cap="none" sz="1100" b="0" i="0" u="none" baseline="0">
              <a:solidFill>
                <a:srgbClr val="000080"/>
              </a:solidFill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5</xdr:row>
      <xdr:rowOff>57150</xdr:rowOff>
    </xdr:from>
    <xdr:to>
      <xdr:col>16</xdr:col>
      <xdr:colOff>190500</xdr:colOff>
      <xdr:row>40</xdr:row>
      <xdr:rowOff>161925</xdr:rowOff>
    </xdr:to>
    <xdr:graphicFrame>
      <xdr:nvGraphicFramePr>
        <xdr:cNvPr id="1" name="グラフ 5"/>
        <xdr:cNvGraphicFramePr/>
      </xdr:nvGraphicFramePr>
      <xdr:xfrm>
        <a:off x="2305050" y="952500"/>
        <a:ext cx="8334375" cy="653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2</xdr:row>
      <xdr:rowOff>0</xdr:rowOff>
    </xdr:from>
    <xdr:to>
      <xdr:col>17</xdr:col>
      <xdr:colOff>390525</xdr:colOff>
      <xdr:row>41</xdr:row>
      <xdr:rowOff>171450</xdr:rowOff>
    </xdr:to>
    <xdr:pic>
      <xdr:nvPicPr>
        <xdr:cNvPr id="1" name="図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466725"/>
          <a:ext cx="10344150" cy="7600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457200</xdr:colOff>
      <xdr:row>4</xdr:row>
      <xdr:rowOff>95250</xdr:rowOff>
    </xdr:from>
    <xdr:to>
      <xdr:col>14</xdr:col>
      <xdr:colOff>266700</xdr:colOff>
      <xdr:row>26</xdr:row>
      <xdr:rowOff>66675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0" y="942975"/>
          <a:ext cx="1638300" cy="416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514350</xdr:colOff>
      <xdr:row>7</xdr:row>
      <xdr:rowOff>85725</xdr:rowOff>
    </xdr:from>
    <xdr:to>
      <xdr:col>11</xdr:col>
      <xdr:colOff>428625</xdr:colOff>
      <xdr:row>9</xdr:row>
      <xdr:rowOff>19050</xdr:rowOff>
    </xdr:to>
    <xdr:sp>
      <xdr:nvSpPr>
        <xdr:cNvPr id="3" name="直線コネクタ 5"/>
        <xdr:cNvSpPr>
          <a:spLocks/>
        </xdr:cNvSpPr>
      </xdr:nvSpPr>
      <xdr:spPr>
        <a:xfrm flipV="1">
          <a:off x="2324100" y="1504950"/>
          <a:ext cx="4791075" cy="3143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76200</xdr:colOff>
      <xdr:row>31</xdr:row>
      <xdr:rowOff>123825</xdr:rowOff>
    </xdr:from>
    <xdr:to>
      <xdr:col>26</xdr:col>
      <xdr:colOff>438150</xdr:colOff>
      <xdr:row>37</xdr:row>
      <xdr:rowOff>85725</xdr:rowOff>
    </xdr:to>
    <xdr:sp>
      <xdr:nvSpPr>
        <xdr:cNvPr id="4" name="直線コネクタ 6"/>
        <xdr:cNvSpPr>
          <a:spLocks/>
        </xdr:cNvSpPr>
      </xdr:nvSpPr>
      <xdr:spPr>
        <a:xfrm>
          <a:off x="12858750" y="6115050"/>
          <a:ext cx="3409950" cy="11049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161925</xdr:colOff>
      <xdr:row>11</xdr:row>
      <xdr:rowOff>171450</xdr:rowOff>
    </xdr:from>
    <xdr:to>
      <xdr:col>11</xdr:col>
      <xdr:colOff>438150</xdr:colOff>
      <xdr:row>19</xdr:row>
      <xdr:rowOff>85725</xdr:rowOff>
    </xdr:to>
    <xdr:sp>
      <xdr:nvSpPr>
        <xdr:cNvPr id="5" name="直線コネクタ 8"/>
        <xdr:cNvSpPr>
          <a:spLocks/>
        </xdr:cNvSpPr>
      </xdr:nvSpPr>
      <xdr:spPr>
        <a:xfrm>
          <a:off x="2581275" y="2352675"/>
          <a:ext cx="4543425" cy="14382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57150</xdr:rowOff>
    </xdr:from>
    <xdr:to>
      <xdr:col>11</xdr:col>
      <xdr:colOff>428625</xdr:colOff>
      <xdr:row>21</xdr:row>
      <xdr:rowOff>28575</xdr:rowOff>
    </xdr:to>
    <xdr:sp>
      <xdr:nvSpPr>
        <xdr:cNvPr id="6" name="直線コネクタ 16"/>
        <xdr:cNvSpPr>
          <a:spLocks/>
        </xdr:cNvSpPr>
      </xdr:nvSpPr>
      <xdr:spPr>
        <a:xfrm flipV="1">
          <a:off x="3543300" y="3952875"/>
          <a:ext cx="3571875" cy="1619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457200</xdr:colOff>
      <xdr:row>29</xdr:row>
      <xdr:rowOff>180975</xdr:rowOff>
    </xdr:from>
    <xdr:to>
      <xdr:col>25</xdr:col>
      <xdr:colOff>76200</xdr:colOff>
      <xdr:row>40</xdr:row>
      <xdr:rowOff>152400</xdr:rowOff>
    </xdr:to>
    <xdr:sp>
      <xdr:nvSpPr>
        <xdr:cNvPr id="7" name="直線コネクタ 19"/>
        <xdr:cNvSpPr>
          <a:spLocks/>
        </xdr:cNvSpPr>
      </xdr:nvSpPr>
      <xdr:spPr>
        <a:xfrm flipV="1">
          <a:off x="12020550" y="5791200"/>
          <a:ext cx="3276600" cy="20669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447675</xdr:colOff>
      <xdr:row>11</xdr:row>
      <xdr:rowOff>38100</xdr:rowOff>
    </xdr:from>
    <xdr:to>
      <xdr:col>11</xdr:col>
      <xdr:colOff>438150</xdr:colOff>
      <xdr:row>18</xdr:row>
      <xdr:rowOff>66675</xdr:rowOff>
    </xdr:to>
    <xdr:sp>
      <xdr:nvSpPr>
        <xdr:cNvPr id="8" name="直線コネクタ 34"/>
        <xdr:cNvSpPr>
          <a:spLocks/>
        </xdr:cNvSpPr>
      </xdr:nvSpPr>
      <xdr:spPr>
        <a:xfrm flipV="1">
          <a:off x="3476625" y="2219325"/>
          <a:ext cx="3648075" cy="1362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390525</xdr:colOff>
      <xdr:row>2</xdr:row>
      <xdr:rowOff>85725</xdr:rowOff>
    </xdr:from>
    <xdr:to>
      <xdr:col>8</xdr:col>
      <xdr:colOff>209550</xdr:colOff>
      <xdr:row>4</xdr:row>
      <xdr:rowOff>152400</xdr:rowOff>
    </xdr:to>
    <xdr:sp>
      <xdr:nvSpPr>
        <xdr:cNvPr id="9" name="正方形/長方形 9"/>
        <xdr:cNvSpPr>
          <a:spLocks/>
        </xdr:cNvSpPr>
      </xdr:nvSpPr>
      <xdr:spPr>
        <a:xfrm>
          <a:off x="3419475" y="552450"/>
          <a:ext cx="1647825" cy="447675"/>
        </a:xfrm>
        <a:prstGeom prst="rect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466725</xdr:colOff>
      <xdr:row>5</xdr:row>
      <xdr:rowOff>0</xdr:rowOff>
    </xdr:from>
    <xdr:to>
      <xdr:col>9</xdr:col>
      <xdr:colOff>66675</xdr:colOff>
      <xdr:row>7</xdr:row>
      <xdr:rowOff>9525</xdr:rowOff>
    </xdr:to>
    <xdr:sp>
      <xdr:nvSpPr>
        <xdr:cNvPr id="10" name="線吹き出し 2 8291"/>
        <xdr:cNvSpPr>
          <a:spLocks/>
        </xdr:cNvSpPr>
      </xdr:nvSpPr>
      <xdr:spPr>
        <a:xfrm>
          <a:off x="4105275" y="1038225"/>
          <a:ext cx="1428750" cy="390525"/>
        </a:xfrm>
        <a:prstGeom prst="callout2">
          <a:avLst>
            <a:gd name="adj1" fmla="val -88384"/>
            <a:gd name="adj2" fmla="val 186824"/>
            <a:gd name="adj3" fmla="val -70217"/>
            <a:gd name="adj4" fmla="val -9629"/>
            <a:gd name="adj5" fmla="val -53009"/>
            <a:gd name="adj6" fmla="val -9629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ｘ＋ｙ＋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Z=100</a:t>
          </a:r>
          <a:r>
            <a:rPr lang="en-US" cap="none" sz="1100" b="0" i="0" u="none" baseline="0">
              <a:solidFill>
                <a:srgbClr val="000000"/>
              </a:solidFill>
            </a:rPr>
            <a:t>の平面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3</xdr:row>
      <xdr:rowOff>28575</xdr:rowOff>
    </xdr:from>
    <xdr:to>
      <xdr:col>17</xdr:col>
      <xdr:colOff>142875</xdr:colOff>
      <xdr:row>43</xdr:row>
      <xdr:rowOff>9525</xdr:rowOff>
    </xdr:to>
    <xdr:pic>
      <xdr:nvPicPr>
        <xdr:cNvPr id="1" name="図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685800"/>
          <a:ext cx="10344150" cy="7600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190500</xdr:colOff>
      <xdr:row>8</xdr:row>
      <xdr:rowOff>123825</xdr:rowOff>
    </xdr:from>
    <xdr:to>
      <xdr:col>16</xdr:col>
      <xdr:colOff>228600</xdr:colOff>
      <xdr:row>33</xdr:row>
      <xdr:rowOff>95250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15300" y="1733550"/>
          <a:ext cx="1866900" cy="473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466725</xdr:colOff>
      <xdr:row>11</xdr:row>
      <xdr:rowOff>76200</xdr:rowOff>
    </xdr:from>
    <xdr:to>
      <xdr:col>13</xdr:col>
      <xdr:colOff>228600</xdr:colOff>
      <xdr:row>11</xdr:row>
      <xdr:rowOff>180975</xdr:rowOff>
    </xdr:to>
    <xdr:sp>
      <xdr:nvSpPr>
        <xdr:cNvPr id="3" name="直線コネクタ 6"/>
        <xdr:cNvSpPr>
          <a:spLocks/>
        </xdr:cNvSpPr>
      </xdr:nvSpPr>
      <xdr:spPr>
        <a:xfrm>
          <a:off x="4733925" y="2257425"/>
          <a:ext cx="3419475" cy="1047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285750</xdr:colOff>
      <xdr:row>26</xdr:row>
      <xdr:rowOff>104775</xdr:rowOff>
    </xdr:from>
    <xdr:to>
      <xdr:col>13</xdr:col>
      <xdr:colOff>257175</xdr:colOff>
      <xdr:row>26</xdr:row>
      <xdr:rowOff>180975</xdr:rowOff>
    </xdr:to>
    <xdr:sp>
      <xdr:nvSpPr>
        <xdr:cNvPr id="4" name="直線コネクタ 7"/>
        <xdr:cNvSpPr>
          <a:spLocks/>
        </xdr:cNvSpPr>
      </xdr:nvSpPr>
      <xdr:spPr>
        <a:xfrm flipV="1">
          <a:off x="4552950" y="5143500"/>
          <a:ext cx="3629025" cy="762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533400</xdr:colOff>
      <xdr:row>28</xdr:row>
      <xdr:rowOff>38100</xdr:rowOff>
    </xdr:from>
    <xdr:to>
      <xdr:col>13</xdr:col>
      <xdr:colOff>285750</xdr:colOff>
      <xdr:row>31</xdr:row>
      <xdr:rowOff>0</xdr:rowOff>
    </xdr:to>
    <xdr:sp>
      <xdr:nvSpPr>
        <xdr:cNvPr id="5" name="直線コネクタ 8"/>
        <xdr:cNvSpPr>
          <a:spLocks/>
        </xdr:cNvSpPr>
      </xdr:nvSpPr>
      <xdr:spPr>
        <a:xfrm flipV="1">
          <a:off x="4800600" y="5457825"/>
          <a:ext cx="3409950" cy="5334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333375</xdr:colOff>
      <xdr:row>18</xdr:row>
      <xdr:rowOff>38100</xdr:rowOff>
    </xdr:from>
    <xdr:to>
      <xdr:col>13</xdr:col>
      <xdr:colOff>276225</xdr:colOff>
      <xdr:row>32</xdr:row>
      <xdr:rowOff>123825</xdr:rowOff>
    </xdr:to>
    <xdr:sp>
      <xdr:nvSpPr>
        <xdr:cNvPr id="6" name="直線コネクタ 9"/>
        <xdr:cNvSpPr>
          <a:spLocks/>
        </xdr:cNvSpPr>
      </xdr:nvSpPr>
      <xdr:spPr>
        <a:xfrm flipV="1">
          <a:off x="3381375" y="3552825"/>
          <a:ext cx="4819650" cy="27527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514350</xdr:colOff>
      <xdr:row>15</xdr:row>
      <xdr:rowOff>85725</xdr:rowOff>
    </xdr:from>
    <xdr:to>
      <xdr:col>13</xdr:col>
      <xdr:colOff>266700</xdr:colOff>
      <xdr:row>25</xdr:row>
      <xdr:rowOff>114300</xdr:rowOff>
    </xdr:to>
    <xdr:sp>
      <xdr:nvSpPr>
        <xdr:cNvPr id="7" name="直線コネクタ 10"/>
        <xdr:cNvSpPr>
          <a:spLocks/>
        </xdr:cNvSpPr>
      </xdr:nvSpPr>
      <xdr:spPr>
        <a:xfrm>
          <a:off x="4781550" y="3028950"/>
          <a:ext cx="3409950" cy="19335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381000</xdr:colOff>
      <xdr:row>31</xdr:row>
      <xdr:rowOff>28575</xdr:rowOff>
    </xdr:from>
    <xdr:to>
      <xdr:col>13</xdr:col>
      <xdr:colOff>304800</xdr:colOff>
      <xdr:row>38</xdr:row>
      <xdr:rowOff>0</xdr:rowOff>
    </xdr:to>
    <xdr:sp>
      <xdr:nvSpPr>
        <xdr:cNvPr id="8" name="直線コネクタ 11"/>
        <xdr:cNvSpPr>
          <a:spLocks/>
        </xdr:cNvSpPr>
      </xdr:nvSpPr>
      <xdr:spPr>
        <a:xfrm flipV="1">
          <a:off x="5867400" y="6019800"/>
          <a:ext cx="2362200" cy="13049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228600</xdr:colOff>
      <xdr:row>18</xdr:row>
      <xdr:rowOff>152400</xdr:rowOff>
    </xdr:from>
    <xdr:to>
      <xdr:col>13</xdr:col>
      <xdr:colOff>266700</xdr:colOff>
      <xdr:row>30</xdr:row>
      <xdr:rowOff>57150</xdr:rowOff>
    </xdr:to>
    <xdr:sp>
      <xdr:nvSpPr>
        <xdr:cNvPr id="9" name="直線コネクタ 12"/>
        <xdr:cNvSpPr>
          <a:spLocks/>
        </xdr:cNvSpPr>
      </xdr:nvSpPr>
      <xdr:spPr>
        <a:xfrm>
          <a:off x="4495800" y="3667125"/>
          <a:ext cx="3695700" cy="21907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523875</xdr:colOff>
      <xdr:row>16</xdr:row>
      <xdr:rowOff>95250</xdr:rowOff>
    </xdr:from>
    <xdr:to>
      <xdr:col>13</xdr:col>
      <xdr:colOff>266700</xdr:colOff>
      <xdr:row>23</xdr:row>
      <xdr:rowOff>114300</xdr:rowOff>
    </xdr:to>
    <xdr:sp>
      <xdr:nvSpPr>
        <xdr:cNvPr id="10" name="直線コネクタ 13"/>
        <xdr:cNvSpPr>
          <a:spLocks/>
        </xdr:cNvSpPr>
      </xdr:nvSpPr>
      <xdr:spPr>
        <a:xfrm flipV="1">
          <a:off x="4791075" y="3228975"/>
          <a:ext cx="3400425" cy="13525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4.00390625" style="0" bestFit="1" customWidth="1"/>
  </cols>
  <sheetData>
    <row r="1" spans="3:7" ht="13.5">
      <c r="C1" t="s">
        <v>36</v>
      </c>
      <c r="G1" s="6" t="s">
        <v>74</v>
      </c>
    </row>
    <row r="2" spans="3:7" ht="14.25" thickBot="1">
      <c r="C2" t="s">
        <v>37</v>
      </c>
      <c r="G2" t="s">
        <v>38</v>
      </c>
    </row>
    <row r="3" spans="2:11" ht="14.25" thickBot="1">
      <c r="B3" s="5" t="s">
        <v>0</v>
      </c>
      <c r="C3" s="17" t="s">
        <v>1</v>
      </c>
      <c r="D3" s="18"/>
      <c r="E3" s="18"/>
      <c r="F3" s="18"/>
      <c r="G3" s="18"/>
      <c r="H3" s="18"/>
      <c r="I3" s="18"/>
      <c r="J3" s="18"/>
      <c r="K3" s="19"/>
    </row>
    <row r="4" spans="2:11" ht="14.25" thickBot="1">
      <c r="B4" s="7"/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</row>
    <row r="5" spans="2:11" ht="14.25" thickBot="1">
      <c r="B5" s="2" t="s">
        <v>11</v>
      </c>
      <c r="C5" s="3">
        <v>28</v>
      </c>
      <c r="D5" s="3">
        <v>310</v>
      </c>
      <c r="E5" s="3">
        <v>779</v>
      </c>
      <c r="F5" s="3">
        <v>922</v>
      </c>
      <c r="G5" s="3">
        <v>759</v>
      </c>
      <c r="H5" s="3">
        <v>991</v>
      </c>
      <c r="I5" s="4">
        <v>1535</v>
      </c>
      <c r="J5" s="3">
        <v>776</v>
      </c>
      <c r="K5" s="4">
        <v>6100</v>
      </c>
    </row>
    <row r="6" spans="2:11" ht="14.25" thickBot="1">
      <c r="B6" s="2" t="s">
        <v>12</v>
      </c>
      <c r="C6" s="3">
        <v>62</v>
      </c>
      <c r="D6" s="3">
        <v>232</v>
      </c>
      <c r="E6" s="3">
        <v>465</v>
      </c>
      <c r="F6" s="3">
        <v>804</v>
      </c>
      <c r="G6" s="4">
        <v>1424</v>
      </c>
      <c r="H6" s="4">
        <v>2834</v>
      </c>
      <c r="I6" s="4">
        <v>9566</v>
      </c>
      <c r="J6" s="4">
        <v>1100</v>
      </c>
      <c r="K6" s="4">
        <v>16487</v>
      </c>
    </row>
    <row r="7" spans="2:11" ht="14.25" thickBot="1">
      <c r="B7" s="2" t="s">
        <v>13</v>
      </c>
      <c r="C7" s="3">
        <v>0</v>
      </c>
      <c r="D7" s="3">
        <v>22</v>
      </c>
      <c r="E7" s="3">
        <v>144</v>
      </c>
      <c r="F7" s="3">
        <v>269</v>
      </c>
      <c r="G7" s="3">
        <v>411</v>
      </c>
      <c r="H7" s="3">
        <v>578</v>
      </c>
      <c r="I7" s="3">
        <v>901</v>
      </c>
      <c r="J7" s="3">
        <v>407</v>
      </c>
      <c r="K7" s="4">
        <v>2732</v>
      </c>
    </row>
    <row r="8" spans="2:11" ht="14.25" thickBot="1">
      <c r="B8" s="2" t="s">
        <v>14</v>
      </c>
      <c r="C8" s="3">
        <v>0</v>
      </c>
      <c r="D8" s="3">
        <v>5</v>
      </c>
      <c r="E8" s="3">
        <v>46</v>
      </c>
      <c r="F8" s="3">
        <v>68</v>
      </c>
      <c r="G8" s="3">
        <v>113</v>
      </c>
      <c r="H8" s="3">
        <v>143</v>
      </c>
      <c r="I8" s="3">
        <v>161</v>
      </c>
      <c r="J8" s="3">
        <v>162</v>
      </c>
      <c r="K8" s="3">
        <v>698</v>
      </c>
    </row>
    <row r="9" spans="2:11" ht="14.25" thickBot="1">
      <c r="B9" s="2" t="s">
        <v>15</v>
      </c>
      <c r="C9" s="3">
        <v>9</v>
      </c>
      <c r="D9" s="3">
        <v>164</v>
      </c>
      <c r="E9" s="3">
        <v>175</v>
      </c>
      <c r="F9" s="3">
        <v>146</v>
      </c>
      <c r="G9" s="3">
        <v>155</v>
      </c>
      <c r="H9" s="3">
        <v>157</v>
      </c>
      <c r="I9" s="3">
        <v>261</v>
      </c>
      <c r="J9" s="3">
        <v>77</v>
      </c>
      <c r="K9" s="4">
        <v>1144</v>
      </c>
    </row>
    <row r="10" spans="2:11" ht="14.25" thickBot="1">
      <c r="B10" s="2" t="s">
        <v>16</v>
      </c>
      <c r="C10" s="3">
        <v>0</v>
      </c>
      <c r="D10" s="3">
        <v>58</v>
      </c>
      <c r="E10" s="3">
        <v>232</v>
      </c>
      <c r="F10" s="3">
        <v>333</v>
      </c>
      <c r="G10" s="3">
        <v>491</v>
      </c>
      <c r="H10" s="3">
        <v>691</v>
      </c>
      <c r="I10" s="3">
        <v>715</v>
      </c>
      <c r="J10" s="3">
        <v>163</v>
      </c>
      <c r="K10" s="4">
        <v>2683</v>
      </c>
    </row>
    <row r="11" spans="2:11" ht="14.25" thickBot="1">
      <c r="B11" s="2" t="s">
        <v>17</v>
      </c>
      <c r="C11" s="3">
        <v>29</v>
      </c>
      <c r="D11" s="3">
        <v>733</v>
      </c>
      <c r="E11" s="4">
        <v>2095</v>
      </c>
      <c r="F11" s="4">
        <v>2203</v>
      </c>
      <c r="G11" s="4">
        <v>1570</v>
      </c>
      <c r="H11" s="4">
        <v>1496</v>
      </c>
      <c r="I11" s="4">
        <v>4038</v>
      </c>
      <c r="J11" s="4">
        <v>1969</v>
      </c>
      <c r="K11" s="4">
        <v>14133</v>
      </c>
    </row>
    <row r="12" spans="2:11" ht="14.25" thickBot="1">
      <c r="B12" s="2" t="s">
        <v>18</v>
      </c>
      <c r="C12" s="3">
        <v>0</v>
      </c>
      <c r="D12" s="3">
        <v>14</v>
      </c>
      <c r="E12" s="3">
        <v>19</v>
      </c>
      <c r="F12" s="3">
        <v>24</v>
      </c>
      <c r="G12" s="3">
        <v>12</v>
      </c>
      <c r="H12" s="3">
        <v>13</v>
      </c>
      <c r="I12" s="3">
        <v>12</v>
      </c>
      <c r="J12" s="3">
        <v>45</v>
      </c>
      <c r="K12" s="3">
        <v>139</v>
      </c>
    </row>
    <row r="13" spans="2:11" ht="14.25" thickBot="1">
      <c r="B13" s="2" t="s">
        <v>19</v>
      </c>
      <c r="C13" s="3">
        <v>8</v>
      </c>
      <c r="D13" s="3">
        <v>228</v>
      </c>
      <c r="E13" s="4">
        <v>2130</v>
      </c>
      <c r="F13" s="4">
        <v>4380</v>
      </c>
      <c r="G13" s="4">
        <v>2210</v>
      </c>
      <c r="H13" s="3">
        <v>855</v>
      </c>
      <c r="I13" s="3">
        <v>938</v>
      </c>
      <c r="J13" s="4">
        <v>1732</v>
      </c>
      <c r="K13" s="4">
        <v>12481</v>
      </c>
    </row>
    <row r="14" spans="2:11" ht="14.25" thickBot="1">
      <c r="B14" s="2" t="s">
        <v>20</v>
      </c>
      <c r="C14" s="3">
        <v>0</v>
      </c>
      <c r="D14" s="3">
        <v>2</v>
      </c>
      <c r="E14" s="3">
        <v>11</v>
      </c>
      <c r="F14" s="3">
        <v>14</v>
      </c>
      <c r="G14" s="3">
        <v>19</v>
      </c>
      <c r="H14" s="3">
        <v>37</v>
      </c>
      <c r="I14" s="3">
        <v>49</v>
      </c>
      <c r="J14" s="3">
        <v>16</v>
      </c>
      <c r="K14" s="3">
        <v>148</v>
      </c>
    </row>
    <row r="15" spans="2:11" ht="14.25" thickBot="1">
      <c r="B15" s="2" t="s">
        <v>21</v>
      </c>
      <c r="C15" s="3">
        <v>0</v>
      </c>
      <c r="D15" s="3">
        <v>2</v>
      </c>
      <c r="E15" s="3">
        <v>13</v>
      </c>
      <c r="F15" s="3">
        <v>11</v>
      </c>
      <c r="G15" s="3">
        <v>21</v>
      </c>
      <c r="H15" s="3">
        <v>21</v>
      </c>
      <c r="I15" s="3">
        <v>52</v>
      </c>
      <c r="J15" s="3">
        <v>6</v>
      </c>
      <c r="K15" s="3">
        <v>126</v>
      </c>
    </row>
    <row r="16" spans="2:11" ht="14.25" thickBot="1">
      <c r="B16" s="2" t="s">
        <v>22</v>
      </c>
      <c r="C16" s="3">
        <v>8</v>
      </c>
      <c r="D16" s="3">
        <v>11</v>
      </c>
      <c r="E16" s="3">
        <v>47</v>
      </c>
      <c r="F16" s="3">
        <v>91</v>
      </c>
      <c r="G16" s="3">
        <v>88</v>
      </c>
      <c r="H16" s="3">
        <v>71</v>
      </c>
      <c r="I16" s="3">
        <v>44</v>
      </c>
      <c r="J16" s="3">
        <v>225</v>
      </c>
      <c r="K16" s="3">
        <v>585</v>
      </c>
    </row>
    <row r="17" spans="2:11" ht="14.25" thickBot="1">
      <c r="B17" s="2" t="s">
        <v>23</v>
      </c>
      <c r="C17" s="3">
        <v>1</v>
      </c>
      <c r="D17" s="3">
        <v>3</v>
      </c>
      <c r="E17" s="3">
        <v>50</v>
      </c>
      <c r="F17" s="3">
        <v>114</v>
      </c>
      <c r="G17" s="3">
        <v>163</v>
      </c>
      <c r="H17" s="3">
        <v>216</v>
      </c>
      <c r="I17" s="3">
        <v>283</v>
      </c>
      <c r="J17" s="3">
        <v>102</v>
      </c>
      <c r="K17" s="3">
        <v>932</v>
      </c>
    </row>
    <row r="18" spans="2:11" ht="14.25" thickBot="1">
      <c r="B18" s="2" t="s">
        <v>24</v>
      </c>
      <c r="C18" s="3">
        <v>0</v>
      </c>
      <c r="D18" s="3">
        <v>5</v>
      </c>
      <c r="E18" s="3">
        <v>13</v>
      </c>
      <c r="F18" s="3">
        <v>22</v>
      </c>
      <c r="G18" s="3">
        <v>40</v>
      </c>
      <c r="H18" s="3">
        <v>55</v>
      </c>
      <c r="I18" s="3">
        <v>113</v>
      </c>
      <c r="J18" s="3">
        <v>17</v>
      </c>
      <c r="K18" s="3">
        <v>265</v>
      </c>
    </row>
    <row r="19" spans="2:11" ht="14.25" thickBot="1">
      <c r="B19" s="2" t="s">
        <v>25</v>
      </c>
      <c r="C19" s="3">
        <v>0</v>
      </c>
      <c r="D19" s="3">
        <v>0</v>
      </c>
      <c r="E19" s="3">
        <v>10</v>
      </c>
      <c r="F19" s="3">
        <v>14</v>
      </c>
      <c r="G19" s="3">
        <v>13</v>
      </c>
      <c r="H19" s="3">
        <v>21</v>
      </c>
      <c r="I19" s="3">
        <v>46</v>
      </c>
      <c r="J19" s="3">
        <v>14</v>
      </c>
      <c r="K19" s="3">
        <v>118</v>
      </c>
    </row>
    <row r="20" spans="2:11" ht="14.25" thickBot="1">
      <c r="B20" s="2" t="s">
        <v>26</v>
      </c>
      <c r="C20" s="3">
        <v>0</v>
      </c>
      <c r="D20" s="3">
        <v>92</v>
      </c>
      <c r="E20" s="3">
        <v>314</v>
      </c>
      <c r="F20" s="3">
        <v>115</v>
      </c>
      <c r="G20" s="3">
        <v>40</v>
      </c>
      <c r="H20" s="3">
        <v>46</v>
      </c>
      <c r="I20" s="3">
        <v>65</v>
      </c>
      <c r="J20" s="3">
        <v>27</v>
      </c>
      <c r="K20" s="3">
        <v>699</v>
      </c>
    </row>
    <row r="21" spans="2:11" ht="14.25" thickBot="1">
      <c r="B21" s="2" t="s">
        <v>27</v>
      </c>
      <c r="C21" s="3">
        <v>13</v>
      </c>
      <c r="D21" s="3">
        <v>801</v>
      </c>
      <c r="E21" s="4">
        <v>2217</v>
      </c>
      <c r="F21" s="4">
        <v>3335</v>
      </c>
      <c r="G21" s="4">
        <v>4659</v>
      </c>
      <c r="H21" s="4">
        <v>9962</v>
      </c>
      <c r="I21" s="4">
        <v>17524</v>
      </c>
      <c r="J21" s="4">
        <v>2479</v>
      </c>
      <c r="K21" s="4">
        <v>40990</v>
      </c>
    </row>
    <row r="22" spans="2:11" ht="14.25" thickBot="1">
      <c r="B22" s="2" t="s">
        <v>28</v>
      </c>
      <c r="C22" s="3">
        <v>156</v>
      </c>
      <c r="D22" s="4">
        <v>1301</v>
      </c>
      <c r="E22" s="4">
        <v>2978</v>
      </c>
      <c r="F22" s="4">
        <v>3603</v>
      </c>
      <c r="G22" s="4">
        <v>3378</v>
      </c>
      <c r="H22" s="4">
        <v>3572</v>
      </c>
      <c r="I22" s="4">
        <v>3402</v>
      </c>
      <c r="J22" s="4">
        <v>2346</v>
      </c>
      <c r="K22" s="4">
        <v>20736</v>
      </c>
    </row>
    <row r="23" spans="2:11" ht="14.25" thickBot="1">
      <c r="B23" s="2" t="s">
        <v>29</v>
      </c>
      <c r="C23" s="3">
        <v>24</v>
      </c>
      <c r="D23" s="3">
        <v>11</v>
      </c>
      <c r="E23" s="3">
        <v>107</v>
      </c>
      <c r="F23" s="3">
        <v>343</v>
      </c>
      <c r="G23" s="3">
        <v>49</v>
      </c>
      <c r="H23" s="3">
        <v>10</v>
      </c>
      <c r="I23" s="3">
        <v>8</v>
      </c>
      <c r="J23" s="3">
        <v>49</v>
      </c>
      <c r="K23" s="3">
        <v>601</v>
      </c>
    </row>
    <row r="24" spans="2:11" ht="14.25" thickBot="1">
      <c r="B24" s="2" t="s">
        <v>30</v>
      </c>
      <c r="C24" s="3">
        <v>33</v>
      </c>
      <c r="D24" s="3">
        <v>839</v>
      </c>
      <c r="E24" s="4">
        <v>1597</v>
      </c>
      <c r="F24" s="4">
        <v>1722</v>
      </c>
      <c r="G24" s="4">
        <v>1146</v>
      </c>
      <c r="H24" s="3">
        <v>797</v>
      </c>
      <c r="I24" s="4">
        <v>1051</v>
      </c>
      <c r="J24" s="3">
        <v>414</v>
      </c>
      <c r="K24" s="4">
        <v>7599</v>
      </c>
    </row>
    <row r="25" spans="2:11" ht="14.25" thickBot="1">
      <c r="B25" s="2" t="s">
        <v>31</v>
      </c>
      <c r="C25" s="3">
        <v>0</v>
      </c>
      <c r="D25" s="3">
        <v>39</v>
      </c>
      <c r="E25" s="3">
        <v>57</v>
      </c>
      <c r="F25" s="3">
        <v>70</v>
      </c>
      <c r="G25" s="3">
        <v>100</v>
      </c>
      <c r="H25" s="3">
        <v>204</v>
      </c>
      <c r="I25" s="3">
        <v>373</v>
      </c>
      <c r="J25" s="3">
        <v>111</v>
      </c>
      <c r="K25" s="3">
        <v>954</v>
      </c>
    </row>
    <row r="26" spans="2:11" ht="14.25" thickBot="1">
      <c r="B26" s="2" t="s">
        <v>32</v>
      </c>
      <c r="C26" s="3">
        <v>6</v>
      </c>
      <c r="D26" s="3">
        <v>214</v>
      </c>
      <c r="E26" s="3">
        <v>789</v>
      </c>
      <c r="F26" s="3">
        <v>894</v>
      </c>
      <c r="G26" s="4">
        <v>1071</v>
      </c>
      <c r="H26" s="4">
        <v>1381</v>
      </c>
      <c r="I26" s="4">
        <v>3244</v>
      </c>
      <c r="J26" s="4">
        <v>1548</v>
      </c>
      <c r="K26" s="4">
        <v>9147</v>
      </c>
    </row>
    <row r="27" spans="2:11" ht="14.25" thickBot="1">
      <c r="B27" s="2" t="s">
        <v>33</v>
      </c>
      <c r="C27" s="3">
        <v>11</v>
      </c>
      <c r="D27" s="3">
        <v>666</v>
      </c>
      <c r="E27" s="3">
        <v>918</v>
      </c>
      <c r="F27" s="3">
        <v>652</v>
      </c>
      <c r="G27" s="3">
        <v>312</v>
      </c>
      <c r="H27" s="3">
        <v>111</v>
      </c>
      <c r="I27" s="3">
        <v>39</v>
      </c>
      <c r="J27" s="3">
        <v>104</v>
      </c>
      <c r="K27" s="4">
        <v>2813</v>
      </c>
    </row>
    <row r="28" spans="2:11" ht="14.25" thickBot="1">
      <c r="B28" s="2" t="s">
        <v>34</v>
      </c>
      <c r="C28" s="3">
        <v>0</v>
      </c>
      <c r="D28" s="3">
        <v>3</v>
      </c>
      <c r="E28" s="3">
        <v>2</v>
      </c>
      <c r="F28" s="3">
        <v>10</v>
      </c>
      <c r="G28" s="3">
        <v>9</v>
      </c>
      <c r="H28" s="3">
        <v>21</v>
      </c>
      <c r="I28" s="3">
        <v>26</v>
      </c>
      <c r="J28" s="3">
        <v>7</v>
      </c>
      <c r="K28" s="3">
        <v>78</v>
      </c>
    </row>
    <row r="29" spans="2:11" ht="14.25" thickBot="1">
      <c r="B29" s="2" t="s">
        <v>35</v>
      </c>
      <c r="C29" s="3">
        <v>8</v>
      </c>
      <c r="D29" s="3">
        <v>34</v>
      </c>
      <c r="E29" s="3">
        <v>68</v>
      </c>
      <c r="F29" s="3">
        <v>102</v>
      </c>
      <c r="G29" s="3">
        <v>96</v>
      </c>
      <c r="H29" s="3">
        <v>140</v>
      </c>
      <c r="I29" s="3">
        <v>165</v>
      </c>
      <c r="J29" s="3">
        <v>119</v>
      </c>
      <c r="K29" s="3">
        <v>732</v>
      </c>
    </row>
    <row r="30" spans="2:11" ht="14.25" thickBot="1">
      <c r="B30" s="2" t="s">
        <v>10</v>
      </c>
      <c r="C30" s="3">
        <v>396</v>
      </c>
      <c r="D30" s="4">
        <v>5789</v>
      </c>
      <c r="E30" s="4">
        <v>15276</v>
      </c>
      <c r="F30" s="4">
        <v>20261</v>
      </c>
      <c r="G30" s="4">
        <v>18349</v>
      </c>
      <c r="H30" s="4">
        <v>24423</v>
      </c>
      <c r="I30" s="4">
        <v>44611</v>
      </c>
      <c r="J30" s="4">
        <v>14015</v>
      </c>
      <c r="K30" s="4">
        <v>143120</v>
      </c>
    </row>
  </sheetData>
  <sheetProtection/>
  <mergeCells count="1">
    <mergeCell ref="C3:K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7.421875" style="0" customWidth="1"/>
    <col min="2" max="2" width="24.00390625" style="0" bestFit="1" customWidth="1"/>
  </cols>
  <sheetData>
    <row r="1" spans="3:7" ht="13.5">
      <c r="C1" t="s">
        <v>36</v>
      </c>
      <c r="G1" s="6" t="s">
        <v>74</v>
      </c>
    </row>
    <row r="2" spans="3:7" ht="14.25" thickBot="1">
      <c r="C2" t="s">
        <v>37</v>
      </c>
      <c r="G2" t="s">
        <v>38</v>
      </c>
    </row>
    <row r="3" spans="2:11" ht="14.25" thickBot="1">
      <c r="B3" s="1" t="s">
        <v>0</v>
      </c>
      <c r="C3" s="17" t="s">
        <v>1</v>
      </c>
      <c r="D3" s="18"/>
      <c r="E3" s="18"/>
      <c r="F3" s="18"/>
      <c r="G3" s="18"/>
      <c r="H3" s="18"/>
      <c r="I3" s="18"/>
      <c r="J3" s="18"/>
      <c r="K3" s="19"/>
    </row>
    <row r="4" spans="1:13" ht="14.25" thickBot="1">
      <c r="A4" s="10" t="s">
        <v>67</v>
      </c>
      <c r="B4" s="7"/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8" t="s">
        <v>39</v>
      </c>
      <c r="M4" s="8" t="s">
        <v>40</v>
      </c>
    </row>
    <row r="5" spans="1:13" ht="14.25" thickBot="1">
      <c r="A5" s="10" t="s">
        <v>41</v>
      </c>
      <c r="B5" s="2" t="s">
        <v>71</v>
      </c>
      <c r="C5" s="11">
        <v>28</v>
      </c>
      <c r="D5" s="11">
        <v>310</v>
      </c>
      <c r="E5" s="11">
        <v>779</v>
      </c>
      <c r="F5" s="11">
        <v>922</v>
      </c>
      <c r="G5" s="11">
        <v>759</v>
      </c>
      <c r="H5" s="11">
        <v>991</v>
      </c>
      <c r="I5" s="11">
        <v>1535</v>
      </c>
      <c r="J5" s="11">
        <v>776</v>
      </c>
      <c r="K5" s="11">
        <v>6100</v>
      </c>
      <c r="L5">
        <f>H5+I5</f>
        <v>2526</v>
      </c>
      <c r="M5" s="9">
        <f>L5/K5*100</f>
        <v>41.40983606557377</v>
      </c>
    </row>
    <row r="6" spans="1:13" ht="14.25" thickBot="1">
      <c r="A6" s="10" t="s">
        <v>42</v>
      </c>
      <c r="B6" s="2" t="s">
        <v>12</v>
      </c>
      <c r="C6" s="11">
        <v>62</v>
      </c>
      <c r="D6" s="11">
        <v>232</v>
      </c>
      <c r="E6" s="11">
        <v>465</v>
      </c>
      <c r="F6" s="11">
        <v>804</v>
      </c>
      <c r="G6" s="11">
        <v>1424</v>
      </c>
      <c r="H6" s="11">
        <v>2834</v>
      </c>
      <c r="I6" s="11">
        <v>9566</v>
      </c>
      <c r="J6" s="11">
        <v>1100</v>
      </c>
      <c r="K6" s="11">
        <v>16487</v>
      </c>
      <c r="L6">
        <f aca="true" t="shared" si="0" ref="L6:L30">H6+I6</f>
        <v>12400</v>
      </c>
      <c r="M6" s="9">
        <f aca="true" t="shared" si="1" ref="M6:M30">L6/K6*100</f>
        <v>75.21077212349124</v>
      </c>
    </row>
    <row r="7" spans="1:13" ht="14.25" thickBot="1">
      <c r="A7" s="10" t="s">
        <v>43</v>
      </c>
      <c r="B7" s="2" t="s">
        <v>13</v>
      </c>
      <c r="C7" s="11">
        <v>0</v>
      </c>
      <c r="D7" s="11">
        <v>22</v>
      </c>
      <c r="E7" s="11">
        <v>144</v>
      </c>
      <c r="F7" s="11">
        <v>269</v>
      </c>
      <c r="G7" s="11">
        <v>411</v>
      </c>
      <c r="H7" s="11">
        <v>578</v>
      </c>
      <c r="I7" s="11">
        <v>901</v>
      </c>
      <c r="J7" s="11">
        <v>407</v>
      </c>
      <c r="K7" s="11">
        <v>2732</v>
      </c>
      <c r="L7">
        <f t="shared" si="0"/>
        <v>1479</v>
      </c>
      <c r="M7" s="9">
        <f t="shared" si="1"/>
        <v>54.13616398243045</v>
      </c>
    </row>
    <row r="8" spans="1:13" ht="14.25" thickBot="1">
      <c r="A8" s="10" t="s">
        <v>44</v>
      </c>
      <c r="B8" s="2" t="s">
        <v>14</v>
      </c>
      <c r="C8" s="11">
        <v>0</v>
      </c>
      <c r="D8" s="11">
        <v>5</v>
      </c>
      <c r="E8" s="11">
        <v>46</v>
      </c>
      <c r="F8" s="11">
        <v>68</v>
      </c>
      <c r="G8" s="11">
        <v>113</v>
      </c>
      <c r="H8" s="11">
        <v>143</v>
      </c>
      <c r="I8" s="11">
        <v>161</v>
      </c>
      <c r="J8" s="11">
        <v>162</v>
      </c>
      <c r="K8" s="11">
        <v>698</v>
      </c>
      <c r="L8">
        <f t="shared" si="0"/>
        <v>304</v>
      </c>
      <c r="M8" s="9">
        <f t="shared" si="1"/>
        <v>43.553008595988544</v>
      </c>
    </row>
    <row r="9" spans="1:13" ht="14.25" thickBot="1">
      <c r="A9" s="10" t="s">
        <v>45</v>
      </c>
      <c r="B9" s="2" t="s">
        <v>15</v>
      </c>
      <c r="C9" s="11">
        <v>9</v>
      </c>
      <c r="D9" s="11">
        <v>164</v>
      </c>
      <c r="E9" s="11">
        <v>175</v>
      </c>
      <c r="F9" s="11">
        <v>146</v>
      </c>
      <c r="G9" s="11">
        <v>155</v>
      </c>
      <c r="H9" s="11">
        <v>157</v>
      </c>
      <c r="I9" s="11">
        <v>261</v>
      </c>
      <c r="J9" s="11">
        <v>77</v>
      </c>
      <c r="K9" s="11">
        <v>1144</v>
      </c>
      <c r="L9">
        <f t="shared" si="0"/>
        <v>418</v>
      </c>
      <c r="M9" s="9">
        <f t="shared" si="1"/>
        <v>36.53846153846153</v>
      </c>
    </row>
    <row r="10" spans="1:13" ht="14.25" thickBot="1">
      <c r="A10" s="10" t="s">
        <v>46</v>
      </c>
      <c r="B10" s="2" t="s">
        <v>73</v>
      </c>
      <c r="C10" s="11">
        <v>0</v>
      </c>
      <c r="D10" s="11">
        <v>58</v>
      </c>
      <c r="E10" s="11">
        <v>232</v>
      </c>
      <c r="F10" s="11">
        <v>333</v>
      </c>
      <c r="G10" s="11">
        <v>491</v>
      </c>
      <c r="H10" s="11">
        <v>691</v>
      </c>
      <c r="I10" s="11">
        <v>715</v>
      </c>
      <c r="J10" s="11">
        <v>163</v>
      </c>
      <c r="K10" s="11">
        <v>2683</v>
      </c>
      <c r="L10">
        <f t="shared" si="0"/>
        <v>1406</v>
      </c>
      <c r="M10" s="9">
        <f t="shared" si="1"/>
        <v>52.404025344763326</v>
      </c>
    </row>
    <row r="11" spans="1:13" ht="14.25" thickBot="1">
      <c r="A11" s="10" t="s">
        <v>47</v>
      </c>
      <c r="B11" s="2" t="s">
        <v>68</v>
      </c>
      <c r="C11" s="11">
        <v>29</v>
      </c>
      <c r="D11" s="11">
        <v>733</v>
      </c>
      <c r="E11" s="11">
        <v>2095</v>
      </c>
      <c r="F11" s="11">
        <v>2203</v>
      </c>
      <c r="G11" s="11">
        <v>1570</v>
      </c>
      <c r="H11" s="11">
        <v>1496</v>
      </c>
      <c r="I11" s="11">
        <v>4038</v>
      </c>
      <c r="J11" s="11">
        <v>1969</v>
      </c>
      <c r="K11" s="11">
        <v>14133</v>
      </c>
      <c r="L11">
        <f t="shared" si="0"/>
        <v>5534</v>
      </c>
      <c r="M11" s="9">
        <f t="shared" si="1"/>
        <v>39.156583881695326</v>
      </c>
    </row>
    <row r="12" spans="1:13" ht="14.25" thickBot="1">
      <c r="A12" s="10" t="s">
        <v>48</v>
      </c>
      <c r="B12" s="2" t="s">
        <v>18</v>
      </c>
      <c r="C12" s="11">
        <v>0</v>
      </c>
      <c r="D12" s="11">
        <v>14</v>
      </c>
      <c r="E12" s="11">
        <v>19</v>
      </c>
      <c r="F12" s="11">
        <v>24</v>
      </c>
      <c r="G12" s="11">
        <v>12</v>
      </c>
      <c r="H12" s="11">
        <v>13</v>
      </c>
      <c r="I12" s="11">
        <v>12</v>
      </c>
      <c r="J12" s="11">
        <v>45</v>
      </c>
      <c r="K12" s="11">
        <v>139</v>
      </c>
      <c r="L12">
        <f t="shared" si="0"/>
        <v>25</v>
      </c>
      <c r="M12" s="9">
        <f t="shared" si="1"/>
        <v>17.985611510791365</v>
      </c>
    </row>
    <row r="13" spans="1:13" ht="14.25" thickBot="1">
      <c r="A13" s="10" t="s">
        <v>49</v>
      </c>
      <c r="B13" s="2" t="s">
        <v>69</v>
      </c>
      <c r="C13" s="11">
        <v>8</v>
      </c>
      <c r="D13" s="11">
        <v>228</v>
      </c>
      <c r="E13" s="11">
        <v>2130</v>
      </c>
      <c r="F13" s="11">
        <v>4380</v>
      </c>
      <c r="G13" s="11">
        <v>2210</v>
      </c>
      <c r="H13" s="11">
        <v>855</v>
      </c>
      <c r="I13" s="11">
        <v>938</v>
      </c>
      <c r="J13" s="11">
        <v>1732</v>
      </c>
      <c r="K13" s="11">
        <v>12481</v>
      </c>
      <c r="L13">
        <f t="shared" si="0"/>
        <v>1793</v>
      </c>
      <c r="M13" s="9">
        <f t="shared" si="1"/>
        <v>14.365836070827658</v>
      </c>
    </row>
    <row r="14" spans="1:13" ht="14.25" thickBot="1">
      <c r="A14" s="10" t="s">
        <v>50</v>
      </c>
      <c r="B14" s="2" t="s">
        <v>20</v>
      </c>
      <c r="C14" s="11">
        <v>0</v>
      </c>
      <c r="D14" s="11">
        <v>2</v>
      </c>
      <c r="E14" s="11">
        <v>11</v>
      </c>
      <c r="F14" s="11">
        <v>14</v>
      </c>
      <c r="G14" s="11">
        <v>19</v>
      </c>
      <c r="H14" s="11">
        <v>37</v>
      </c>
      <c r="I14" s="11">
        <v>49</v>
      </c>
      <c r="J14" s="11">
        <v>16</v>
      </c>
      <c r="K14" s="11">
        <v>148</v>
      </c>
      <c r="L14">
        <f t="shared" si="0"/>
        <v>86</v>
      </c>
      <c r="M14" s="9">
        <f t="shared" si="1"/>
        <v>58.108108108108105</v>
      </c>
    </row>
    <row r="15" spans="1:13" ht="14.25" thickBot="1">
      <c r="A15" s="10" t="s">
        <v>51</v>
      </c>
      <c r="B15" s="2" t="s">
        <v>21</v>
      </c>
      <c r="C15" s="11">
        <v>0</v>
      </c>
      <c r="D15" s="11">
        <v>2</v>
      </c>
      <c r="E15" s="11">
        <v>13</v>
      </c>
      <c r="F15" s="11">
        <v>11</v>
      </c>
      <c r="G15" s="11">
        <v>21</v>
      </c>
      <c r="H15" s="11">
        <v>21</v>
      </c>
      <c r="I15" s="11">
        <v>52</v>
      </c>
      <c r="J15" s="11">
        <v>6</v>
      </c>
      <c r="K15" s="11">
        <v>126</v>
      </c>
      <c r="L15">
        <f t="shared" si="0"/>
        <v>73</v>
      </c>
      <c r="M15" s="9">
        <f t="shared" si="1"/>
        <v>57.936507936507944</v>
      </c>
    </row>
    <row r="16" spans="1:13" ht="14.25" thickBot="1">
      <c r="A16" s="10" t="s">
        <v>52</v>
      </c>
      <c r="B16" s="2" t="s">
        <v>22</v>
      </c>
      <c r="C16" s="11">
        <v>8</v>
      </c>
      <c r="D16" s="11">
        <v>11</v>
      </c>
      <c r="E16" s="11">
        <v>47</v>
      </c>
      <c r="F16" s="11">
        <v>91</v>
      </c>
      <c r="G16" s="11">
        <v>88</v>
      </c>
      <c r="H16" s="11">
        <v>71</v>
      </c>
      <c r="I16" s="11">
        <v>44</v>
      </c>
      <c r="J16" s="11">
        <v>225</v>
      </c>
      <c r="K16" s="11">
        <v>585</v>
      </c>
      <c r="L16">
        <f t="shared" si="0"/>
        <v>115</v>
      </c>
      <c r="M16" s="9">
        <f t="shared" si="1"/>
        <v>19.65811965811966</v>
      </c>
    </row>
    <row r="17" spans="1:13" ht="14.25" thickBot="1">
      <c r="A17" s="10" t="s">
        <v>53</v>
      </c>
      <c r="B17" s="2" t="s">
        <v>23</v>
      </c>
      <c r="C17" s="11">
        <v>1</v>
      </c>
      <c r="D17" s="11">
        <v>3</v>
      </c>
      <c r="E17" s="11">
        <v>50</v>
      </c>
      <c r="F17" s="11">
        <v>114</v>
      </c>
      <c r="G17" s="11">
        <v>163</v>
      </c>
      <c r="H17" s="11">
        <v>216</v>
      </c>
      <c r="I17" s="11">
        <v>283</v>
      </c>
      <c r="J17" s="11">
        <v>102</v>
      </c>
      <c r="K17" s="11">
        <v>932</v>
      </c>
      <c r="L17">
        <f t="shared" si="0"/>
        <v>499</v>
      </c>
      <c r="M17" s="9">
        <f t="shared" si="1"/>
        <v>53.54077253218884</v>
      </c>
    </row>
    <row r="18" spans="1:13" ht="14.25" thickBot="1">
      <c r="A18" s="10" t="s">
        <v>54</v>
      </c>
      <c r="B18" s="2" t="s">
        <v>24</v>
      </c>
      <c r="C18" s="11">
        <v>0</v>
      </c>
      <c r="D18" s="11">
        <v>5</v>
      </c>
      <c r="E18" s="11">
        <v>13</v>
      </c>
      <c r="F18" s="11">
        <v>22</v>
      </c>
      <c r="G18" s="11">
        <v>40</v>
      </c>
      <c r="H18" s="11">
        <v>55</v>
      </c>
      <c r="I18" s="11">
        <v>113</v>
      </c>
      <c r="J18" s="11">
        <v>17</v>
      </c>
      <c r="K18" s="11">
        <v>265</v>
      </c>
      <c r="L18">
        <f t="shared" si="0"/>
        <v>168</v>
      </c>
      <c r="M18" s="9">
        <f t="shared" si="1"/>
        <v>63.39622641509434</v>
      </c>
    </row>
    <row r="19" spans="1:13" ht="14.25" thickBot="1">
      <c r="A19" s="10" t="s">
        <v>55</v>
      </c>
      <c r="B19" s="2" t="s">
        <v>25</v>
      </c>
      <c r="C19" s="11">
        <v>0</v>
      </c>
      <c r="D19" s="11">
        <v>0</v>
      </c>
      <c r="E19" s="11">
        <v>10</v>
      </c>
      <c r="F19" s="11">
        <v>14</v>
      </c>
      <c r="G19" s="11">
        <v>13</v>
      </c>
      <c r="H19" s="11">
        <v>21</v>
      </c>
      <c r="I19" s="11">
        <v>46</v>
      </c>
      <c r="J19" s="11">
        <v>14</v>
      </c>
      <c r="K19" s="11">
        <v>118</v>
      </c>
      <c r="L19">
        <f t="shared" si="0"/>
        <v>67</v>
      </c>
      <c r="M19" s="9">
        <f t="shared" si="1"/>
        <v>56.779661016949156</v>
      </c>
    </row>
    <row r="20" spans="1:13" ht="14.25" thickBot="1">
      <c r="A20" s="10" t="s">
        <v>56</v>
      </c>
      <c r="B20" s="2" t="s">
        <v>26</v>
      </c>
      <c r="C20" s="11">
        <v>0</v>
      </c>
      <c r="D20" s="11">
        <v>92</v>
      </c>
      <c r="E20" s="11">
        <v>314</v>
      </c>
      <c r="F20" s="11">
        <v>115</v>
      </c>
      <c r="G20" s="11">
        <v>40</v>
      </c>
      <c r="H20" s="11">
        <v>46</v>
      </c>
      <c r="I20" s="11">
        <v>65</v>
      </c>
      <c r="J20" s="11">
        <v>27</v>
      </c>
      <c r="K20" s="11">
        <v>699</v>
      </c>
      <c r="L20">
        <f t="shared" si="0"/>
        <v>111</v>
      </c>
      <c r="M20" s="9">
        <f t="shared" si="1"/>
        <v>15.879828326180256</v>
      </c>
    </row>
    <row r="21" spans="1:13" ht="14.25" thickBot="1">
      <c r="A21" s="10" t="s">
        <v>57</v>
      </c>
      <c r="B21" s="2" t="s">
        <v>27</v>
      </c>
      <c r="C21" s="11">
        <v>13</v>
      </c>
      <c r="D21" s="11">
        <v>801</v>
      </c>
      <c r="E21" s="11">
        <v>2217</v>
      </c>
      <c r="F21" s="11">
        <v>3335</v>
      </c>
      <c r="G21" s="11">
        <v>4659</v>
      </c>
      <c r="H21" s="11">
        <v>9962</v>
      </c>
      <c r="I21" s="11">
        <v>17524</v>
      </c>
      <c r="J21" s="11">
        <v>2479</v>
      </c>
      <c r="K21" s="11">
        <v>40990</v>
      </c>
      <c r="L21">
        <f t="shared" si="0"/>
        <v>27486</v>
      </c>
      <c r="M21" s="9">
        <f t="shared" si="1"/>
        <v>67.05537936081971</v>
      </c>
    </row>
    <row r="22" spans="1:13" ht="14.25" thickBot="1">
      <c r="A22" s="10" t="s">
        <v>58</v>
      </c>
      <c r="B22" s="2" t="s">
        <v>28</v>
      </c>
      <c r="C22" s="11">
        <v>156</v>
      </c>
      <c r="D22" s="11">
        <v>1301</v>
      </c>
      <c r="E22" s="11">
        <v>2978</v>
      </c>
      <c r="F22" s="11">
        <v>3603</v>
      </c>
      <c r="G22" s="11">
        <v>3378</v>
      </c>
      <c r="H22" s="11">
        <v>3572</v>
      </c>
      <c r="I22" s="11">
        <v>3402</v>
      </c>
      <c r="J22" s="11">
        <v>2346</v>
      </c>
      <c r="K22" s="11">
        <v>20736</v>
      </c>
      <c r="L22">
        <f t="shared" si="0"/>
        <v>6974</v>
      </c>
      <c r="M22" s="9">
        <f t="shared" si="1"/>
        <v>33.632330246913575</v>
      </c>
    </row>
    <row r="23" spans="1:13" ht="14.25" thickBot="1">
      <c r="A23" s="10" t="s">
        <v>59</v>
      </c>
      <c r="B23" s="2" t="s">
        <v>29</v>
      </c>
      <c r="C23" s="11">
        <v>24</v>
      </c>
      <c r="D23" s="11">
        <v>11</v>
      </c>
      <c r="E23" s="11">
        <v>107</v>
      </c>
      <c r="F23" s="11">
        <v>343</v>
      </c>
      <c r="G23" s="11">
        <v>49</v>
      </c>
      <c r="H23" s="11">
        <v>10</v>
      </c>
      <c r="I23" s="11">
        <v>8</v>
      </c>
      <c r="J23" s="11">
        <v>49</v>
      </c>
      <c r="K23" s="11">
        <v>601</v>
      </c>
      <c r="L23">
        <f t="shared" si="0"/>
        <v>18</v>
      </c>
      <c r="M23" s="9">
        <f t="shared" si="1"/>
        <v>2.995008319467554</v>
      </c>
    </row>
    <row r="24" spans="1:13" ht="14.25" thickBot="1">
      <c r="A24" s="10" t="s">
        <v>60</v>
      </c>
      <c r="B24" s="2" t="s">
        <v>72</v>
      </c>
      <c r="C24" s="11">
        <v>33</v>
      </c>
      <c r="D24" s="11">
        <v>839</v>
      </c>
      <c r="E24" s="11">
        <v>1597</v>
      </c>
      <c r="F24" s="11">
        <v>1722</v>
      </c>
      <c r="G24" s="11">
        <v>1146</v>
      </c>
      <c r="H24" s="11">
        <v>797</v>
      </c>
      <c r="I24" s="11">
        <v>1051</v>
      </c>
      <c r="J24" s="11">
        <v>414</v>
      </c>
      <c r="K24" s="11">
        <v>7599</v>
      </c>
      <c r="L24">
        <f t="shared" si="0"/>
        <v>1848</v>
      </c>
      <c r="M24" s="9">
        <f t="shared" si="1"/>
        <v>24.318989340702725</v>
      </c>
    </row>
    <row r="25" spans="1:13" ht="14.25" thickBot="1">
      <c r="A25" s="10" t="s">
        <v>61</v>
      </c>
      <c r="B25" s="2" t="s">
        <v>31</v>
      </c>
      <c r="C25" s="11">
        <v>0</v>
      </c>
      <c r="D25" s="11">
        <v>39</v>
      </c>
      <c r="E25" s="11">
        <v>57</v>
      </c>
      <c r="F25" s="11">
        <v>70</v>
      </c>
      <c r="G25" s="11">
        <v>100</v>
      </c>
      <c r="H25" s="11">
        <v>204</v>
      </c>
      <c r="I25" s="11">
        <v>373</v>
      </c>
      <c r="J25" s="11">
        <v>111</v>
      </c>
      <c r="K25" s="11">
        <v>954</v>
      </c>
      <c r="L25">
        <f t="shared" si="0"/>
        <v>577</v>
      </c>
      <c r="M25" s="9">
        <f t="shared" si="1"/>
        <v>60.48218029350105</v>
      </c>
    </row>
    <row r="26" spans="1:13" ht="14.25" thickBot="1">
      <c r="A26" s="10" t="s">
        <v>62</v>
      </c>
      <c r="B26" s="2" t="s">
        <v>70</v>
      </c>
      <c r="C26" s="11">
        <v>6</v>
      </c>
      <c r="D26" s="11">
        <v>214</v>
      </c>
      <c r="E26" s="11">
        <v>789</v>
      </c>
      <c r="F26" s="11">
        <v>894</v>
      </c>
      <c r="G26" s="11">
        <v>1071</v>
      </c>
      <c r="H26" s="11">
        <v>1381</v>
      </c>
      <c r="I26" s="11">
        <v>3244</v>
      </c>
      <c r="J26" s="11">
        <v>1548</v>
      </c>
      <c r="K26" s="11">
        <v>9147</v>
      </c>
      <c r="L26">
        <f t="shared" si="0"/>
        <v>4625</v>
      </c>
      <c r="M26" s="9">
        <f t="shared" si="1"/>
        <v>50.563026128785395</v>
      </c>
    </row>
    <row r="27" spans="1:13" ht="14.25" thickBot="1">
      <c r="A27" s="10" t="s">
        <v>63</v>
      </c>
      <c r="B27" s="2" t="s">
        <v>33</v>
      </c>
      <c r="C27" s="11">
        <v>11</v>
      </c>
      <c r="D27" s="11">
        <v>666</v>
      </c>
      <c r="E27" s="11">
        <v>918</v>
      </c>
      <c r="F27" s="11">
        <v>652</v>
      </c>
      <c r="G27" s="11">
        <v>312</v>
      </c>
      <c r="H27" s="11">
        <v>111</v>
      </c>
      <c r="I27" s="11">
        <v>39</v>
      </c>
      <c r="J27" s="11">
        <v>104</v>
      </c>
      <c r="K27" s="11">
        <v>2813</v>
      </c>
      <c r="L27">
        <f t="shared" si="0"/>
        <v>150</v>
      </c>
      <c r="M27" s="9">
        <f t="shared" si="1"/>
        <v>5.332385353714895</v>
      </c>
    </row>
    <row r="28" spans="1:13" ht="14.25" thickBot="1">
      <c r="A28" s="10" t="s">
        <v>64</v>
      </c>
      <c r="B28" s="2" t="s">
        <v>34</v>
      </c>
      <c r="C28" s="11">
        <v>0</v>
      </c>
      <c r="D28" s="11">
        <v>3</v>
      </c>
      <c r="E28" s="11">
        <v>2</v>
      </c>
      <c r="F28" s="11">
        <v>10</v>
      </c>
      <c r="G28" s="11">
        <v>9</v>
      </c>
      <c r="H28" s="11">
        <v>21</v>
      </c>
      <c r="I28" s="11">
        <v>26</v>
      </c>
      <c r="J28" s="11">
        <v>7</v>
      </c>
      <c r="K28" s="11">
        <v>78</v>
      </c>
      <c r="L28">
        <f t="shared" si="0"/>
        <v>47</v>
      </c>
      <c r="M28" s="9">
        <f t="shared" si="1"/>
        <v>60.256410256410255</v>
      </c>
    </row>
    <row r="29" spans="1:13" ht="14.25" thickBot="1">
      <c r="A29" s="10" t="s">
        <v>65</v>
      </c>
      <c r="B29" s="2" t="s">
        <v>35</v>
      </c>
      <c r="C29" s="11">
        <v>8</v>
      </c>
      <c r="D29" s="11">
        <v>34</v>
      </c>
      <c r="E29" s="11">
        <v>68</v>
      </c>
      <c r="F29" s="11">
        <v>102</v>
      </c>
      <c r="G29" s="11">
        <v>96</v>
      </c>
      <c r="H29" s="11">
        <v>140</v>
      </c>
      <c r="I29" s="11">
        <v>165</v>
      </c>
      <c r="J29" s="11">
        <v>119</v>
      </c>
      <c r="K29" s="11">
        <v>732</v>
      </c>
      <c r="L29">
        <f t="shared" si="0"/>
        <v>305</v>
      </c>
      <c r="M29" s="9">
        <f t="shared" si="1"/>
        <v>41.66666666666667</v>
      </c>
    </row>
    <row r="30" spans="1:13" ht="14.25" thickBot="1">
      <c r="A30" s="10" t="s">
        <v>66</v>
      </c>
      <c r="B30" s="2" t="s">
        <v>10</v>
      </c>
      <c r="C30" s="11">
        <v>396</v>
      </c>
      <c r="D30" s="11">
        <v>5789</v>
      </c>
      <c r="E30" s="11">
        <v>15276</v>
      </c>
      <c r="F30" s="11">
        <v>20261</v>
      </c>
      <c r="G30" s="11">
        <v>18349</v>
      </c>
      <c r="H30" s="11">
        <v>24423</v>
      </c>
      <c r="I30" s="11">
        <v>44611</v>
      </c>
      <c r="J30" s="11">
        <v>14015</v>
      </c>
      <c r="K30" s="11">
        <v>143120</v>
      </c>
      <c r="L30">
        <f t="shared" si="0"/>
        <v>69034</v>
      </c>
      <c r="M30" s="9">
        <f t="shared" si="1"/>
        <v>48.235047512576855</v>
      </c>
    </row>
  </sheetData>
  <sheetProtection/>
  <mergeCells count="1">
    <mergeCell ref="C3:K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I37" sqref="I37"/>
    </sheetView>
  </sheetViews>
  <sheetFormatPr defaultColWidth="9.140625" defaultRowHeight="15"/>
  <sheetData>
    <row r="1" ht="17.25">
      <c r="C1" s="15" t="s">
        <v>87</v>
      </c>
    </row>
    <row r="2" spans="1:11" ht="14.25">
      <c r="A2" s="16" t="s">
        <v>88</v>
      </c>
      <c r="K2" s="16" t="s">
        <v>89</v>
      </c>
    </row>
    <row r="37" ht="14.25">
      <c r="K37" s="16" t="s">
        <v>90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A1" sqref="A1:IV36"/>
    </sheetView>
  </sheetViews>
  <sheetFormatPr defaultColWidth="9.140625" defaultRowHeight="15"/>
  <sheetData>
    <row r="1" ht="23.25" customHeight="1">
      <c r="C1" s="15" t="s">
        <v>91</v>
      </c>
    </row>
    <row r="2" spans="1:11" ht="14.25">
      <c r="A2" s="16" t="s">
        <v>92</v>
      </c>
      <c r="K2" s="16" t="s">
        <v>93</v>
      </c>
    </row>
    <row r="36" ht="15">
      <c r="L36" s="16" t="s">
        <v>94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1">
      <selection activeCell="P15" sqref="P15"/>
    </sheetView>
  </sheetViews>
  <sheetFormatPr defaultColWidth="9.140625" defaultRowHeight="15"/>
  <cols>
    <col min="1" max="1" width="7.421875" style="0" customWidth="1"/>
    <col min="2" max="2" width="24.00390625" style="0" bestFit="1" customWidth="1"/>
    <col min="14" max="14" width="8.140625" style="0" customWidth="1"/>
    <col min="15" max="16" width="10.140625" style="0" customWidth="1"/>
  </cols>
  <sheetData>
    <row r="1" spans="3:7" ht="13.5">
      <c r="C1" t="s">
        <v>36</v>
      </c>
      <c r="G1" s="6" t="s">
        <v>74</v>
      </c>
    </row>
    <row r="2" spans="3:7" ht="14.25" thickBot="1">
      <c r="C2" t="s">
        <v>37</v>
      </c>
      <c r="G2" t="s">
        <v>38</v>
      </c>
    </row>
    <row r="3" spans="2:11" ht="14.25" thickBot="1">
      <c r="B3" s="5" t="s">
        <v>0</v>
      </c>
      <c r="C3" s="17" t="s">
        <v>1</v>
      </c>
      <c r="D3" s="18"/>
      <c r="E3" s="18"/>
      <c r="F3" s="18"/>
      <c r="G3" s="18"/>
      <c r="H3" s="18"/>
      <c r="I3" s="18"/>
      <c r="J3" s="18"/>
      <c r="K3" s="19"/>
    </row>
    <row r="4" spans="1:13" ht="14.25" thickBot="1">
      <c r="A4" s="10" t="s">
        <v>67</v>
      </c>
      <c r="B4" s="7"/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8" t="s">
        <v>39</v>
      </c>
      <c r="M4" s="8" t="s">
        <v>40</v>
      </c>
    </row>
    <row r="5" spans="1:17" ht="14.25" thickBot="1">
      <c r="A5" s="10" t="s">
        <v>41</v>
      </c>
      <c r="B5" s="2" t="s">
        <v>71</v>
      </c>
      <c r="C5" s="11">
        <v>28</v>
      </c>
      <c r="D5" s="11">
        <v>310</v>
      </c>
      <c r="E5" s="11">
        <v>779</v>
      </c>
      <c r="F5" s="11">
        <v>922</v>
      </c>
      <c r="G5" s="11">
        <v>759</v>
      </c>
      <c r="H5" s="11">
        <v>991</v>
      </c>
      <c r="I5" s="11">
        <v>1535</v>
      </c>
      <c r="J5" s="11">
        <v>776</v>
      </c>
      <c r="K5" s="11">
        <v>6100</v>
      </c>
      <c r="L5">
        <f>H5+I5</f>
        <v>2526</v>
      </c>
      <c r="M5" s="9">
        <f>L5/K5*100</f>
        <v>41.40983606557377</v>
      </c>
      <c r="N5" s="9"/>
      <c r="O5" s="12"/>
      <c r="P5" s="12"/>
      <c r="Q5" s="12"/>
    </row>
    <row r="6" spans="1:17" ht="14.25" thickBot="1">
      <c r="A6" s="10" t="s">
        <v>42</v>
      </c>
      <c r="B6" s="2" t="s">
        <v>12</v>
      </c>
      <c r="C6" s="11">
        <v>62</v>
      </c>
      <c r="D6" s="11">
        <v>232</v>
      </c>
      <c r="E6" s="11">
        <v>465</v>
      </c>
      <c r="F6" s="11">
        <v>804</v>
      </c>
      <c r="G6" s="11">
        <v>1424</v>
      </c>
      <c r="H6" s="11">
        <v>2834</v>
      </c>
      <c r="I6" s="11">
        <v>9566</v>
      </c>
      <c r="J6" s="11">
        <v>1100</v>
      </c>
      <c r="K6" s="11">
        <v>16487</v>
      </c>
      <c r="L6">
        <f aca="true" t="shared" si="0" ref="L6:L30">H6+I6</f>
        <v>12400</v>
      </c>
      <c r="M6" s="9">
        <f aca="true" t="shared" si="1" ref="M6:M30">L6/K6*100</f>
        <v>75.21077212349124</v>
      </c>
      <c r="N6" s="9"/>
      <c r="O6" s="12"/>
      <c r="P6" s="12"/>
      <c r="Q6" s="12"/>
    </row>
    <row r="7" spans="1:17" ht="14.25" thickBot="1">
      <c r="A7" s="10" t="s">
        <v>43</v>
      </c>
      <c r="B7" s="2" t="s">
        <v>13</v>
      </c>
      <c r="C7" s="11">
        <v>0</v>
      </c>
      <c r="D7" s="11">
        <v>22</v>
      </c>
      <c r="E7" s="11">
        <v>144</v>
      </c>
      <c r="F7" s="11">
        <v>269</v>
      </c>
      <c r="G7" s="11">
        <v>411</v>
      </c>
      <c r="H7" s="11">
        <v>578</v>
      </c>
      <c r="I7" s="11">
        <v>901</v>
      </c>
      <c r="J7" s="11">
        <v>407</v>
      </c>
      <c r="K7" s="11">
        <v>2732</v>
      </c>
      <c r="L7">
        <f t="shared" si="0"/>
        <v>1479</v>
      </c>
      <c r="M7" s="9">
        <f t="shared" si="1"/>
        <v>54.13616398243045</v>
      </c>
      <c r="N7" s="9"/>
      <c r="O7" s="12"/>
      <c r="P7" s="12"/>
      <c r="Q7" s="12"/>
    </row>
    <row r="8" spans="1:17" ht="14.25" thickBot="1">
      <c r="A8" s="10" t="s">
        <v>44</v>
      </c>
      <c r="B8" s="2" t="s">
        <v>14</v>
      </c>
      <c r="C8" s="11">
        <v>0</v>
      </c>
      <c r="D8" s="11">
        <v>5</v>
      </c>
      <c r="E8" s="11">
        <v>46</v>
      </c>
      <c r="F8" s="11">
        <v>68</v>
      </c>
      <c r="G8" s="11">
        <v>113</v>
      </c>
      <c r="H8" s="11">
        <v>143</v>
      </c>
      <c r="I8" s="11">
        <v>161</v>
      </c>
      <c r="J8" s="11">
        <v>162</v>
      </c>
      <c r="K8" s="11">
        <v>698</v>
      </c>
      <c r="L8">
        <f t="shared" si="0"/>
        <v>304</v>
      </c>
      <c r="M8" s="9">
        <f t="shared" si="1"/>
        <v>43.553008595988544</v>
      </c>
      <c r="N8" s="9"/>
      <c r="O8" s="12"/>
      <c r="P8" s="12"/>
      <c r="Q8" s="12"/>
    </row>
    <row r="9" spans="1:17" ht="14.25" thickBot="1">
      <c r="A9" s="10" t="s">
        <v>45</v>
      </c>
      <c r="B9" s="2" t="s">
        <v>15</v>
      </c>
      <c r="C9" s="11">
        <v>9</v>
      </c>
      <c r="D9" s="11">
        <v>164</v>
      </c>
      <c r="E9" s="11">
        <v>175</v>
      </c>
      <c r="F9" s="11">
        <v>146</v>
      </c>
      <c r="G9" s="11">
        <v>155</v>
      </c>
      <c r="H9" s="11">
        <v>157</v>
      </c>
      <c r="I9" s="11">
        <v>261</v>
      </c>
      <c r="J9" s="11">
        <v>77</v>
      </c>
      <c r="K9" s="11">
        <v>1144</v>
      </c>
      <c r="L9">
        <f t="shared" si="0"/>
        <v>418</v>
      </c>
      <c r="M9" s="9">
        <f t="shared" si="1"/>
        <v>36.53846153846153</v>
      </c>
      <c r="N9" s="9"/>
      <c r="O9" s="12"/>
      <c r="P9" s="12"/>
      <c r="Q9" s="12"/>
    </row>
    <row r="10" spans="1:17" ht="14.25" thickBot="1">
      <c r="A10" s="10" t="s">
        <v>46</v>
      </c>
      <c r="B10" s="2" t="s">
        <v>73</v>
      </c>
      <c r="C10" s="11">
        <v>0</v>
      </c>
      <c r="D10" s="11">
        <v>58</v>
      </c>
      <c r="E10" s="11">
        <v>232</v>
      </c>
      <c r="F10" s="11">
        <v>333</v>
      </c>
      <c r="G10" s="11">
        <v>491</v>
      </c>
      <c r="H10" s="11">
        <v>691</v>
      </c>
      <c r="I10" s="11">
        <v>715</v>
      </c>
      <c r="J10" s="11">
        <v>163</v>
      </c>
      <c r="K10" s="11">
        <v>2683</v>
      </c>
      <c r="L10">
        <f t="shared" si="0"/>
        <v>1406</v>
      </c>
      <c r="M10" s="9">
        <f t="shared" si="1"/>
        <v>52.404025344763326</v>
      </c>
      <c r="N10" s="9"/>
      <c r="O10" s="12"/>
      <c r="P10" s="12"/>
      <c r="Q10" s="12"/>
    </row>
    <row r="11" spans="1:17" ht="14.25" thickBot="1">
      <c r="A11" s="10" t="s">
        <v>47</v>
      </c>
      <c r="B11" s="2" t="s">
        <v>68</v>
      </c>
      <c r="C11" s="11">
        <v>29</v>
      </c>
      <c r="D11" s="11">
        <v>733</v>
      </c>
      <c r="E11" s="11">
        <v>2095</v>
      </c>
      <c r="F11" s="11">
        <v>2203</v>
      </c>
      <c r="G11" s="11">
        <v>1570</v>
      </c>
      <c r="H11" s="11">
        <v>1496</v>
      </c>
      <c r="I11" s="11">
        <v>4038</v>
      </c>
      <c r="J11" s="11">
        <v>1969</v>
      </c>
      <c r="K11" s="11">
        <v>14133</v>
      </c>
      <c r="L11">
        <f t="shared" si="0"/>
        <v>5534</v>
      </c>
      <c r="M11" s="9">
        <f t="shared" si="1"/>
        <v>39.156583881695326</v>
      </c>
      <c r="N11" s="9"/>
      <c r="O11" s="12"/>
      <c r="P11" s="12"/>
      <c r="Q11" s="12"/>
    </row>
    <row r="12" spans="1:17" ht="14.25" thickBot="1">
      <c r="A12" s="10" t="s">
        <v>48</v>
      </c>
      <c r="B12" s="2" t="s">
        <v>18</v>
      </c>
      <c r="C12" s="11">
        <v>0</v>
      </c>
      <c r="D12" s="11">
        <v>14</v>
      </c>
      <c r="E12" s="11">
        <v>19</v>
      </c>
      <c r="F12" s="11">
        <v>24</v>
      </c>
      <c r="G12" s="11">
        <v>12</v>
      </c>
      <c r="H12" s="11">
        <v>13</v>
      </c>
      <c r="I12" s="11">
        <v>12</v>
      </c>
      <c r="J12" s="11">
        <v>45</v>
      </c>
      <c r="K12" s="11">
        <v>139</v>
      </c>
      <c r="L12">
        <f t="shared" si="0"/>
        <v>25</v>
      </c>
      <c r="M12" s="9">
        <f t="shared" si="1"/>
        <v>17.985611510791365</v>
      </c>
      <c r="N12" s="9"/>
      <c r="O12" s="12"/>
      <c r="P12" s="12"/>
      <c r="Q12" s="12"/>
    </row>
    <row r="13" spans="1:17" ht="14.25" thickBot="1">
      <c r="A13" s="10" t="s">
        <v>49</v>
      </c>
      <c r="B13" s="2" t="s">
        <v>69</v>
      </c>
      <c r="C13" s="11">
        <v>8</v>
      </c>
      <c r="D13" s="11">
        <v>228</v>
      </c>
      <c r="E13" s="11">
        <v>2130</v>
      </c>
      <c r="F13" s="11">
        <v>4380</v>
      </c>
      <c r="G13" s="11">
        <v>2210</v>
      </c>
      <c r="H13" s="11">
        <v>855</v>
      </c>
      <c r="I13" s="11">
        <v>938</v>
      </c>
      <c r="J13" s="11">
        <v>1732</v>
      </c>
      <c r="K13" s="11">
        <v>12481</v>
      </c>
      <c r="L13">
        <f t="shared" si="0"/>
        <v>1793</v>
      </c>
      <c r="M13" s="9">
        <f t="shared" si="1"/>
        <v>14.365836070827658</v>
      </c>
      <c r="N13" s="9"/>
      <c r="O13" s="12"/>
      <c r="P13" s="12"/>
      <c r="Q13" s="12"/>
    </row>
    <row r="14" spans="1:17" ht="14.25" thickBot="1">
      <c r="A14" s="10" t="s">
        <v>50</v>
      </c>
      <c r="B14" s="2" t="s">
        <v>20</v>
      </c>
      <c r="C14" s="11">
        <v>0</v>
      </c>
      <c r="D14" s="11">
        <v>2</v>
      </c>
      <c r="E14" s="11">
        <v>11</v>
      </c>
      <c r="F14" s="11">
        <v>14</v>
      </c>
      <c r="G14" s="11">
        <v>19</v>
      </c>
      <c r="H14" s="11">
        <v>37</v>
      </c>
      <c r="I14" s="11">
        <v>49</v>
      </c>
      <c r="J14" s="11">
        <v>16</v>
      </c>
      <c r="K14" s="11">
        <v>148</v>
      </c>
      <c r="L14">
        <f t="shared" si="0"/>
        <v>86</v>
      </c>
      <c r="M14" s="9">
        <f t="shared" si="1"/>
        <v>58.108108108108105</v>
      </c>
      <c r="N14" s="9"/>
      <c r="O14" s="12"/>
      <c r="P14" s="12"/>
      <c r="Q14" s="12"/>
    </row>
    <row r="15" spans="1:17" ht="14.25" thickBot="1">
      <c r="A15" s="10" t="s">
        <v>51</v>
      </c>
      <c r="B15" s="2" t="s">
        <v>21</v>
      </c>
      <c r="C15" s="11">
        <v>0</v>
      </c>
      <c r="D15" s="11">
        <v>2</v>
      </c>
      <c r="E15" s="11">
        <v>13</v>
      </c>
      <c r="F15" s="11">
        <v>11</v>
      </c>
      <c r="G15" s="11">
        <v>21</v>
      </c>
      <c r="H15" s="11">
        <v>21</v>
      </c>
      <c r="I15" s="11">
        <v>52</v>
      </c>
      <c r="J15" s="11">
        <v>6</v>
      </c>
      <c r="K15" s="11">
        <v>126</v>
      </c>
      <c r="L15">
        <f t="shared" si="0"/>
        <v>73</v>
      </c>
      <c r="M15" s="9">
        <f t="shared" si="1"/>
        <v>57.936507936507944</v>
      </c>
      <c r="N15" s="9"/>
      <c r="O15" s="12"/>
      <c r="P15" s="12"/>
      <c r="Q15" s="12"/>
    </row>
    <row r="16" spans="1:17" ht="14.25" thickBot="1">
      <c r="A16" s="10" t="s">
        <v>52</v>
      </c>
      <c r="B16" s="2" t="s">
        <v>22</v>
      </c>
      <c r="C16" s="11">
        <v>8</v>
      </c>
      <c r="D16" s="11">
        <v>11</v>
      </c>
      <c r="E16" s="11">
        <v>47</v>
      </c>
      <c r="F16" s="11">
        <v>91</v>
      </c>
      <c r="G16" s="11">
        <v>88</v>
      </c>
      <c r="H16" s="11">
        <v>71</v>
      </c>
      <c r="I16" s="11">
        <v>44</v>
      </c>
      <c r="J16" s="11">
        <v>225</v>
      </c>
      <c r="K16" s="11">
        <v>585</v>
      </c>
      <c r="L16">
        <f t="shared" si="0"/>
        <v>115</v>
      </c>
      <c r="M16" s="9">
        <f t="shared" si="1"/>
        <v>19.65811965811966</v>
      </c>
      <c r="N16" s="9"/>
      <c r="O16" s="12"/>
      <c r="P16" s="12"/>
      <c r="Q16" s="12"/>
    </row>
    <row r="17" spans="1:17" ht="14.25" thickBot="1">
      <c r="A17" s="10" t="s">
        <v>53</v>
      </c>
      <c r="B17" s="2" t="s">
        <v>23</v>
      </c>
      <c r="C17" s="11">
        <v>1</v>
      </c>
      <c r="D17" s="11">
        <v>3</v>
      </c>
      <c r="E17" s="11">
        <v>50</v>
      </c>
      <c r="F17" s="11">
        <v>114</v>
      </c>
      <c r="G17" s="11">
        <v>163</v>
      </c>
      <c r="H17" s="11">
        <v>216</v>
      </c>
      <c r="I17" s="11">
        <v>283</v>
      </c>
      <c r="J17" s="11">
        <v>102</v>
      </c>
      <c r="K17" s="11">
        <v>932</v>
      </c>
      <c r="L17">
        <f t="shared" si="0"/>
        <v>499</v>
      </c>
      <c r="M17" s="9">
        <f t="shared" si="1"/>
        <v>53.54077253218884</v>
      </c>
      <c r="N17" s="9"/>
      <c r="O17" s="12"/>
      <c r="P17" s="12"/>
      <c r="Q17" s="12"/>
    </row>
    <row r="18" spans="1:17" ht="14.25" thickBot="1">
      <c r="A18" s="10" t="s">
        <v>54</v>
      </c>
      <c r="B18" s="2" t="s">
        <v>24</v>
      </c>
      <c r="C18" s="11">
        <v>0</v>
      </c>
      <c r="D18" s="11">
        <v>5</v>
      </c>
      <c r="E18" s="11">
        <v>13</v>
      </c>
      <c r="F18" s="11">
        <v>22</v>
      </c>
      <c r="G18" s="11">
        <v>40</v>
      </c>
      <c r="H18" s="11">
        <v>55</v>
      </c>
      <c r="I18" s="11">
        <v>113</v>
      </c>
      <c r="J18" s="11">
        <v>17</v>
      </c>
      <c r="K18" s="11">
        <v>265</v>
      </c>
      <c r="L18">
        <f t="shared" si="0"/>
        <v>168</v>
      </c>
      <c r="M18" s="9">
        <f t="shared" si="1"/>
        <v>63.39622641509434</v>
      </c>
      <c r="N18" s="9"/>
      <c r="O18" s="12"/>
      <c r="P18" s="12"/>
      <c r="Q18" s="12"/>
    </row>
    <row r="19" spans="1:17" ht="14.25" thickBot="1">
      <c r="A19" s="10" t="s">
        <v>55</v>
      </c>
      <c r="B19" s="2" t="s">
        <v>25</v>
      </c>
      <c r="C19" s="11">
        <v>0</v>
      </c>
      <c r="D19" s="11">
        <v>0</v>
      </c>
      <c r="E19" s="11">
        <v>10</v>
      </c>
      <c r="F19" s="11">
        <v>14</v>
      </c>
      <c r="G19" s="11">
        <v>13</v>
      </c>
      <c r="H19" s="11">
        <v>21</v>
      </c>
      <c r="I19" s="11">
        <v>46</v>
      </c>
      <c r="J19" s="11">
        <v>14</v>
      </c>
      <c r="K19" s="11">
        <v>118</v>
      </c>
      <c r="L19">
        <f t="shared" si="0"/>
        <v>67</v>
      </c>
      <c r="M19" s="9">
        <f t="shared" si="1"/>
        <v>56.779661016949156</v>
      </c>
      <c r="N19" s="9"/>
      <c r="O19" s="12"/>
      <c r="P19" s="12"/>
      <c r="Q19" s="12"/>
    </row>
    <row r="20" spans="1:17" ht="14.25" thickBot="1">
      <c r="A20" s="10" t="s">
        <v>56</v>
      </c>
      <c r="B20" s="2" t="s">
        <v>26</v>
      </c>
      <c r="C20" s="11">
        <v>0</v>
      </c>
      <c r="D20" s="11">
        <v>92</v>
      </c>
      <c r="E20" s="11">
        <v>314</v>
      </c>
      <c r="F20" s="11">
        <v>115</v>
      </c>
      <c r="G20" s="11">
        <v>40</v>
      </c>
      <c r="H20" s="11">
        <v>46</v>
      </c>
      <c r="I20" s="11">
        <v>65</v>
      </c>
      <c r="J20" s="11">
        <v>27</v>
      </c>
      <c r="K20" s="11">
        <v>699</v>
      </c>
      <c r="L20">
        <f t="shared" si="0"/>
        <v>111</v>
      </c>
      <c r="M20" s="9">
        <f t="shared" si="1"/>
        <v>15.879828326180256</v>
      </c>
      <c r="N20" s="9"/>
      <c r="O20" s="12"/>
      <c r="P20" s="12"/>
      <c r="Q20" s="12"/>
    </row>
    <row r="21" spans="1:17" ht="14.25" thickBot="1">
      <c r="A21" s="10" t="s">
        <v>57</v>
      </c>
      <c r="B21" s="2" t="s">
        <v>27</v>
      </c>
      <c r="C21" s="11">
        <v>13</v>
      </c>
      <c r="D21" s="11">
        <v>801</v>
      </c>
      <c r="E21" s="11">
        <v>2217</v>
      </c>
      <c r="F21" s="11">
        <v>3335</v>
      </c>
      <c r="G21" s="11">
        <v>4659</v>
      </c>
      <c r="H21" s="11">
        <v>9962</v>
      </c>
      <c r="I21" s="11">
        <v>17524</v>
      </c>
      <c r="J21" s="11">
        <v>2479</v>
      </c>
      <c r="K21" s="11">
        <v>40990</v>
      </c>
      <c r="L21">
        <f t="shared" si="0"/>
        <v>27486</v>
      </c>
      <c r="M21" s="9">
        <f t="shared" si="1"/>
        <v>67.05537936081971</v>
      </c>
      <c r="N21" s="9"/>
      <c r="O21" s="12"/>
      <c r="P21" s="12"/>
      <c r="Q21" s="12"/>
    </row>
    <row r="22" spans="1:17" ht="14.25" thickBot="1">
      <c r="A22" s="10" t="s">
        <v>58</v>
      </c>
      <c r="B22" s="2" t="s">
        <v>28</v>
      </c>
      <c r="C22" s="11">
        <v>156</v>
      </c>
      <c r="D22" s="11">
        <v>1301</v>
      </c>
      <c r="E22" s="11">
        <v>2978</v>
      </c>
      <c r="F22" s="11">
        <v>3603</v>
      </c>
      <c r="G22" s="11">
        <v>3378</v>
      </c>
      <c r="H22" s="11">
        <v>3572</v>
      </c>
      <c r="I22" s="11">
        <v>3402</v>
      </c>
      <c r="J22" s="11">
        <v>2346</v>
      </c>
      <c r="K22" s="11">
        <v>20736</v>
      </c>
      <c r="L22">
        <f t="shared" si="0"/>
        <v>6974</v>
      </c>
      <c r="M22" s="9">
        <f t="shared" si="1"/>
        <v>33.632330246913575</v>
      </c>
      <c r="N22" s="9"/>
      <c r="O22" s="12"/>
      <c r="P22" s="12"/>
      <c r="Q22" s="12"/>
    </row>
    <row r="23" spans="1:17" ht="14.25" thickBot="1">
      <c r="A23" s="10" t="s">
        <v>59</v>
      </c>
      <c r="B23" s="2" t="s">
        <v>29</v>
      </c>
      <c r="C23" s="11">
        <v>24</v>
      </c>
      <c r="D23" s="11">
        <v>11</v>
      </c>
      <c r="E23" s="11">
        <v>107</v>
      </c>
      <c r="F23" s="11">
        <v>343</v>
      </c>
      <c r="G23" s="11">
        <v>49</v>
      </c>
      <c r="H23" s="11">
        <v>10</v>
      </c>
      <c r="I23" s="11">
        <v>8</v>
      </c>
      <c r="J23" s="11">
        <v>49</v>
      </c>
      <c r="K23" s="11">
        <v>601</v>
      </c>
      <c r="L23">
        <f t="shared" si="0"/>
        <v>18</v>
      </c>
      <c r="M23" s="9">
        <f t="shared" si="1"/>
        <v>2.995008319467554</v>
      </c>
      <c r="N23" s="9"/>
      <c r="O23" s="12"/>
      <c r="P23" s="12"/>
      <c r="Q23" s="12"/>
    </row>
    <row r="24" spans="1:17" ht="14.25" thickBot="1">
      <c r="A24" s="10" t="s">
        <v>60</v>
      </c>
      <c r="B24" s="2" t="s">
        <v>72</v>
      </c>
      <c r="C24" s="11">
        <v>33</v>
      </c>
      <c r="D24" s="11">
        <v>839</v>
      </c>
      <c r="E24" s="11">
        <v>1597</v>
      </c>
      <c r="F24" s="11">
        <v>1722</v>
      </c>
      <c r="G24" s="11">
        <v>1146</v>
      </c>
      <c r="H24" s="11">
        <v>797</v>
      </c>
      <c r="I24" s="11">
        <v>1051</v>
      </c>
      <c r="J24" s="11">
        <v>414</v>
      </c>
      <c r="K24" s="11">
        <v>7599</v>
      </c>
      <c r="L24">
        <f t="shared" si="0"/>
        <v>1848</v>
      </c>
      <c r="M24" s="9">
        <f t="shared" si="1"/>
        <v>24.318989340702725</v>
      </c>
      <c r="N24" s="9"/>
      <c r="O24" s="12"/>
      <c r="P24" s="12"/>
      <c r="Q24" s="12"/>
    </row>
    <row r="25" spans="1:17" ht="14.25" thickBot="1">
      <c r="A25" s="10" t="s">
        <v>61</v>
      </c>
      <c r="B25" s="2" t="s">
        <v>31</v>
      </c>
      <c r="C25" s="11">
        <v>0</v>
      </c>
      <c r="D25" s="11">
        <v>39</v>
      </c>
      <c r="E25" s="11">
        <v>57</v>
      </c>
      <c r="F25" s="11">
        <v>70</v>
      </c>
      <c r="G25" s="11">
        <v>100</v>
      </c>
      <c r="H25" s="11">
        <v>204</v>
      </c>
      <c r="I25" s="11">
        <v>373</v>
      </c>
      <c r="J25" s="11">
        <v>111</v>
      </c>
      <c r="K25" s="11">
        <v>954</v>
      </c>
      <c r="L25">
        <f t="shared" si="0"/>
        <v>577</v>
      </c>
      <c r="M25" s="9">
        <f t="shared" si="1"/>
        <v>60.48218029350105</v>
      </c>
      <c r="N25" s="9"/>
      <c r="O25" s="12"/>
      <c r="P25" s="12"/>
      <c r="Q25" s="12"/>
    </row>
    <row r="26" spans="1:17" ht="14.25" thickBot="1">
      <c r="A26" s="10" t="s">
        <v>62</v>
      </c>
      <c r="B26" s="2" t="s">
        <v>70</v>
      </c>
      <c r="C26" s="11">
        <v>6</v>
      </c>
      <c r="D26" s="11">
        <v>214</v>
      </c>
      <c r="E26" s="11">
        <v>789</v>
      </c>
      <c r="F26" s="11">
        <v>894</v>
      </c>
      <c r="G26" s="11">
        <v>1071</v>
      </c>
      <c r="H26" s="11">
        <v>1381</v>
      </c>
      <c r="I26" s="11">
        <v>3244</v>
      </c>
      <c r="J26" s="11">
        <v>1548</v>
      </c>
      <c r="K26" s="11">
        <v>9147</v>
      </c>
      <c r="L26">
        <f t="shared" si="0"/>
        <v>4625</v>
      </c>
      <c r="M26" s="9">
        <f t="shared" si="1"/>
        <v>50.563026128785395</v>
      </c>
      <c r="N26" s="9"/>
      <c r="O26" s="12"/>
      <c r="P26" s="12"/>
      <c r="Q26" s="12"/>
    </row>
    <row r="27" spans="1:17" ht="14.25" thickBot="1">
      <c r="A27" s="10" t="s">
        <v>63</v>
      </c>
      <c r="B27" s="2" t="s">
        <v>33</v>
      </c>
      <c r="C27" s="11">
        <v>11</v>
      </c>
      <c r="D27" s="11">
        <v>666</v>
      </c>
      <c r="E27" s="11">
        <v>918</v>
      </c>
      <c r="F27" s="11">
        <v>652</v>
      </c>
      <c r="G27" s="11">
        <v>312</v>
      </c>
      <c r="H27" s="11">
        <v>111</v>
      </c>
      <c r="I27" s="11">
        <v>39</v>
      </c>
      <c r="J27" s="11">
        <v>104</v>
      </c>
      <c r="K27" s="11">
        <v>2813</v>
      </c>
      <c r="L27">
        <f t="shared" si="0"/>
        <v>150</v>
      </c>
      <c r="M27" s="9">
        <f t="shared" si="1"/>
        <v>5.332385353714895</v>
      </c>
      <c r="N27" s="9"/>
      <c r="O27" s="12"/>
      <c r="P27" s="12"/>
      <c r="Q27" s="12"/>
    </row>
    <row r="28" spans="1:17" ht="14.25" thickBot="1">
      <c r="A28" s="10" t="s">
        <v>64</v>
      </c>
      <c r="B28" s="2" t="s">
        <v>34</v>
      </c>
      <c r="C28" s="11">
        <v>0</v>
      </c>
      <c r="D28" s="11">
        <v>3</v>
      </c>
      <c r="E28" s="11">
        <v>2</v>
      </c>
      <c r="F28" s="11">
        <v>10</v>
      </c>
      <c r="G28" s="11">
        <v>9</v>
      </c>
      <c r="H28" s="11">
        <v>21</v>
      </c>
      <c r="I28" s="11">
        <v>26</v>
      </c>
      <c r="J28" s="11">
        <v>7</v>
      </c>
      <c r="K28" s="11">
        <v>78</v>
      </c>
      <c r="L28">
        <f t="shared" si="0"/>
        <v>47</v>
      </c>
      <c r="M28" s="9">
        <f t="shared" si="1"/>
        <v>60.256410256410255</v>
      </c>
      <c r="N28" s="9"/>
      <c r="O28" s="12"/>
      <c r="P28" s="12"/>
      <c r="Q28" s="12"/>
    </row>
    <row r="29" spans="1:17" ht="14.25" thickBot="1">
      <c r="A29" s="10" t="s">
        <v>65</v>
      </c>
      <c r="B29" s="2" t="s">
        <v>35</v>
      </c>
      <c r="C29" s="11">
        <v>8</v>
      </c>
      <c r="D29" s="11">
        <v>34</v>
      </c>
      <c r="E29" s="11">
        <v>68</v>
      </c>
      <c r="F29" s="11">
        <v>102</v>
      </c>
      <c r="G29" s="11">
        <v>96</v>
      </c>
      <c r="H29" s="11">
        <v>140</v>
      </c>
      <c r="I29" s="11">
        <v>165</v>
      </c>
      <c r="J29" s="11">
        <v>119</v>
      </c>
      <c r="K29" s="11">
        <v>732</v>
      </c>
      <c r="L29">
        <f t="shared" si="0"/>
        <v>305</v>
      </c>
      <c r="M29" s="9">
        <f t="shared" si="1"/>
        <v>41.66666666666667</v>
      </c>
      <c r="N29" s="9"/>
      <c r="O29" s="12"/>
      <c r="P29" s="12"/>
      <c r="Q29" s="12"/>
    </row>
    <row r="30" spans="1:17" ht="14.25" thickBot="1">
      <c r="A30" s="10" t="s">
        <v>66</v>
      </c>
      <c r="B30" s="2" t="s">
        <v>10</v>
      </c>
      <c r="C30" s="11">
        <v>396</v>
      </c>
      <c r="D30" s="11">
        <v>5789</v>
      </c>
      <c r="E30" s="11">
        <v>15276</v>
      </c>
      <c r="F30" s="11">
        <v>20261</v>
      </c>
      <c r="G30" s="11">
        <v>18349</v>
      </c>
      <c r="H30" s="11">
        <v>24423</v>
      </c>
      <c r="I30" s="11">
        <v>44611</v>
      </c>
      <c r="J30" s="11">
        <v>14015</v>
      </c>
      <c r="K30" s="11">
        <v>143120</v>
      </c>
      <c r="L30">
        <f t="shared" si="0"/>
        <v>69034</v>
      </c>
      <c r="M30" s="9">
        <f t="shared" si="1"/>
        <v>48.235047512576855</v>
      </c>
      <c r="N30" s="9"/>
      <c r="O30" s="12"/>
      <c r="P30" s="12"/>
      <c r="Q30" s="12"/>
    </row>
  </sheetData>
  <sheetProtection/>
  <mergeCells count="1">
    <mergeCell ref="C3:K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C1">
      <selection activeCell="R5" sqref="R5"/>
    </sheetView>
  </sheetViews>
  <sheetFormatPr defaultColWidth="9.140625" defaultRowHeight="15"/>
  <cols>
    <col min="1" max="1" width="7.421875" style="0" customWidth="1"/>
    <col min="2" max="2" width="24.00390625" style="0" bestFit="1" customWidth="1"/>
    <col min="14" max="14" width="4.421875" style="0" customWidth="1"/>
    <col min="15" max="16" width="10.140625" style="0" customWidth="1"/>
    <col min="18" max="18" width="12.421875" style="0" customWidth="1"/>
  </cols>
  <sheetData>
    <row r="1" spans="3:7" ht="13.5">
      <c r="C1" t="s">
        <v>36</v>
      </c>
      <c r="G1" s="6" t="s">
        <v>74</v>
      </c>
    </row>
    <row r="2" spans="3:7" ht="14.25" thickBot="1">
      <c r="C2" t="s">
        <v>37</v>
      </c>
      <c r="G2" t="s">
        <v>38</v>
      </c>
    </row>
    <row r="3" spans="2:11" ht="14.25" thickBot="1">
      <c r="B3" s="5" t="s">
        <v>0</v>
      </c>
      <c r="C3" s="17" t="s">
        <v>1</v>
      </c>
      <c r="D3" s="18"/>
      <c r="E3" s="18"/>
      <c r="F3" s="18"/>
      <c r="G3" s="18"/>
      <c r="H3" s="18"/>
      <c r="I3" s="18"/>
      <c r="J3" s="18"/>
      <c r="K3" s="19"/>
    </row>
    <row r="4" spans="1:17" ht="14.25" thickBot="1">
      <c r="A4" s="10" t="s">
        <v>67</v>
      </c>
      <c r="B4" s="7"/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8" t="s">
        <v>39</v>
      </c>
      <c r="M4" s="8" t="s">
        <v>40</v>
      </c>
      <c r="N4" s="8"/>
      <c r="O4" s="8" t="s">
        <v>75</v>
      </c>
      <c r="P4" s="8" t="s">
        <v>77</v>
      </c>
      <c r="Q4" s="13" t="s">
        <v>76</v>
      </c>
    </row>
    <row r="5" spans="1:18" ht="14.25" thickBot="1">
      <c r="A5" s="10" t="s">
        <v>41</v>
      </c>
      <c r="B5" s="2" t="s">
        <v>71</v>
      </c>
      <c r="C5" s="11">
        <v>28</v>
      </c>
      <c r="D5" s="11">
        <v>310</v>
      </c>
      <c r="E5" s="11">
        <v>779</v>
      </c>
      <c r="F5" s="11">
        <v>922</v>
      </c>
      <c r="G5" s="11">
        <v>759</v>
      </c>
      <c r="H5" s="11">
        <v>991</v>
      </c>
      <c r="I5" s="11">
        <v>1535</v>
      </c>
      <c r="J5" s="11">
        <v>776</v>
      </c>
      <c r="K5" s="11">
        <v>6100</v>
      </c>
      <c r="L5">
        <f>H5+I5</f>
        <v>2526</v>
      </c>
      <c r="M5" s="9">
        <f>L5/K5*100</f>
        <v>41.40983606557377</v>
      </c>
      <c r="N5" s="9"/>
      <c r="O5" s="12">
        <f>C5+D5+E5</f>
        <v>1117</v>
      </c>
      <c r="P5" s="12">
        <f>F5+G5</f>
        <v>1681</v>
      </c>
      <c r="Q5" s="12">
        <f>H5+I5</f>
        <v>2526</v>
      </c>
      <c r="R5" s="14"/>
    </row>
    <row r="6" spans="1:18" ht="14.25" thickBot="1">
      <c r="A6" s="10" t="s">
        <v>42</v>
      </c>
      <c r="B6" s="2" t="s">
        <v>12</v>
      </c>
      <c r="C6" s="11">
        <v>62</v>
      </c>
      <c r="D6" s="11">
        <v>232</v>
      </c>
      <c r="E6" s="11">
        <v>465</v>
      </c>
      <c r="F6" s="11">
        <v>804</v>
      </c>
      <c r="G6" s="11">
        <v>1424</v>
      </c>
      <c r="H6" s="11">
        <v>2834</v>
      </c>
      <c r="I6" s="11">
        <v>9566</v>
      </c>
      <c r="J6" s="11">
        <v>1100</v>
      </c>
      <c r="K6" s="11">
        <v>16487</v>
      </c>
      <c r="L6">
        <f aca="true" t="shared" si="0" ref="L6:L30">H6+I6</f>
        <v>12400</v>
      </c>
      <c r="M6" s="9">
        <f aca="true" t="shared" si="1" ref="M6:M30">L6/K6*100</f>
        <v>75.21077212349124</v>
      </c>
      <c r="N6" s="9"/>
      <c r="O6" s="12">
        <f aca="true" t="shared" si="2" ref="O6:O30">C6+D6+E6</f>
        <v>759</v>
      </c>
      <c r="P6" s="12">
        <f aca="true" t="shared" si="3" ref="P6:P30">F6+G6</f>
        <v>2228</v>
      </c>
      <c r="Q6" s="12">
        <f aca="true" t="shared" si="4" ref="Q6:Q29">H6+I6</f>
        <v>12400</v>
      </c>
      <c r="R6" s="14"/>
    </row>
    <row r="7" spans="1:18" ht="14.25" thickBot="1">
      <c r="A7" s="10" t="s">
        <v>43</v>
      </c>
      <c r="B7" s="2" t="s">
        <v>13</v>
      </c>
      <c r="C7" s="11">
        <v>0</v>
      </c>
      <c r="D7" s="11">
        <v>22</v>
      </c>
      <c r="E7" s="11">
        <v>144</v>
      </c>
      <c r="F7" s="11">
        <v>269</v>
      </c>
      <c r="G7" s="11">
        <v>411</v>
      </c>
      <c r="H7" s="11">
        <v>578</v>
      </c>
      <c r="I7" s="11">
        <v>901</v>
      </c>
      <c r="J7" s="11">
        <v>407</v>
      </c>
      <c r="K7" s="11">
        <v>2732</v>
      </c>
      <c r="L7">
        <f t="shared" si="0"/>
        <v>1479</v>
      </c>
      <c r="M7" s="9">
        <f t="shared" si="1"/>
        <v>54.13616398243045</v>
      </c>
      <c r="N7" s="9"/>
      <c r="O7" s="12">
        <f t="shared" si="2"/>
        <v>166</v>
      </c>
      <c r="P7" s="12">
        <f t="shared" si="3"/>
        <v>680</v>
      </c>
      <c r="Q7" s="12">
        <f t="shared" si="4"/>
        <v>1479</v>
      </c>
      <c r="R7" s="14"/>
    </row>
    <row r="8" spans="1:18" ht="14.25" thickBot="1">
      <c r="A8" s="10" t="s">
        <v>44</v>
      </c>
      <c r="B8" s="2" t="s">
        <v>14</v>
      </c>
      <c r="C8" s="11">
        <v>0</v>
      </c>
      <c r="D8" s="11">
        <v>5</v>
      </c>
      <c r="E8" s="11">
        <v>46</v>
      </c>
      <c r="F8" s="11">
        <v>68</v>
      </c>
      <c r="G8" s="11">
        <v>113</v>
      </c>
      <c r="H8" s="11">
        <v>143</v>
      </c>
      <c r="I8" s="11">
        <v>161</v>
      </c>
      <c r="J8" s="11">
        <v>162</v>
      </c>
      <c r="K8" s="11">
        <v>698</v>
      </c>
      <c r="L8">
        <f t="shared" si="0"/>
        <v>304</v>
      </c>
      <c r="M8" s="9">
        <f t="shared" si="1"/>
        <v>43.553008595988544</v>
      </c>
      <c r="N8" s="9"/>
      <c r="O8" s="12">
        <f t="shared" si="2"/>
        <v>51</v>
      </c>
      <c r="P8" s="12">
        <f t="shared" si="3"/>
        <v>181</v>
      </c>
      <c r="Q8" s="12">
        <f t="shared" si="4"/>
        <v>304</v>
      </c>
      <c r="R8" s="14"/>
    </row>
    <row r="9" spans="1:18" ht="14.25" thickBot="1">
      <c r="A9" s="10" t="s">
        <v>45</v>
      </c>
      <c r="B9" s="2" t="s">
        <v>15</v>
      </c>
      <c r="C9" s="11">
        <v>9</v>
      </c>
      <c r="D9" s="11">
        <v>164</v>
      </c>
      <c r="E9" s="11">
        <v>175</v>
      </c>
      <c r="F9" s="11">
        <v>146</v>
      </c>
      <c r="G9" s="11">
        <v>155</v>
      </c>
      <c r="H9" s="11">
        <v>157</v>
      </c>
      <c r="I9" s="11">
        <v>261</v>
      </c>
      <c r="J9" s="11">
        <v>77</v>
      </c>
      <c r="K9" s="11">
        <v>1144</v>
      </c>
      <c r="L9">
        <f t="shared" si="0"/>
        <v>418</v>
      </c>
      <c r="M9" s="9">
        <f t="shared" si="1"/>
        <v>36.53846153846153</v>
      </c>
      <c r="N9" s="9"/>
      <c r="O9" s="12">
        <f t="shared" si="2"/>
        <v>348</v>
      </c>
      <c r="P9" s="12">
        <f t="shared" si="3"/>
        <v>301</v>
      </c>
      <c r="Q9" s="12">
        <f t="shared" si="4"/>
        <v>418</v>
      </c>
      <c r="R9" s="14"/>
    </row>
    <row r="10" spans="1:18" ht="14.25" thickBot="1">
      <c r="A10" s="10" t="s">
        <v>46</v>
      </c>
      <c r="B10" s="2" t="s">
        <v>73</v>
      </c>
      <c r="C10" s="11">
        <v>0</v>
      </c>
      <c r="D10" s="11">
        <v>58</v>
      </c>
      <c r="E10" s="11">
        <v>232</v>
      </c>
      <c r="F10" s="11">
        <v>333</v>
      </c>
      <c r="G10" s="11">
        <v>491</v>
      </c>
      <c r="H10" s="11">
        <v>691</v>
      </c>
      <c r="I10" s="11">
        <v>715</v>
      </c>
      <c r="J10" s="11">
        <v>163</v>
      </c>
      <c r="K10" s="11">
        <v>2683</v>
      </c>
      <c r="L10">
        <f t="shared" si="0"/>
        <v>1406</v>
      </c>
      <c r="M10" s="9">
        <f t="shared" si="1"/>
        <v>52.404025344763326</v>
      </c>
      <c r="N10" s="9"/>
      <c r="O10" s="12">
        <f t="shared" si="2"/>
        <v>290</v>
      </c>
      <c r="P10" s="12">
        <f t="shared" si="3"/>
        <v>824</v>
      </c>
      <c r="Q10" s="12">
        <f t="shared" si="4"/>
        <v>1406</v>
      </c>
      <c r="R10" s="14"/>
    </row>
    <row r="11" spans="1:18" ht="14.25" thickBot="1">
      <c r="A11" s="10" t="s">
        <v>47</v>
      </c>
      <c r="B11" s="2" t="s">
        <v>68</v>
      </c>
      <c r="C11" s="11">
        <v>29</v>
      </c>
      <c r="D11" s="11">
        <v>733</v>
      </c>
      <c r="E11" s="11">
        <v>2095</v>
      </c>
      <c r="F11" s="11">
        <v>2203</v>
      </c>
      <c r="G11" s="11">
        <v>1570</v>
      </c>
      <c r="H11" s="11">
        <v>1496</v>
      </c>
      <c r="I11" s="11">
        <v>4038</v>
      </c>
      <c r="J11" s="11">
        <v>1969</v>
      </c>
      <c r="K11" s="11">
        <v>14133</v>
      </c>
      <c r="L11">
        <f t="shared" si="0"/>
        <v>5534</v>
      </c>
      <c r="M11" s="9">
        <f t="shared" si="1"/>
        <v>39.156583881695326</v>
      </c>
      <c r="N11" s="9"/>
      <c r="O11" s="12">
        <f t="shared" si="2"/>
        <v>2857</v>
      </c>
      <c r="P11" s="12">
        <f t="shared" si="3"/>
        <v>3773</v>
      </c>
      <c r="Q11" s="12">
        <f t="shared" si="4"/>
        <v>5534</v>
      </c>
      <c r="R11" s="14"/>
    </row>
    <row r="12" spans="1:18" ht="14.25" thickBot="1">
      <c r="A12" s="10" t="s">
        <v>48</v>
      </c>
      <c r="B12" s="2" t="s">
        <v>18</v>
      </c>
      <c r="C12" s="11">
        <v>0</v>
      </c>
      <c r="D12" s="11">
        <v>14</v>
      </c>
      <c r="E12" s="11">
        <v>19</v>
      </c>
      <c r="F12" s="11">
        <v>24</v>
      </c>
      <c r="G12" s="11">
        <v>12</v>
      </c>
      <c r="H12" s="11">
        <v>13</v>
      </c>
      <c r="I12" s="11">
        <v>12</v>
      </c>
      <c r="J12" s="11">
        <v>45</v>
      </c>
      <c r="K12" s="11">
        <v>139</v>
      </c>
      <c r="L12">
        <f t="shared" si="0"/>
        <v>25</v>
      </c>
      <c r="M12" s="9">
        <f t="shared" si="1"/>
        <v>17.985611510791365</v>
      </c>
      <c r="N12" s="9"/>
      <c r="O12" s="12">
        <f t="shared" si="2"/>
        <v>33</v>
      </c>
      <c r="P12" s="12">
        <f t="shared" si="3"/>
        <v>36</v>
      </c>
      <c r="Q12" s="12">
        <f t="shared" si="4"/>
        <v>25</v>
      </c>
      <c r="R12" s="14"/>
    </row>
    <row r="13" spans="1:18" ht="14.25" thickBot="1">
      <c r="A13" s="10" t="s">
        <v>49</v>
      </c>
      <c r="B13" s="2" t="s">
        <v>69</v>
      </c>
      <c r="C13" s="11">
        <v>8</v>
      </c>
      <c r="D13" s="11">
        <v>228</v>
      </c>
      <c r="E13" s="11">
        <v>2130</v>
      </c>
      <c r="F13" s="11">
        <v>4380</v>
      </c>
      <c r="G13" s="11">
        <v>2210</v>
      </c>
      <c r="H13" s="11">
        <v>855</v>
      </c>
      <c r="I13" s="11">
        <v>938</v>
      </c>
      <c r="J13" s="11">
        <v>1732</v>
      </c>
      <c r="K13" s="11">
        <v>12481</v>
      </c>
      <c r="L13">
        <f t="shared" si="0"/>
        <v>1793</v>
      </c>
      <c r="M13" s="9">
        <f t="shared" si="1"/>
        <v>14.365836070827658</v>
      </c>
      <c r="N13" s="9"/>
      <c r="O13" s="12">
        <f t="shared" si="2"/>
        <v>2366</v>
      </c>
      <c r="P13" s="12">
        <f t="shared" si="3"/>
        <v>6590</v>
      </c>
      <c r="Q13" s="12">
        <f t="shared" si="4"/>
        <v>1793</v>
      </c>
      <c r="R13" s="14"/>
    </row>
    <row r="14" spans="1:18" ht="14.25" thickBot="1">
      <c r="A14" s="10" t="s">
        <v>50</v>
      </c>
      <c r="B14" s="2" t="s">
        <v>20</v>
      </c>
      <c r="C14" s="11">
        <v>0</v>
      </c>
      <c r="D14" s="11">
        <v>2</v>
      </c>
      <c r="E14" s="11">
        <v>11</v>
      </c>
      <c r="F14" s="11">
        <v>14</v>
      </c>
      <c r="G14" s="11">
        <v>19</v>
      </c>
      <c r="H14" s="11">
        <v>37</v>
      </c>
      <c r="I14" s="11">
        <v>49</v>
      </c>
      <c r="J14" s="11">
        <v>16</v>
      </c>
      <c r="K14" s="11">
        <v>148</v>
      </c>
      <c r="L14">
        <f t="shared" si="0"/>
        <v>86</v>
      </c>
      <c r="M14" s="9">
        <f t="shared" si="1"/>
        <v>58.108108108108105</v>
      </c>
      <c r="N14" s="9"/>
      <c r="O14" s="12">
        <f t="shared" si="2"/>
        <v>13</v>
      </c>
      <c r="P14" s="12">
        <f t="shared" si="3"/>
        <v>33</v>
      </c>
      <c r="Q14" s="12">
        <f t="shared" si="4"/>
        <v>86</v>
      </c>
      <c r="R14" s="14"/>
    </row>
    <row r="15" spans="1:18" ht="14.25" thickBot="1">
      <c r="A15" s="10" t="s">
        <v>51</v>
      </c>
      <c r="B15" s="2" t="s">
        <v>21</v>
      </c>
      <c r="C15" s="11">
        <v>0</v>
      </c>
      <c r="D15" s="11">
        <v>2</v>
      </c>
      <c r="E15" s="11">
        <v>13</v>
      </c>
      <c r="F15" s="11">
        <v>11</v>
      </c>
      <c r="G15" s="11">
        <v>21</v>
      </c>
      <c r="H15" s="11">
        <v>21</v>
      </c>
      <c r="I15" s="11">
        <v>52</v>
      </c>
      <c r="J15" s="11">
        <v>6</v>
      </c>
      <c r="K15" s="11">
        <v>126</v>
      </c>
      <c r="L15">
        <f t="shared" si="0"/>
        <v>73</v>
      </c>
      <c r="M15" s="9">
        <f t="shared" si="1"/>
        <v>57.936507936507944</v>
      </c>
      <c r="N15" s="9"/>
      <c r="O15" s="12">
        <f t="shared" si="2"/>
        <v>15</v>
      </c>
      <c r="P15" s="12">
        <f t="shared" si="3"/>
        <v>32</v>
      </c>
      <c r="Q15" s="12">
        <f t="shared" si="4"/>
        <v>73</v>
      </c>
      <c r="R15" s="14"/>
    </row>
    <row r="16" spans="1:18" ht="14.25" thickBot="1">
      <c r="A16" s="10" t="s">
        <v>52</v>
      </c>
      <c r="B16" s="2" t="s">
        <v>22</v>
      </c>
      <c r="C16" s="11">
        <v>8</v>
      </c>
      <c r="D16" s="11">
        <v>11</v>
      </c>
      <c r="E16" s="11">
        <v>47</v>
      </c>
      <c r="F16" s="11">
        <v>91</v>
      </c>
      <c r="G16" s="11">
        <v>88</v>
      </c>
      <c r="H16" s="11">
        <v>71</v>
      </c>
      <c r="I16" s="11">
        <v>44</v>
      </c>
      <c r="J16" s="11">
        <v>225</v>
      </c>
      <c r="K16" s="11">
        <v>585</v>
      </c>
      <c r="L16">
        <f t="shared" si="0"/>
        <v>115</v>
      </c>
      <c r="M16" s="9">
        <f t="shared" si="1"/>
        <v>19.65811965811966</v>
      </c>
      <c r="N16" s="9"/>
      <c r="O16" s="12">
        <f t="shared" si="2"/>
        <v>66</v>
      </c>
      <c r="P16" s="12">
        <f t="shared" si="3"/>
        <v>179</v>
      </c>
      <c r="Q16" s="12">
        <f t="shared" si="4"/>
        <v>115</v>
      </c>
      <c r="R16" s="14"/>
    </row>
    <row r="17" spans="1:18" ht="14.25" thickBot="1">
      <c r="A17" s="10" t="s">
        <v>53</v>
      </c>
      <c r="B17" s="2" t="s">
        <v>23</v>
      </c>
      <c r="C17" s="11">
        <v>1</v>
      </c>
      <c r="D17" s="11">
        <v>3</v>
      </c>
      <c r="E17" s="11">
        <v>50</v>
      </c>
      <c r="F17" s="11">
        <v>114</v>
      </c>
      <c r="G17" s="11">
        <v>163</v>
      </c>
      <c r="H17" s="11">
        <v>216</v>
      </c>
      <c r="I17" s="11">
        <v>283</v>
      </c>
      <c r="J17" s="11">
        <v>102</v>
      </c>
      <c r="K17" s="11">
        <v>932</v>
      </c>
      <c r="L17">
        <f t="shared" si="0"/>
        <v>499</v>
      </c>
      <c r="M17" s="9">
        <f t="shared" si="1"/>
        <v>53.54077253218884</v>
      </c>
      <c r="N17" s="9"/>
      <c r="O17" s="12">
        <f t="shared" si="2"/>
        <v>54</v>
      </c>
      <c r="P17" s="12">
        <f t="shared" si="3"/>
        <v>277</v>
      </c>
      <c r="Q17" s="12">
        <f t="shared" si="4"/>
        <v>499</v>
      </c>
      <c r="R17" s="14"/>
    </row>
    <row r="18" spans="1:18" ht="14.25" thickBot="1">
      <c r="A18" s="10" t="s">
        <v>54</v>
      </c>
      <c r="B18" s="2" t="s">
        <v>24</v>
      </c>
      <c r="C18" s="11">
        <v>0</v>
      </c>
      <c r="D18" s="11">
        <v>5</v>
      </c>
      <c r="E18" s="11">
        <v>13</v>
      </c>
      <c r="F18" s="11">
        <v>22</v>
      </c>
      <c r="G18" s="11">
        <v>40</v>
      </c>
      <c r="H18" s="11">
        <v>55</v>
      </c>
      <c r="I18" s="11">
        <v>113</v>
      </c>
      <c r="J18" s="11">
        <v>17</v>
      </c>
      <c r="K18" s="11">
        <v>265</v>
      </c>
      <c r="L18">
        <f t="shared" si="0"/>
        <v>168</v>
      </c>
      <c r="M18" s="9">
        <f t="shared" si="1"/>
        <v>63.39622641509434</v>
      </c>
      <c r="N18" s="9"/>
      <c r="O18" s="12">
        <f t="shared" si="2"/>
        <v>18</v>
      </c>
      <c r="P18" s="12">
        <f t="shared" si="3"/>
        <v>62</v>
      </c>
      <c r="Q18" s="12">
        <f t="shared" si="4"/>
        <v>168</v>
      </c>
      <c r="R18" s="14"/>
    </row>
    <row r="19" spans="1:18" ht="14.25" thickBot="1">
      <c r="A19" s="10" t="s">
        <v>55</v>
      </c>
      <c r="B19" s="2" t="s">
        <v>25</v>
      </c>
      <c r="C19" s="11">
        <v>0</v>
      </c>
      <c r="D19" s="11">
        <v>0</v>
      </c>
      <c r="E19" s="11">
        <v>10</v>
      </c>
      <c r="F19" s="11">
        <v>14</v>
      </c>
      <c r="G19" s="11">
        <v>13</v>
      </c>
      <c r="H19" s="11">
        <v>21</v>
      </c>
      <c r="I19" s="11">
        <v>46</v>
      </c>
      <c r="J19" s="11">
        <v>14</v>
      </c>
      <c r="K19" s="11">
        <v>118</v>
      </c>
      <c r="L19">
        <f t="shared" si="0"/>
        <v>67</v>
      </c>
      <c r="M19" s="9">
        <f t="shared" si="1"/>
        <v>56.779661016949156</v>
      </c>
      <c r="N19" s="9"/>
      <c r="O19" s="12">
        <f t="shared" si="2"/>
        <v>10</v>
      </c>
      <c r="P19" s="12">
        <f t="shared" si="3"/>
        <v>27</v>
      </c>
      <c r="Q19" s="12">
        <f t="shared" si="4"/>
        <v>67</v>
      </c>
      <c r="R19" s="14"/>
    </row>
    <row r="20" spans="1:18" ht="14.25" thickBot="1">
      <c r="A20" s="10" t="s">
        <v>56</v>
      </c>
      <c r="B20" s="2" t="s">
        <v>26</v>
      </c>
      <c r="C20" s="11">
        <v>0</v>
      </c>
      <c r="D20" s="11">
        <v>92</v>
      </c>
      <c r="E20" s="11">
        <v>314</v>
      </c>
      <c r="F20" s="11">
        <v>115</v>
      </c>
      <c r="G20" s="11">
        <v>40</v>
      </c>
      <c r="H20" s="11">
        <v>46</v>
      </c>
      <c r="I20" s="11">
        <v>65</v>
      </c>
      <c r="J20" s="11">
        <v>27</v>
      </c>
      <c r="K20" s="11">
        <v>699</v>
      </c>
      <c r="L20">
        <f t="shared" si="0"/>
        <v>111</v>
      </c>
      <c r="M20" s="9">
        <f t="shared" si="1"/>
        <v>15.879828326180256</v>
      </c>
      <c r="N20" s="9"/>
      <c r="O20" s="12">
        <f t="shared" si="2"/>
        <v>406</v>
      </c>
      <c r="P20" s="12">
        <f t="shared" si="3"/>
        <v>155</v>
      </c>
      <c r="Q20" s="12">
        <f t="shared" si="4"/>
        <v>111</v>
      </c>
      <c r="R20" s="14"/>
    </row>
    <row r="21" spans="1:18" ht="14.25" thickBot="1">
      <c r="A21" s="10" t="s">
        <v>57</v>
      </c>
      <c r="B21" s="2" t="s">
        <v>27</v>
      </c>
      <c r="C21" s="11">
        <v>13</v>
      </c>
      <c r="D21" s="11">
        <v>801</v>
      </c>
      <c r="E21" s="11">
        <v>2217</v>
      </c>
      <c r="F21" s="11">
        <v>3335</v>
      </c>
      <c r="G21" s="11">
        <v>4659</v>
      </c>
      <c r="H21" s="11">
        <v>9962</v>
      </c>
      <c r="I21" s="11">
        <v>17524</v>
      </c>
      <c r="J21" s="11">
        <v>2479</v>
      </c>
      <c r="K21" s="11">
        <v>40990</v>
      </c>
      <c r="L21">
        <f t="shared" si="0"/>
        <v>27486</v>
      </c>
      <c r="M21" s="9">
        <f t="shared" si="1"/>
        <v>67.05537936081971</v>
      </c>
      <c r="N21" s="9"/>
      <c r="O21" s="12">
        <f t="shared" si="2"/>
        <v>3031</v>
      </c>
      <c r="P21" s="12">
        <f t="shared" si="3"/>
        <v>7994</v>
      </c>
      <c r="Q21" s="12">
        <f t="shared" si="4"/>
        <v>27486</v>
      </c>
      <c r="R21" s="14"/>
    </row>
    <row r="22" spans="1:18" ht="14.25" thickBot="1">
      <c r="A22" s="10" t="s">
        <v>58</v>
      </c>
      <c r="B22" s="2" t="s">
        <v>28</v>
      </c>
      <c r="C22" s="11">
        <v>156</v>
      </c>
      <c r="D22" s="11">
        <v>1301</v>
      </c>
      <c r="E22" s="11">
        <v>2978</v>
      </c>
      <c r="F22" s="11">
        <v>3603</v>
      </c>
      <c r="G22" s="11">
        <v>3378</v>
      </c>
      <c r="H22" s="11">
        <v>3572</v>
      </c>
      <c r="I22" s="11">
        <v>3402</v>
      </c>
      <c r="J22" s="11">
        <v>2346</v>
      </c>
      <c r="K22" s="11">
        <v>20736</v>
      </c>
      <c r="L22">
        <f t="shared" si="0"/>
        <v>6974</v>
      </c>
      <c r="M22" s="9">
        <f t="shared" si="1"/>
        <v>33.632330246913575</v>
      </c>
      <c r="N22" s="9"/>
      <c r="O22" s="12">
        <f t="shared" si="2"/>
        <v>4435</v>
      </c>
      <c r="P22" s="12">
        <f t="shared" si="3"/>
        <v>6981</v>
      </c>
      <c r="Q22" s="12">
        <f t="shared" si="4"/>
        <v>6974</v>
      </c>
      <c r="R22" s="14"/>
    </row>
    <row r="23" spans="1:18" ht="14.25" thickBot="1">
      <c r="A23" s="10" t="s">
        <v>59</v>
      </c>
      <c r="B23" s="2" t="s">
        <v>29</v>
      </c>
      <c r="C23" s="11">
        <v>24</v>
      </c>
      <c r="D23" s="11">
        <v>11</v>
      </c>
      <c r="E23" s="11">
        <v>107</v>
      </c>
      <c r="F23" s="11">
        <v>343</v>
      </c>
      <c r="G23" s="11">
        <v>49</v>
      </c>
      <c r="H23" s="11">
        <v>10</v>
      </c>
      <c r="I23" s="11">
        <v>8</v>
      </c>
      <c r="J23" s="11">
        <v>49</v>
      </c>
      <c r="K23" s="11">
        <v>601</v>
      </c>
      <c r="L23">
        <f t="shared" si="0"/>
        <v>18</v>
      </c>
      <c r="M23" s="9">
        <f t="shared" si="1"/>
        <v>2.995008319467554</v>
      </c>
      <c r="N23" s="9"/>
      <c r="O23" s="12">
        <f t="shared" si="2"/>
        <v>142</v>
      </c>
      <c r="P23" s="12">
        <f t="shared" si="3"/>
        <v>392</v>
      </c>
      <c r="Q23" s="12">
        <f t="shared" si="4"/>
        <v>18</v>
      </c>
      <c r="R23" s="14"/>
    </row>
    <row r="24" spans="1:18" ht="14.25" thickBot="1">
      <c r="A24" s="10" t="s">
        <v>60</v>
      </c>
      <c r="B24" s="2" t="s">
        <v>72</v>
      </c>
      <c r="C24" s="11">
        <v>33</v>
      </c>
      <c r="D24" s="11">
        <v>839</v>
      </c>
      <c r="E24" s="11">
        <v>1597</v>
      </c>
      <c r="F24" s="11">
        <v>1722</v>
      </c>
      <c r="G24" s="11">
        <v>1146</v>
      </c>
      <c r="H24" s="11">
        <v>797</v>
      </c>
      <c r="I24" s="11">
        <v>1051</v>
      </c>
      <c r="J24" s="11">
        <v>414</v>
      </c>
      <c r="K24" s="11">
        <v>7599</v>
      </c>
      <c r="L24">
        <f t="shared" si="0"/>
        <v>1848</v>
      </c>
      <c r="M24" s="9">
        <f t="shared" si="1"/>
        <v>24.318989340702725</v>
      </c>
      <c r="N24" s="9"/>
      <c r="O24" s="12">
        <f t="shared" si="2"/>
        <v>2469</v>
      </c>
      <c r="P24" s="12">
        <f t="shared" si="3"/>
        <v>2868</v>
      </c>
      <c r="Q24" s="12">
        <f t="shared" si="4"/>
        <v>1848</v>
      </c>
      <c r="R24" s="14"/>
    </row>
    <row r="25" spans="1:18" ht="14.25" thickBot="1">
      <c r="A25" s="10" t="s">
        <v>61</v>
      </c>
      <c r="B25" s="2" t="s">
        <v>31</v>
      </c>
      <c r="C25" s="11">
        <v>0</v>
      </c>
      <c r="D25" s="11">
        <v>39</v>
      </c>
      <c r="E25" s="11">
        <v>57</v>
      </c>
      <c r="F25" s="11">
        <v>70</v>
      </c>
      <c r="G25" s="11">
        <v>100</v>
      </c>
      <c r="H25" s="11">
        <v>204</v>
      </c>
      <c r="I25" s="11">
        <v>373</v>
      </c>
      <c r="J25" s="11">
        <v>111</v>
      </c>
      <c r="K25" s="11">
        <v>954</v>
      </c>
      <c r="L25">
        <f t="shared" si="0"/>
        <v>577</v>
      </c>
      <c r="M25" s="9">
        <f t="shared" si="1"/>
        <v>60.48218029350105</v>
      </c>
      <c r="N25" s="9"/>
      <c r="O25" s="12">
        <f t="shared" si="2"/>
        <v>96</v>
      </c>
      <c r="P25" s="12">
        <f t="shared" si="3"/>
        <v>170</v>
      </c>
      <c r="Q25" s="12">
        <f t="shared" si="4"/>
        <v>577</v>
      </c>
      <c r="R25" s="14"/>
    </row>
    <row r="26" spans="1:18" ht="14.25" thickBot="1">
      <c r="A26" s="10" t="s">
        <v>62</v>
      </c>
      <c r="B26" s="2" t="s">
        <v>70</v>
      </c>
      <c r="C26" s="11">
        <v>6</v>
      </c>
      <c r="D26" s="11">
        <v>214</v>
      </c>
      <c r="E26" s="11">
        <v>789</v>
      </c>
      <c r="F26" s="11">
        <v>894</v>
      </c>
      <c r="G26" s="11">
        <v>1071</v>
      </c>
      <c r="H26" s="11">
        <v>1381</v>
      </c>
      <c r="I26" s="11">
        <v>3244</v>
      </c>
      <c r="J26" s="11">
        <v>1548</v>
      </c>
      <c r="K26" s="11">
        <v>9147</v>
      </c>
      <c r="L26">
        <f t="shared" si="0"/>
        <v>4625</v>
      </c>
      <c r="M26" s="9">
        <f t="shared" si="1"/>
        <v>50.563026128785395</v>
      </c>
      <c r="N26" s="9"/>
      <c r="O26" s="12">
        <f t="shared" si="2"/>
        <v>1009</v>
      </c>
      <c r="P26" s="12">
        <f t="shared" si="3"/>
        <v>1965</v>
      </c>
      <c r="Q26" s="12">
        <f t="shared" si="4"/>
        <v>4625</v>
      </c>
      <c r="R26" s="14"/>
    </row>
    <row r="27" spans="1:18" ht="14.25" thickBot="1">
      <c r="A27" s="10" t="s">
        <v>63</v>
      </c>
      <c r="B27" s="2" t="s">
        <v>33</v>
      </c>
      <c r="C27" s="11">
        <v>11</v>
      </c>
      <c r="D27" s="11">
        <v>666</v>
      </c>
      <c r="E27" s="11">
        <v>918</v>
      </c>
      <c r="F27" s="11">
        <v>652</v>
      </c>
      <c r="G27" s="11">
        <v>312</v>
      </c>
      <c r="H27" s="11">
        <v>111</v>
      </c>
      <c r="I27" s="11">
        <v>39</v>
      </c>
      <c r="J27" s="11">
        <v>104</v>
      </c>
      <c r="K27" s="11">
        <v>2813</v>
      </c>
      <c r="L27">
        <f t="shared" si="0"/>
        <v>150</v>
      </c>
      <c r="M27" s="9">
        <f t="shared" si="1"/>
        <v>5.332385353714895</v>
      </c>
      <c r="N27" s="9"/>
      <c r="O27" s="12">
        <f t="shared" si="2"/>
        <v>1595</v>
      </c>
      <c r="P27" s="12">
        <f t="shared" si="3"/>
        <v>964</v>
      </c>
      <c r="Q27" s="12">
        <f t="shared" si="4"/>
        <v>150</v>
      </c>
      <c r="R27" s="14"/>
    </row>
    <row r="28" spans="1:18" ht="14.25" thickBot="1">
      <c r="A28" s="10" t="s">
        <v>64</v>
      </c>
      <c r="B28" s="2" t="s">
        <v>34</v>
      </c>
      <c r="C28" s="11">
        <v>0</v>
      </c>
      <c r="D28" s="11">
        <v>3</v>
      </c>
      <c r="E28" s="11">
        <v>2</v>
      </c>
      <c r="F28" s="11">
        <v>10</v>
      </c>
      <c r="G28" s="11">
        <v>9</v>
      </c>
      <c r="H28" s="11">
        <v>21</v>
      </c>
      <c r="I28" s="11">
        <v>26</v>
      </c>
      <c r="J28" s="11">
        <v>7</v>
      </c>
      <c r="K28" s="11">
        <v>78</v>
      </c>
      <c r="L28">
        <f t="shared" si="0"/>
        <v>47</v>
      </c>
      <c r="M28" s="9">
        <f t="shared" si="1"/>
        <v>60.256410256410255</v>
      </c>
      <c r="N28" s="9"/>
      <c r="O28" s="12">
        <f t="shared" si="2"/>
        <v>5</v>
      </c>
      <c r="P28" s="12">
        <f t="shared" si="3"/>
        <v>19</v>
      </c>
      <c r="Q28" s="12">
        <f t="shared" si="4"/>
        <v>47</v>
      </c>
      <c r="R28" s="14"/>
    </row>
    <row r="29" spans="1:18" ht="14.25" thickBot="1">
      <c r="A29" s="10" t="s">
        <v>65</v>
      </c>
      <c r="B29" s="2" t="s">
        <v>35</v>
      </c>
      <c r="C29" s="11">
        <v>8</v>
      </c>
      <c r="D29" s="11">
        <v>34</v>
      </c>
      <c r="E29" s="11">
        <v>68</v>
      </c>
      <c r="F29" s="11">
        <v>102</v>
      </c>
      <c r="G29" s="11">
        <v>96</v>
      </c>
      <c r="H29" s="11">
        <v>140</v>
      </c>
      <c r="I29" s="11">
        <v>165</v>
      </c>
      <c r="J29" s="11">
        <v>119</v>
      </c>
      <c r="K29" s="11">
        <v>732</v>
      </c>
      <c r="L29">
        <f t="shared" si="0"/>
        <v>305</v>
      </c>
      <c r="M29" s="9">
        <f t="shared" si="1"/>
        <v>41.66666666666667</v>
      </c>
      <c r="N29" s="9"/>
      <c r="O29" s="12">
        <f t="shared" si="2"/>
        <v>110</v>
      </c>
      <c r="P29" s="12">
        <f t="shared" si="3"/>
        <v>198</v>
      </c>
      <c r="Q29" s="12">
        <f t="shared" si="4"/>
        <v>305</v>
      </c>
      <c r="R29" s="14"/>
    </row>
    <row r="30" spans="1:17" ht="14.25" thickBot="1">
      <c r="A30" s="10" t="s">
        <v>66</v>
      </c>
      <c r="B30" s="2" t="s">
        <v>10</v>
      </c>
      <c r="C30" s="11">
        <v>396</v>
      </c>
      <c r="D30" s="11">
        <v>5789</v>
      </c>
      <c r="E30" s="11">
        <v>15276</v>
      </c>
      <c r="F30" s="11">
        <v>20261</v>
      </c>
      <c r="G30" s="11">
        <v>18349</v>
      </c>
      <c r="H30" s="11">
        <v>24423</v>
      </c>
      <c r="I30" s="11">
        <v>44611</v>
      </c>
      <c r="J30" s="11">
        <v>14015</v>
      </c>
      <c r="K30" s="11">
        <v>143120</v>
      </c>
      <c r="L30">
        <f t="shared" si="0"/>
        <v>69034</v>
      </c>
      <c r="M30" s="9">
        <f t="shared" si="1"/>
        <v>48.235047512576855</v>
      </c>
      <c r="N30" s="9"/>
      <c r="O30" s="12">
        <f t="shared" si="2"/>
        <v>21461</v>
      </c>
      <c r="P30" s="12">
        <f t="shared" si="3"/>
        <v>38610</v>
      </c>
      <c r="Q30" s="12">
        <f>H30+I30</f>
        <v>69034</v>
      </c>
    </row>
  </sheetData>
  <sheetProtection/>
  <mergeCells count="1">
    <mergeCell ref="C3:K3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421875" style="0" customWidth="1"/>
    <col min="2" max="2" width="24.00390625" style="0" bestFit="1" customWidth="1"/>
    <col min="14" max="14" width="4.421875" style="0" customWidth="1"/>
    <col min="15" max="16" width="10.140625" style="0" customWidth="1"/>
    <col min="18" max="18" width="12.421875" style="0" customWidth="1"/>
  </cols>
  <sheetData>
    <row r="1" spans="3:7" ht="13.5">
      <c r="C1" t="s">
        <v>36</v>
      </c>
      <c r="G1" s="6" t="s">
        <v>74</v>
      </c>
    </row>
    <row r="2" spans="3:7" ht="14.25" thickBot="1">
      <c r="C2" t="s">
        <v>37</v>
      </c>
      <c r="G2" t="s">
        <v>38</v>
      </c>
    </row>
    <row r="3" spans="2:11" ht="14.25" thickBot="1">
      <c r="B3" s="5" t="s">
        <v>0</v>
      </c>
      <c r="C3" s="17" t="s">
        <v>1</v>
      </c>
      <c r="D3" s="18"/>
      <c r="E3" s="18"/>
      <c r="F3" s="18"/>
      <c r="G3" s="18"/>
      <c r="H3" s="18"/>
      <c r="I3" s="18"/>
      <c r="J3" s="18"/>
      <c r="K3" s="19"/>
    </row>
    <row r="4" spans="1:17" ht="14.25" thickBot="1">
      <c r="A4" s="10" t="s">
        <v>67</v>
      </c>
      <c r="B4" s="7"/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8" t="s">
        <v>39</v>
      </c>
      <c r="M4" s="8" t="s">
        <v>40</v>
      </c>
      <c r="N4" s="8"/>
      <c r="O4" s="8" t="s">
        <v>75</v>
      </c>
      <c r="P4" s="8" t="s">
        <v>77</v>
      </c>
      <c r="Q4" s="13" t="s">
        <v>76</v>
      </c>
    </row>
    <row r="5" spans="1:18" ht="14.25" thickBot="1">
      <c r="A5" s="10" t="s">
        <v>41</v>
      </c>
      <c r="B5" s="2" t="s">
        <v>71</v>
      </c>
      <c r="C5" s="11">
        <v>28</v>
      </c>
      <c r="D5" s="11">
        <v>310</v>
      </c>
      <c r="E5" s="11">
        <v>779</v>
      </c>
      <c r="F5" s="11">
        <v>922</v>
      </c>
      <c r="G5" s="11">
        <v>759</v>
      </c>
      <c r="H5" s="11">
        <v>991</v>
      </c>
      <c r="I5" s="11">
        <v>1535</v>
      </c>
      <c r="J5" s="11">
        <v>776</v>
      </c>
      <c r="K5" s="11">
        <v>6100</v>
      </c>
      <c r="L5">
        <f>H5+I5</f>
        <v>2526</v>
      </c>
      <c r="M5" s="9">
        <f>L5/K5*100</f>
        <v>41.40983606557377</v>
      </c>
      <c r="N5" s="9"/>
      <c r="O5" s="12">
        <f aca="true" t="shared" si="0" ref="O5:O30">C5+D5+E5</f>
        <v>1117</v>
      </c>
      <c r="P5" s="12">
        <f>F5+G5</f>
        <v>1681</v>
      </c>
      <c r="Q5" s="12">
        <f>H5+I5</f>
        <v>2526</v>
      </c>
      <c r="R5" s="14"/>
    </row>
    <row r="6" spans="1:18" ht="14.25" thickBot="1">
      <c r="A6" s="10" t="s">
        <v>42</v>
      </c>
      <c r="B6" s="2" t="s">
        <v>12</v>
      </c>
      <c r="C6" s="11">
        <v>62</v>
      </c>
      <c r="D6" s="11">
        <v>232</v>
      </c>
      <c r="E6" s="11">
        <v>465</v>
      </c>
      <c r="F6" s="11">
        <v>804</v>
      </c>
      <c r="G6" s="11">
        <v>1424</v>
      </c>
      <c r="H6" s="11">
        <v>2834</v>
      </c>
      <c r="I6" s="11">
        <v>9566</v>
      </c>
      <c r="J6" s="11">
        <v>1100</v>
      </c>
      <c r="K6" s="11">
        <v>16487</v>
      </c>
      <c r="L6">
        <f aca="true" t="shared" si="1" ref="L6:L30">H6+I6</f>
        <v>12400</v>
      </c>
      <c r="M6" s="9">
        <f aca="true" t="shared" si="2" ref="M6:M30">L6/K6*100</f>
        <v>75.21077212349124</v>
      </c>
      <c r="N6" s="9"/>
      <c r="O6" s="12">
        <f t="shared" si="0"/>
        <v>759</v>
      </c>
      <c r="P6" s="12">
        <f aca="true" t="shared" si="3" ref="P6:P30">F6+G6</f>
        <v>2228</v>
      </c>
      <c r="Q6" s="12">
        <f aca="true" t="shared" si="4" ref="Q6:Q29">H6+I6</f>
        <v>12400</v>
      </c>
      <c r="R6" s="14"/>
    </row>
    <row r="7" spans="1:18" ht="14.25" thickBot="1">
      <c r="A7" s="10" t="s">
        <v>43</v>
      </c>
      <c r="B7" s="2" t="s">
        <v>13</v>
      </c>
      <c r="C7" s="11">
        <v>0</v>
      </c>
      <c r="D7" s="11">
        <v>22</v>
      </c>
      <c r="E7" s="11">
        <v>144</v>
      </c>
      <c r="F7" s="11">
        <v>269</v>
      </c>
      <c r="G7" s="11">
        <v>411</v>
      </c>
      <c r="H7" s="11">
        <v>578</v>
      </c>
      <c r="I7" s="11">
        <v>901</v>
      </c>
      <c r="J7" s="11">
        <v>407</v>
      </c>
      <c r="K7" s="11">
        <v>2732</v>
      </c>
      <c r="L7">
        <f t="shared" si="1"/>
        <v>1479</v>
      </c>
      <c r="M7" s="9">
        <f t="shared" si="2"/>
        <v>54.13616398243045</v>
      </c>
      <c r="N7" s="9"/>
      <c r="O7" s="12">
        <f t="shared" si="0"/>
        <v>166</v>
      </c>
      <c r="P7" s="12">
        <f t="shared" si="3"/>
        <v>680</v>
      </c>
      <c r="Q7" s="12">
        <f t="shared" si="4"/>
        <v>1479</v>
      </c>
      <c r="R7" s="14"/>
    </row>
    <row r="8" spans="1:18" ht="14.25" thickBot="1">
      <c r="A8" s="10" t="s">
        <v>44</v>
      </c>
      <c r="B8" s="2" t="s">
        <v>14</v>
      </c>
      <c r="C8" s="11">
        <v>0</v>
      </c>
      <c r="D8" s="11">
        <v>5</v>
      </c>
      <c r="E8" s="11">
        <v>46</v>
      </c>
      <c r="F8" s="11">
        <v>68</v>
      </c>
      <c r="G8" s="11">
        <v>113</v>
      </c>
      <c r="H8" s="11">
        <v>143</v>
      </c>
      <c r="I8" s="11">
        <v>161</v>
      </c>
      <c r="J8" s="11">
        <v>162</v>
      </c>
      <c r="K8" s="11">
        <v>698</v>
      </c>
      <c r="L8">
        <f t="shared" si="1"/>
        <v>304</v>
      </c>
      <c r="M8" s="9">
        <f t="shared" si="2"/>
        <v>43.553008595988544</v>
      </c>
      <c r="N8" s="9"/>
      <c r="O8" s="12">
        <f t="shared" si="0"/>
        <v>51</v>
      </c>
      <c r="P8" s="12">
        <f t="shared" si="3"/>
        <v>181</v>
      </c>
      <c r="Q8" s="12">
        <f t="shared" si="4"/>
        <v>304</v>
      </c>
      <c r="R8" s="14"/>
    </row>
    <row r="9" spans="1:18" ht="14.25" thickBot="1">
      <c r="A9" s="10" t="s">
        <v>45</v>
      </c>
      <c r="B9" s="2" t="s">
        <v>15</v>
      </c>
      <c r="C9" s="11">
        <v>9</v>
      </c>
      <c r="D9" s="11">
        <v>164</v>
      </c>
      <c r="E9" s="11">
        <v>175</v>
      </c>
      <c r="F9" s="11">
        <v>146</v>
      </c>
      <c r="G9" s="11">
        <v>155</v>
      </c>
      <c r="H9" s="11">
        <v>157</v>
      </c>
      <c r="I9" s="11">
        <v>261</v>
      </c>
      <c r="J9" s="11">
        <v>77</v>
      </c>
      <c r="K9" s="11">
        <v>1144</v>
      </c>
      <c r="L9">
        <f t="shared" si="1"/>
        <v>418</v>
      </c>
      <c r="M9" s="9">
        <f t="shared" si="2"/>
        <v>36.53846153846153</v>
      </c>
      <c r="N9" s="9"/>
      <c r="O9" s="12">
        <f t="shared" si="0"/>
        <v>348</v>
      </c>
      <c r="P9" s="12">
        <f t="shared" si="3"/>
        <v>301</v>
      </c>
      <c r="Q9" s="12">
        <f t="shared" si="4"/>
        <v>418</v>
      </c>
      <c r="R9" s="14"/>
    </row>
    <row r="10" spans="1:18" ht="14.25" thickBot="1">
      <c r="A10" s="10" t="s">
        <v>46</v>
      </c>
      <c r="B10" s="2" t="s">
        <v>73</v>
      </c>
      <c r="C10" s="11">
        <v>0</v>
      </c>
      <c r="D10" s="11">
        <v>58</v>
      </c>
      <c r="E10" s="11">
        <v>232</v>
      </c>
      <c r="F10" s="11">
        <v>333</v>
      </c>
      <c r="G10" s="11">
        <v>491</v>
      </c>
      <c r="H10" s="11">
        <v>691</v>
      </c>
      <c r="I10" s="11">
        <v>715</v>
      </c>
      <c r="J10" s="11">
        <v>163</v>
      </c>
      <c r="K10" s="11">
        <v>2683</v>
      </c>
      <c r="L10">
        <f t="shared" si="1"/>
        <v>1406</v>
      </c>
      <c r="M10" s="9">
        <f t="shared" si="2"/>
        <v>52.404025344763326</v>
      </c>
      <c r="N10" s="9"/>
      <c r="O10" s="12">
        <f t="shared" si="0"/>
        <v>290</v>
      </c>
      <c r="P10" s="12">
        <f t="shared" si="3"/>
        <v>824</v>
      </c>
      <c r="Q10" s="12">
        <f t="shared" si="4"/>
        <v>1406</v>
      </c>
      <c r="R10" s="14"/>
    </row>
    <row r="11" spans="1:18" ht="14.25" thickBot="1">
      <c r="A11" s="10" t="s">
        <v>47</v>
      </c>
      <c r="B11" s="2" t="s">
        <v>68</v>
      </c>
      <c r="C11" s="11">
        <v>29</v>
      </c>
      <c r="D11" s="11">
        <v>733</v>
      </c>
      <c r="E11" s="11">
        <v>2095</v>
      </c>
      <c r="F11" s="11">
        <v>2203</v>
      </c>
      <c r="G11" s="11">
        <v>1570</v>
      </c>
      <c r="H11" s="11">
        <v>1496</v>
      </c>
      <c r="I11" s="11">
        <v>4038</v>
      </c>
      <c r="J11" s="11">
        <v>1969</v>
      </c>
      <c r="K11" s="11">
        <v>14133</v>
      </c>
      <c r="L11">
        <f t="shared" si="1"/>
        <v>5534</v>
      </c>
      <c r="M11" s="9">
        <f t="shared" si="2"/>
        <v>39.156583881695326</v>
      </c>
      <c r="N11" s="9"/>
      <c r="O11" s="12">
        <f t="shared" si="0"/>
        <v>2857</v>
      </c>
      <c r="P11" s="12">
        <f t="shared" si="3"/>
        <v>3773</v>
      </c>
      <c r="Q11" s="12">
        <f t="shared" si="4"/>
        <v>5534</v>
      </c>
      <c r="R11" s="14"/>
    </row>
    <row r="12" spans="1:18" ht="14.25" thickBot="1">
      <c r="A12" s="10" t="s">
        <v>48</v>
      </c>
      <c r="B12" s="2" t="s">
        <v>18</v>
      </c>
      <c r="C12" s="11">
        <v>0</v>
      </c>
      <c r="D12" s="11">
        <v>14</v>
      </c>
      <c r="E12" s="11">
        <v>19</v>
      </c>
      <c r="F12" s="11">
        <v>24</v>
      </c>
      <c r="G12" s="11">
        <v>12</v>
      </c>
      <c r="H12" s="11">
        <v>13</v>
      </c>
      <c r="I12" s="11">
        <v>12</v>
      </c>
      <c r="J12" s="11">
        <v>45</v>
      </c>
      <c r="K12" s="11">
        <v>139</v>
      </c>
      <c r="L12">
        <f t="shared" si="1"/>
        <v>25</v>
      </c>
      <c r="M12" s="9">
        <f t="shared" si="2"/>
        <v>17.985611510791365</v>
      </c>
      <c r="N12" s="9"/>
      <c r="O12" s="12">
        <f t="shared" si="0"/>
        <v>33</v>
      </c>
      <c r="P12" s="12">
        <f t="shared" si="3"/>
        <v>36</v>
      </c>
      <c r="Q12" s="12">
        <f t="shared" si="4"/>
        <v>25</v>
      </c>
      <c r="R12" s="14"/>
    </row>
    <row r="13" spans="1:18" ht="14.25" thickBot="1">
      <c r="A13" s="10" t="s">
        <v>49</v>
      </c>
      <c r="B13" s="2" t="s">
        <v>69</v>
      </c>
      <c r="C13" s="11">
        <v>8</v>
      </c>
      <c r="D13" s="11">
        <v>228</v>
      </c>
      <c r="E13" s="11">
        <v>2130</v>
      </c>
      <c r="F13" s="11">
        <v>4380</v>
      </c>
      <c r="G13" s="11">
        <v>2210</v>
      </c>
      <c r="H13" s="11">
        <v>855</v>
      </c>
      <c r="I13" s="11">
        <v>938</v>
      </c>
      <c r="J13" s="11">
        <v>1732</v>
      </c>
      <c r="K13" s="11">
        <v>12481</v>
      </c>
      <c r="L13">
        <f t="shared" si="1"/>
        <v>1793</v>
      </c>
      <c r="M13" s="9">
        <f t="shared" si="2"/>
        <v>14.365836070827658</v>
      </c>
      <c r="N13" s="9"/>
      <c r="O13" s="12">
        <f t="shared" si="0"/>
        <v>2366</v>
      </c>
      <c r="P13" s="12">
        <f t="shared" si="3"/>
        <v>6590</v>
      </c>
      <c r="Q13" s="12">
        <f t="shared" si="4"/>
        <v>1793</v>
      </c>
      <c r="R13" s="14"/>
    </row>
    <row r="14" spans="1:18" ht="14.25" thickBot="1">
      <c r="A14" s="10" t="s">
        <v>50</v>
      </c>
      <c r="B14" s="2" t="s">
        <v>20</v>
      </c>
      <c r="C14" s="11">
        <v>0</v>
      </c>
      <c r="D14" s="11">
        <v>2</v>
      </c>
      <c r="E14" s="11">
        <v>11</v>
      </c>
      <c r="F14" s="11">
        <v>14</v>
      </c>
      <c r="G14" s="11">
        <v>19</v>
      </c>
      <c r="H14" s="11">
        <v>37</v>
      </c>
      <c r="I14" s="11">
        <v>49</v>
      </c>
      <c r="J14" s="11">
        <v>16</v>
      </c>
      <c r="K14" s="11">
        <v>148</v>
      </c>
      <c r="L14">
        <f t="shared" si="1"/>
        <v>86</v>
      </c>
      <c r="M14" s="9">
        <f t="shared" si="2"/>
        <v>58.108108108108105</v>
      </c>
      <c r="N14" s="9"/>
      <c r="O14" s="12">
        <f t="shared" si="0"/>
        <v>13</v>
      </c>
      <c r="P14" s="12">
        <f t="shared" si="3"/>
        <v>33</v>
      </c>
      <c r="Q14" s="12">
        <f t="shared" si="4"/>
        <v>86</v>
      </c>
      <c r="R14" s="14"/>
    </row>
    <row r="15" spans="1:18" ht="14.25" thickBot="1">
      <c r="A15" s="10" t="s">
        <v>51</v>
      </c>
      <c r="B15" s="2" t="s">
        <v>21</v>
      </c>
      <c r="C15" s="11">
        <v>0</v>
      </c>
      <c r="D15" s="11">
        <v>2</v>
      </c>
      <c r="E15" s="11">
        <v>13</v>
      </c>
      <c r="F15" s="11">
        <v>11</v>
      </c>
      <c r="G15" s="11">
        <v>21</v>
      </c>
      <c r="H15" s="11">
        <v>21</v>
      </c>
      <c r="I15" s="11">
        <v>52</v>
      </c>
      <c r="J15" s="11">
        <v>6</v>
      </c>
      <c r="K15" s="11">
        <v>126</v>
      </c>
      <c r="L15">
        <f t="shared" si="1"/>
        <v>73</v>
      </c>
      <c r="M15" s="9">
        <f t="shared" si="2"/>
        <v>57.936507936507944</v>
      </c>
      <c r="N15" s="9"/>
      <c r="O15" s="12">
        <f t="shared" si="0"/>
        <v>15</v>
      </c>
      <c r="P15" s="12">
        <f t="shared" si="3"/>
        <v>32</v>
      </c>
      <c r="Q15" s="12">
        <f t="shared" si="4"/>
        <v>73</v>
      </c>
      <c r="R15" s="14"/>
    </row>
    <row r="16" spans="1:18" ht="14.25" thickBot="1">
      <c r="A16" s="10" t="s">
        <v>52</v>
      </c>
      <c r="B16" s="2" t="s">
        <v>22</v>
      </c>
      <c r="C16" s="11">
        <v>8</v>
      </c>
      <c r="D16" s="11">
        <v>11</v>
      </c>
      <c r="E16" s="11">
        <v>47</v>
      </c>
      <c r="F16" s="11">
        <v>91</v>
      </c>
      <c r="G16" s="11">
        <v>88</v>
      </c>
      <c r="H16" s="11">
        <v>71</v>
      </c>
      <c r="I16" s="11">
        <v>44</v>
      </c>
      <c r="J16" s="11">
        <v>225</v>
      </c>
      <c r="K16" s="11">
        <v>585</v>
      </c>
      <c r="L16">
        <f t="shared" si="1"/>
        <v>115</v>
      </c>
      <c r="M16" s="9">
        <f t="shared" si="2"/>
        <v>19.65811965811966</v>
      </c>
      <c r="N16" s="9"/>
      <c r="O16" s="12">
        <f t="shared" si="0"/>
        <v>66</v>
      </c>
      <c r="P16" s="12">
        <f t="shared" si="3"/>
        <v>179</v>
      </c>
      <c r="Q16" s="12">
        <f t="shared" si="4"/>
        <v>115</v>
      </c>
      <c r="R16" s="14"/>
    </row>
    <row r="17" spans="1:18" ht="14.25" thickBot="1">
      <c r="A17" s="10" t="s">
        <v>53</v>
      </c>
      <c r="B17" s="2" t="s">
        <v>23</v>
      </c>
      <c r="C17" s="11">
        <v>1</v>
      </c>
      <c r="D17" s="11">
        <v>3</v>
      </c>
      <c r="E17" s="11">
        <v>50</v>
      </c>
      <c r="F17" s="11">
        <v>114</v>
      </c>
      <c r="G17" s="11">
        <v>163</v>
      </c>
      <c r="H17" s="11">
        <v>216</v>
      </c>
      <c r="I17" s="11">
        <v>283</v>
      </c>
      <c r="J17" s="11">
        <v>102</v>
      </c>
      <c r="K17" s="11">
        <v>932</v>
      </c>
      <c r="L17">
        <f t="shared" si="1"/>
        <v>499</v>
      </c>
      <c r="M17" s="9">
        <f t="shared" si="2"/>
        <v>53.54077253218884</v>
      </c>
      <c r="N17" s="9"/>
      <c r="O17" s="12">
        <f t="shared" si="0"/>
        <v>54</v>
      </c>
      <c r="P17" s="12">
        <f t="shared" si="3"/>
        <v>277</v>
      </c>
      <c r="Q17" s="12">
        <f t="shared" si="4"/>
        <v>499</v>
      </c>
      <c r="R17" s="14"/>
    </row>
    <row r="18" spans="1:18" ht="14.25" thickBot="1">
      <c r="A18" s="10" t="s">
        <v>54</v>
      </c>
      <c r="B18" s="2" t="s">
        <v>24</v>
      </c>
      <c r="C18" s="11">
        <v>0</v>
      </c>
      <c r="D18" s="11">
        <v>5</v>
      </c>
      <c r="E18" s="11">
        <v>13</v>
      </c>
      <c r="F18" s="11">
        <v>22</v>
      </c>
      <c r="G18" s="11">
        <v>40</v>
      </c>
      <c r="H18" s="11">
        <v>55</v>
      </c>
      <c r="I18" s="11">
        <v>113</v>
      </c>
      <c r="J18" s="11">
        <v>17</v>
      </c>
      <c r="K18" s="11">
        <v>265</v>
      </c>
      <c r="L18">
        <f t="shared" si="1"/>
        <v>168</v>
      </c>
      <c r="M18" s="9">
        <f t="shared" si="2"/>
        <v>63.39622641509434</v>
      </c>
      <c r="N18" s="9"/>
      <c r="O18" s="12">
        <f t="shared" si="0"/>
        <v>18</v>
      </c>
      <c r="P18" s="12">
        <f t="shared" si="3"/>
        <v>62</v>
      </c>
      <c r="Q18" s="12">
        <f t="shared" si="4"/>
        <v>168</v>
      </c>
      <c r="R18" s="14"/>
    </row>
    <row r="19" spans="1:18" ht="14.25" thickBot="1">
      <c r="A19" s="10" t="s">
        <v>55</v>
      </c>
      <c r="B19" s="2" t="s">
        <v>25</v>
      </c>
      <c r="C19" s="11">
        <v>0</v>
      </c>
      <c r="D19" s="11">
        <v>0</v>
      </c>
      <c r="E19" s="11">
        <v>10</v>
      </c>
      <c r="F19" s="11">
        <v>14</v>
      </c>
      <c r="G19" s="11">
        <v>13</v>
      </c>
      <c r="H19" s="11">
        <v>21</v>
      </c>
      <c r="I19" s="11">
        <v>46</v>
      </c>
      <c r="J19" s="11">
        <v>14</v>
      </c>
      <c r="K19" s="11">
        <v>118</v>
      </c>
      <c r="L19">
        <f t="shared" si="1"/>
        <v>67</v>
      </c>
      <c r="M19" s="9">
        <f t="shared" si="2"/>
        <v>56.779661016949156</v>
      </c>
      <c r="N19" s="9"/>
      <c r="O19" s="12">
        <f t="shared" si="0"/>
        <v>10</v>
      </c>
      <c r="P19" s="12">
        <f t="shared" si="3"/>
        <v>27</v>
      </c>
      <c r="Q19" s="12">
        <f t="shared" si="4"/>
        <v>67</v>
      </c>
      <c r="R19" s="14"/>
    </row>
    <row r="20" spans="1:18" ht="14.25" thickBot="1">
      <c r="A20" s="10" t="s">
        <v>56</v>
      </c>
      <c r="B20" s="2" t="s">
        <v>26</v>
      </c>
      <c r="C20" s="11">
        <v>0</v>
      </c>
      <c r="D20" s="11">
        <v>92</v>
      </c>
      <c r="E20" s="11">
        <v>314</v>
      </c>
      <c r="F20" s="11">
        <v>115</v>
      </c>
      <c r="G20" s="11">
        <v>40</v>
      </c>
      <c r="H20" s="11">
        <v>46</v>
      </c>
      <c r="I20" s="11">
        <v>65</v>
      </c>
      <c r="J20" s="11">
        <v>27</v>
      </c>
      <c r="K20" s="11">
        <v>699</v>
      </c>
      <c r="L20">
        <f t="shared" si="1"/>
        <v>111</v>
      </c>
      <c r="M20" s="9">
        <f t="shared" si="2"/>
        <v>15.879828326180256</v>
      </c>
      <c r="N20" s="9"/>
      <c r="O20" s="12">
        <f t="shared" si="0"/>
        <v>406</v>
      </c>
      <c r="P20" s="12">
        <f t="shared" si="3"/>
        <v>155</v>
      </c>
      <c r="Q20" s="12">
        <f t="shared" si="4"/>
        <v>111</v>
      </c>
      <c r="R20" s="14"/>
    </row>
    <row r="21" spans="1:18" ht="14.25" thickBot="1">
      <c r="A21" s="10" t="s">
        <v>57</v>
      </c>
      <c r="B21" s="2" t="s">
        <v>27</v>
      </c>
      <c r="C21" s="11">
        <v>13</v>
      </c>
      <c r="D21" s="11">
        <v>801</v>
      </c>
      <c r="E21" s="11">
        <v>2217</v>
      </c>
      <c r="F21" s="11">
        <v>3335</v>
      </c>
      <c r="G21" s="11">
        <v>4659</v>
      </c>
      <c r="H21" s="11">
        <v>9962</v>
      </c>
      <c r="I21" s="11">
        <v>17524</v>
      </c>
      <c r="J21" s="11">
        <v>2479</v>
      </c>
      <c r="K21" s="11">
        <v>40990</v>
      </c>
      <c r="L21">
        <f t="shared" si="1"/>
        <v>27486</v>
      </c>
      <c r="M21" s="9">
        <f t="shared" si="2"/>
        <v>67.05537936081971</v>
      </c>
      <c r="N21" s="9"/>
      <c r="O21" s="12">
        <f t="shared" si="0"/>
        <v>3031</v>
      </c>
      <c r="P21" s="12">
        <f t="shared" si="3"/>
        <v>7994</v>
      </c>
      <c r="Q21" s="12">
        <f t="shared" si="4"/>
        <v>27486</v>
      </c>
      <c r="R21" s="14"/>
    </row>
    <row r="22" spans="1:18" ht="14.25" thickBot="1">
      <c r="A22" s="10" t="s">
        <v>58</v>
      </c>
      <c r="B22" s="2" t="s">
        <v>28</v>
      </c>
      <c r="C22" s="11">
        <v>156</v>
      </c>
      <c r="D22" s="11">
        <v>1301</v>
      </c>
      <c r="E22" s="11">
        <v>2978</v>
      </c>
      <c r="F22" s="11">
        <v>3603</v>
      </c>
      <c r="G22" s="11">
        <v>3378</v>
      </c>
      <c r="H22" s="11">
        <v>3572</v>
      </c>
      <c r="I22" s="11">
        <v>3402</v>
      </c>
      <c r="J22" s="11">
        <v>2346</v>
      </c>
      <c r="K22" s="11">
        <v>20736</v>
      </c>
      <c r="L22">
        <f t="shared" si="1"/>
        <v>6974</v>
      </c>
      <c r="M22" s="9">
        <f t="shared" si="2"/>
        <v>33.632330246913575</v>
      </c>
      <c r="N22" s="9"/>
      <c r="O22" s="12">
        <f t="shared" si="0"/>
        <v>4435</v>
      </c>
      <c r="P22" s="12">
        <f t="shared" si="3"/>
        <v>6981</v>
      </c>
      <c r="Q22" s="12">
        <f t="shared" si="4"/>
        <v>6974</v>
      </c>
      <c r="R22" s="14"/>
    </row>
    <row r="23" spans="1:18" ht="14.25" thickBot="1">
      <c r="A23" s="10" t="s">
        <v>59</v>
      </c>
      <c r="B23" s="2" t="s">
        <v>29</v>
      </c>
      <c r="C23" s="11">
        <v>24</v>
      </c>
      <c r="D23" s="11">
        <v>11</v>
      </c>
      <c r="E23" s="11">
        <v>107</v>
      </c>
      <c r="F23" s="11">
        <v>343</v>
      </c>
      <c r="G23" s="11">
        <v>49</v>
      </c>
      <c r="H23" s="11">
        <v>10</v>
      </c>
      <c r="I23" s="11">
        <v>8</v>
      </c>
      <c r="J23" s="11">
        <v>49</v>
      </c>
      <c r="K23" s="11">
        <v>601</v>
      </c>
      <c r="L23">
        <f t="shared" si="1"/>
        <v>18</v>
      </c>
      <c r="M23" s="9">
        <f t="shared" si="2"/>
        <v>2.995008319467554</v>
      </c>
      <c r="N23" s="9"/>
      <c r="O23" s="12">
        <f t="shared" si="0"/>
        <v>142</v>
      </c>
      <c r="P23" s="12">
        <f t="shared" si="3"/>
        <v>392</v>
      </c>
      <c r="Q23" s="12">
        <f t="shared" si="4"/>
        <v>18</v>
      </c>
      <c r="R23" s="14"/>
    </row>
    <row r="24" spans="1:18" ht="14.25" thickBot="1">
      <c r="A24" s="10" t="s">
        <v>60</v>
      </c>
      <c r="B24" s="2" t="s">
        <v>72</v>
      </c>
      <c r="C24" s="11">
        <v>33</v>
      </c>
      <c r="D24" s="11">
        <v>839</v>
      </c>
      <c r="E24" s="11">
        <v>1597</v>
      </c>
      <c r="F24" s="11">
        <v>1722</v>
      </c>
      <c r="G24" s="11">
        <v>1146</v>
      </c>
      <c r="H24" s="11">
        <v>797</v>
      </c>
      <c r="I24" s="11">
        <v>1051</v>
      </c>
      <c r="J24" s="11">
        <v>414</v>
      </c>
      <c r="K24" s="11">
        <v>7599</v>
      </c>
      <c r="L24">
        <f t="shared" si="1"/>
        <v>1848</v>
      </c>
      <c r="M24" s="9">
        <f t="shared" si="2"/>
        <v>24.318989340702725</v>
      </c>
      <c r="N24" s="9"/>
      <c r="O24" s="12">
        <f t="shared" si="0"/>
        <v>2469</v>
      </c>
      <c r="P24" s="12">
        <f t="shared" si="3"/>
        <v>2868</v>
      </c>
      <c r="Q24" s="12">
        <f t="shared" si="4"/>
        <v>1848</v>
      </c>
      <c r="R24" s="14"/>
    </row>
    <row r="25" spans="1:18" ht="14.25" thickBot="1">
      <c r="A25" s="10" t="s">
        <v>61</v>
      </c>
      <c r="B25" s="2" t="s">
        <v>31</v>
      </c>
      <c r="C25" s="11">
        <v>0</v>
      </c>
      <c r="D25" s="11">
        <v>39</v>
      </c>
      <c r="E25" s="11">
        <v>57</v>
      </c>
      <c r="F25" s="11">
        <v>70</v>
      </c>
      <c r="G25" s="11">
        <v>100</v>
      </c>
      <c r="H25" s="11">
        <v>204</v>
      </c>
      <c r="I25" s="11">
        <v>373</v>
      </c>
      <c r="J25" s="11">
        <v>111</v>
      </c>
      <c r="K25" s="11">
        <v>954</v>
      </c>
      <c r="L25">
        <f t="shared" si="1"/>
        <v>577</v>
      </c>
      <c r="M25" s="9">
        <f t="shared" si="2"/>
        <v>60.48218029350105</v>
      </c>
      <c r="N25" s="9"/>
      <c r="O25" s="12">
        <f t="shared" si="0"/>
        <v>96</v>
      </c>
      <c r="P25" s="12">
        <f t="shared" si="3"/>
        <v>170</v>
      </c>
      <c r="Q25" s="12">
        <f t="shared" si="4"/>
        <v>577</v>
      </c>
      <c r="R25" s="14"/>
    </row>
    <row r="26" spans="1:18" ht="14.25" thickBot="1">
      <c r="A26" s="10" t="s">
        <v>62</v>
      </c>
      <c r="B26" s="2" t="s">
        <v>70</v>
      </c>
      <c r="C26" s="11">
        <v>6</v>
      </c>
      <c r="D26" s="11">
        <v>214</v>
      </c>
      <c r="E26" s="11">
        <v>789</v>
      </c>
      <c r="F26" s="11">
        <v>894</v>
      </c>
      <c r="G26" s="11">
        <v>1071</v>
      </c>
      <c r="H26" s="11">
        <v>1381</v>
      </c>
      <c r="I26" s="11">
        <v>3244</v>
      </c>
      <c r="J26" s="11">
        <v>1548</v>
      </c>
      <c r="K26" s="11">
        <v>9147</v>
      </c>
      <c r="L26">
        <f t="shared" si="1"/>
        <v>4625</v>
      </c>
      <c r="M26" s="9">
        <f t="shared" si="2"/>
        <v>50.563026128785395</v>
      </c>
      <c r="N26" s="9"/>
      <c r="O26" s="12">
        <f t="shared" si="0"/>
        <v>1009</v>
      </c>
      <c r="P26" s="12">
        <f t="shared" si="3"/>
        <v>1965</v>
      </c>
      <c r="Q26" s="12">
        <f t="shared" si="4"/>
        <v>4625</v>
      </c>
      <c r="R26" s="14"/>
    </row>
    <row r="27" spans="1:18" ht="14.25" thickBot="1">
      <c r="A27" s="10" t="s">
        <v>63</v>
      </c>
      <c r="B27" s="2" t="s">
        <v>33</v>
      </c>
      <c r="C27" s="11">
        <v>11</v>
      </c>
      <c r="D27" s="11">
        <v>666</v>
      </c>
      <c r="E27" s="11">
        <v>918</v>
      </c>
      <c r="F27" s="11">
        <v>652</v>
      </c>
      <c r="G27" s="11">
        <v>312</v>
      </c>
      <c r="H27" s="11">
        <v>111</v>
      </c>
      <c r="I27" s="11">
        <v>39</v>
      </c>
      <c r="J27" s="11">
        <v>104</v>
      </c>
      <c r="K27" s="11">
        <v>2813</v>
      </c>
      <c r="L27">
        <f t="shared" si="1"/>
        <v>150</v>
      </c>
      <c r="M27" s="9">
        <f t="shared" si="2"/>
        <v>5.332385353714895</v>
      </c>
      <c r="N27" s="9"/>
      <c r="O27" s="12">
        <f t="shared" si="0"/>
        <v>1595</v>
      </c>
      <c r="P27" s="12">
        <f t="shared" si="3"/>
        <v>964</v>
      </c>
      <c r="Q27" s="12">
        <f t="shared" si="4"/>
        <v>150</v>
      </c>
      <c r="R27" s="14"/>
    </row>
    <row r="28" spans="1:18" ht="14.25" thickBot="1">
      <c r="A28" s="10" t="s">
        <v>64</v>
      </c>
      <c r="B28" s="2" t="s">
        <v>34</v>
      </c>
      <c r="C28" s="11">
        <v>0</v>
      </c>
      <c r="D28" s="11">
        <v>3</v>
      </c>
      <c r="E28" s="11">
        <v>2</v>
      </c>
      <c r="F28" s="11">
        <v>10</v>
      </c>
      <c r="G28" s="11">
        <v>9</v>
      </c>
      <c r="H28" s="11">
        <v>21</v>
      </c>
      <c r="I28" s="11">
        <v>26</v>
      </c>
      <c r="J28" s="11">
        <v>7</v>
      </c>
      <c r="K28" s="11">
        <v>78</v>
      </c>
      <c r="L28">
        <f t="shared" si="1"/>
        <v>47</v>
      </c>
      <c r="M28" s="9">
        <f t="shared" si="2"/>
        <v>60.256410256410255</v>
      </c>
      <c r="N28" s="9"/>
      <c r="O28" s="12">
        <f t="shared" si="0"/>
        <v>5</v>
      </c>
      <c r="P28" s="12">
        <f t="shared" si="3"/>
        <v>19</v>
      </c>
      <c r="Q28" s="12">
        <f t="shared" si="4"/>
        <v>47</v>
      </c>
      <c r="R28" s="14"/>
    </row>
    <row r="29" spans="1:18" ht="14.25" thickBot="1">
      <c r="A29" s="10" t="s">
        <v>65</v>
      </c>
      <c r="B29" s="2" t="s">
        <v>35</v>
      </c>
      <c r="C29" s="11">
        <v>8</v>
      </c>
      <c r="D29" s="11">
        <v>34</v>
      </c>
      <c r="E29" s="11">
        <v>68</v>
      </c>
      <c r="F29" s="11">
        <v>102</v>
      </c>
      <c r="G29" s="11">
        <v>96</v>
      </c>
      <c r="H29" s="11">
        <v>140</v>
      </c>
      <c r="I29" s="11">
        <v>165</v>
      </c>
      <c r="J29" s="11">
        <v>119</v>
      </c>
      <c r="K29" s="11">
        <v>732</v>
      </c>
      <c r="L29">
        <f t="shared" si="1"/>
        <v>305</v>
      </c>
      <c r="M29" s="9">
        <f t="shared" si="2"/>
        <v>41.66666666666667</v>
      </c>
      <c r="N29" s="9"/>
      <c r="O29" s="12">
        <f t="shared" si="0"/>
        <v>110</v>
      </c>
      <c r="P29" s="12">
        <f t="shared" si="3"/>
        <v>198</v>
      </c>
      <c r="Q29" s="12">
        <f t="shared" si="4"/>
        <v>305</v>
      </c>
      <c r="R29" s="14"/>
    </row>
    <row r="30" spans="1:17" ht="14.25" thickBot="1">
      <c r="A30" s="10" t="s">
        <v>66</v>
      </c>
      <c r="B30" s="2" t="s">
        <v>10</v>
      </c>
      <c r="C30" s="11">
        <v>396</v>
      </c>
      <c r="D30" s="11">
        <v>5789</v>
      </c>
      <c r="E30" s="11">
        <v>15276</v>
      </c>
      <c r="F30" s="11">
        <v>20261</v>
      </c>
      <c r="G30" s="11">
        <v>18349</v>
      </c>
      <c r="H30" s="11">
        <v>24423</v>
      </c>
      <c r="I30" s="11">
        <v>44611</v>
      </c>
      <c r="J30" s="11">
        <v>14015</v>
      </c>
      <c r="K30" s="11">
        <v>143120</v>
      </c>
      <c r="L30">
        <f t="shared" si="1"/>
        <v>69034</v>
      </c>
      <c r="M30" s="9">
        <f t="shared" si="2"/>
        <v>48.235047512576855</v>
      </c>
      <c r="N30" s="9"/>
      <c r="O30" s="12">
        <f t="shared" si="0"/>
        <v>21461</v>
      </c>
      <c r="P30" s="12">
        <f t="shared" si="3"/>
        <v>38610</v>
      </c>
      <c r="Q30" s="12">
        <f>H30+I30</f>
        <v>69034</v>
      </c>
    </row>
  </sheetData>
  <sheetProtection/>
  <mergeCells count="1">
    <mergeCell ref="C3:K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N43"/>
  <sheetViews>
    <sheetView showGridLines="0" zoomScalePageLayoutView="0" workbookViewId="0" topLeftCell="A1">
      <selection activeCell="A1" sqref="A1:R43"/>
    </sheetView>
  </sheetViews>
  <sheetFormatPr defaultColWidth="9.140625" defaultRowHeight="15"/>
  <cols>
    <col min="1" max="1" width="8.8515625" style="0" customWidth="1"/>
  </cols>
  <sheetData>
    <row r="1" ht="23.25" customHeight="1">
      <c r="B1" s="15" t="s">
        <v>81</v>
      </c>
    </row>
    <row r="2" spans="3:14" ht="13.5">
      <c r="C2" t="s">
        <v>78</v>
      </c>
      <c r="J2" t="s">
        <v>82</v>
      </c>
      <c r="N2" t="s">
        <v>83</v>
      </c>
    </row>
    <row r="43" spans="2:14" ht="13.5">
      <c r="B43" t="s">
        <v>79</v>
      </c>
      <c r="N43" t="s">
        <v>80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N45"/>
  <sheetViews>
    <sheetView showGridLines="0" tabSelected="1" zoomScalePageLayoutView="0" workbookViewId="0" topLeftCell="A1">
      <selection activeCell="A1" sqref="A1:R45"/>
    </sheetView>
  </sheetViews>
  <sheetFormatPr defaultColWidth="9.140625" defaultRowHeight="15"/>
  <cols>
    <col min="18" max="18" width="4.421875" style="0" customWidth="1"/>
  </cols>
  <sheetData>
    <row r="1" ht="23.25" customHeight="1">
      <c r="B1" s="15" t="s">
        <v>86</v>
      </c>
    </row>
    <row r="2" spans="10:14" ht="14.25">
      <c r="J2" s="16" t="s">
        <v>82</v>
      </c>
      <c r="N2" s="16" t="s">
        <v>83</v>
      </c>
    </row>
    <row r="3" ht="14.25">
      <c r="H3" s="16" t="s">
        <v>78</v>
      </c>
    </row>
    <row r="45" spans="2:14" ht="14.25">
      <c r="B45" s="16" t="s">
        <v>84</v>
      </c>
      <c r="N45" s="16" t="s">
        <v>85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2011-10-10T10:26:20Z</dcterms:created>
  <dcterms:modified xsi:type="dcterms:W3CDTF">2012-06-17T13:12:34Z</dcterms:modified>
  <cp:category/>
  <cp:version/>
  <cp:contentType/>
  <cp:contentStatus/>
</cp:coreProperties>
</file>