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2635" windowHeight="11205" activeTab="3"/>
  </bookViews>
  <sheets>
    <sheet name="Sheet1" sheetId="1" r:id="rId1"/>
    <sheet name="map" sheetId="2" r:id="rId2"/>
    <sheet name="Graph1" sheetId="3" r:id="rId3"/>
    <sheet name="Sheet1 (2)" sheetId="4" r:id="rId4"/>
    <sheet name="Sheet1 (3)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<sst xmlns="http://schemas.openxmlformats.org/spreadsheetml/2006/main" count="380" uniqueCount="92">
  <si>
    <t>商品・サービス（小分類）</t>
  </si>
  <si>
    <t>契約当事者　地域</t>
  </si>
  <si>
    <t>北海道・東北北部（北海道、青森、岩手、秋田）</t>
  </si>
  <si>
    <t>東北南部（宮城、山形、福島）</t>
  </si>
  <si>
    <t>北関東（茨城、栃木、群馬）</t>
  </si>
  <si>
    <t>南関東（埼玉、千葉、東京、神奈川）</t>
  </si>
  <si>
    <t>甲信越（新潟、山梨、長野）</t>
  </si>
  <si>
    <t>北陸（富山、石川、福井）</t>
  </si>
  <si>
    <t>東海（岐阜、静岡、愛知、三重）</t>
  </si>
  <si>
    <t>近畿（滋賀、京都、大阪、兵庫、奈良、和歌山）</t>
  </si>
  <si>
    <t>山陰（鳥取、島根）</t>
  </si>
  <si>
    <t>山陽（岡山、広島、山口）</t>
  </si>
  <si>
    <t>四国（徳島、香川、愛媛、高知）</t>
  </si>
  <si>
    <t>九州北部（福岡、佐賀、長崎、熊本、大分）</t>
  </si>
  <si>
    <t>九州南部・沖縄（宮崎、鹿児島、沖縄）</t>
  </si>
  <si>
    <t>その他・無回答</t>
  </si>
  <si>
    <t>合計</t>
  </si>
  <si>
    <t>家庭用電気治療器具</t>
  </si>
  <si>
    <t>磁気マットレス・ 磁気用品</t>
  </si>
  <si>
    <t>はり・灸用機器</t>
  </si>
  <si>
    <t>イオン整水器</t>
  </si>
  <si>
    <t>血圧計</t>
  </si>
  <si>
    <t>メガネ・コンタクトレンズ</t>
  </si>
  <si>
    <t>視力回復器</t>
  </si>
  <si>
    <t>補聴器</t>
  </si>
  <si>
    <t>産制具・ビデ</t>
  </si>
  <si>
    <t>生理用品</t>
  </si>
  <si>
    <t>体温計</t>
  </si>
  <si>
    <t>他の医療機器</t>
  </si>
  <si>
    <t>平成22年国勢調査人口等基本集計（総務省統計局）</t>
  </si>
  <si>
    <t xml:space="preserve">第3-1表　年齢(各歳)，男女別人口，年齢別割合，平均年齢及び年齢中位数(総数及び日本人) － 全国※，都道府県※ </t>
  </si>
  <si>
    <t>地域別・年齢別のExcelファイル（population-age-region-2010.xls）より</t>
  </si>
  <si>
    <t>人口</t>
  </si>
  <si>
    <t>印字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</si>
  <si>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</si>
  <si>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2010年度</t>
  </si>
  <si>
    <t>2011年12月11日現在</t>
  </si>
  <si>
    <t>商品・サービス=医療用具</t>
  </si>
  <si>
    <t>商品・サービス（小分類）</t>
  </si>
  <si>
    <t>医療用具(メガネ・コンタクトレンズ・保健用消耗品を除く)</t>
  </si>
  <si>
    <t>経度</t>
  </si>
  <si>
    <t>緯度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</si>
  <si>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</si>
  <si>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</si>
  <si>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</si>
  <si>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</si>
  <si>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</si>
  <si>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</si>
  <si>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</si>
  <si>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</si>
  <si>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</si>
  <si>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</si>
  <si>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</si>
  <si>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</si>
  <si>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</si>
  <si>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緯度経度の出所：</t>
  </si>
  <si>
    <t>「国土地理院の地図閲覧サービス（ウォッちず）」</t>
  </si>
  <si>
    <t xml:space="preserve">http://watchizu.gsi.go.jp/ </t>
  </si>
  <si>
    <t>から入手した各都道府県庁所在地の緯度・経度（10進法）</t>
  </si>
  <si>
    <t>都道府県庁(緯度経度計測)所在市</t>
  </si>
  <si>
    <t>札幌市</t>
  </si>
  <si>
    <t>仙台市</t>
  </si>
  <si>
    <t>宇都宮市</t>
  </si>
  <si>
    <t>東京都</t>
  </si>
  <si>
    <t>長野市</t>
  </si>
  <si>
    <t>金沢市</t>
  </si>
  <si>
    <t>名古屋市</t>
  </si>
  <si>
    <t>大阪市</t>
  </si>
  <si>
    <t>松江市</t>
  </si>
  <si>
    <t>広島市</t>
  </si>
  <si>
    <t>高知市</t>
  </si>
  <si>
    <t>福岡市</t>
  </si>
  <si>
    <t>鹿児島市</t>
  </si>
  <si>
    <t>地図状グラフ添付用の印字地域対応表</t>
  </si>
  <si>
    <t>人口調整（1０万人当たり）相談件数</t>
  </si>
  <si>
    <t>xcampus用変形透明日本地図</t>
  </si>
  <si>
    <t>基の日本地図の出所：</t>
  </si>
  <si>
    <t>国土地理院「500万分１日本とその周辺」2010年10月1日発行</t>
  </si>
  <si>
    <t>直交(90°）座標透明地図</t>
  </si>
  <si>
    <t>斜交（75°）座標透明地図</t>
  </si>
  <si>
    <t>奥行軸：緯度</t>
  </si>
  <si>
    <t>横軸：経度</t>
  </si>
  <si>
    <t>縦軸：人口調整相談件数（件）</t>
  </si>
  <si>
    <t>バブルの面積：人口調整相談件数</t>
  </si>
  <si>
    <t>□印：家庭用電気治療器具</t>
  </si>
  <si>
    <t>PIO-NETの2010年度の医療用具合計・家庭用電気治療器具の地域別人口調整相談件数の地図状グラフ</t>
  </si>
  <si>
    <t>○印：医療用具合計(メガネ類・消耗品を除く)</t>
  </si>
  <si>
    <t>PIO-NETの2010年度の医療用具合計・家庭用電気治療器具の地域別人口調整相談件数の地図状グラフ（緯度圧縮）</t>
  </si>
  <si>
    <r>
      <t>人口調整（</t>
    </r>
    <r>
      <rPr>
        <b/>
        <strike/>
        <sz val="11"/>
        <color indexed="10"/>
        <rFont val="ＭＳ Ｐゴシック"/>
        <family val="3"/>
      </rPr>
      <t xml:space="preserve">10万 </t>
    </r>
    <r>
      <rPr>
        <b/>
        <sz val="11"/>
        <color indexed="10"/>
        <rFont val="ＭＳ Ｐゴシック"/>
        <family val="3"/>
      </rPr>
      <t>100万</t>
    </r>
    <r>
      <rPr>
        <b/>
        <sz val="11"/>
        <color indexed="8"/>
        <rFont val="ＭＳ Ｐゴシック"/>
        <family val="3"/>
      </rPr>
      <t>人当たり）相談件数</t>
    </r>
  </si>
  <si>
    <t>・本シートの地図は，国土地理院長の承認を得て，同院発行の「500万分の1 日本とその周辺」を複製したものである。</t>
  </si>
  <si>
    <t>（承認番号 平25情複，第175号）</t>
  </si>
  <si>
    <t>なお，これらの地図を第三者がさらに複製する場合には，国土地理院の承認を得なければなりません。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</si>
</sst>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;[Red]\-0\ "/>
    <numFmt numFmtId="182" formatCode="0.0_ ;[Red]\-0.0\ "/>
    <numFmt numFmtId="183" formatCode="0.0_);[Red]\(0.0\)"/>
    <numFmt numFmtId="184" formatCode="0.000_ ;[Red]\-0.000\ "/>
    <numFmt numFmtId="185" formatCode="0.00_);[Red]\(0.00\)"/>
    <numFmt numFmtId="186" formatCode="#,##0.00_ "/>
    <numFmt numFmtId="187" formatCode="#,##0.000_ "/>
    <numFmt numFmtId="188" formatCode="#,##0.000"/>
    <numFmt numFmtId="189" formatCode="\G/&quot;標&quot;&quot;準&quot;"/>
    <numFmt numFmtId="190" formatCode="#,##0_ "/>
    <numFmt numFmtId="191" formatCode="#,##0.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trike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標準明朝"/>
      <family val="1"/>
    </font>
    <font>
      <b/>
      <sz val="10"/>
      <color indexed="8"/>
      <name val="ＭＳ Ｐゴシック"/>
      <family val="3"/>
    </font>
    <font>
      <b/>
      <sz val="16"/>
      <color indexed="8"/>
      <name val="Calibri"/>
      <family val="2"/>
    </font>
    <font>
      <sz val="10.5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44" fillId="33" borderId="12" xfId="0" applyFont="1" applyFill="1" applyBorder="1" applyAlignment="1">
      <alignment horizontal="left" vertical="center"/>
    </xf>
    <xf numFmtId="180" fontId="0" fillId="0" borderId="11" xfId="0" applyNumberFormat="1" applyBorder="1" applyAlignment="1">
      <alignment horizontal="right" vertical="center" wrapText="1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0" fontId="44" fillId="34" borderId="14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81" fontId="44" fillId="33" borderId="11" xfId="0" applyNumberFormat="1" applyFont="1" applyFill="1" applyBorder="1" applyAlignment="1">
      <alignment horizontal="left" vertical="center"/>
    </xf>
    <xf numFmtId="181" fontId="44" fillId="33" borderId="15" xfId="0" applyNumberFormat="1" applyFont="1" applyFill="1" applyBorder="1" applyAlignment="1">
      <alignment horizontal="left" vertical="center"/>
    </xf>
    <xf numFmtId="181" fontId="44" fillId="33" borderId="16" xfId="0" applyNumberFormat="1" applyFont="1" applyFill="1" applyBorder="1" applyAlignment="1">
      <alignment horizontal="left" vertical="center"/>
    </xf>
    <xf numFmtId="183" fontId="0" fillId="0" borderId="11" xfId="0" applyNumberFormat="1" applyBorder="1" applyAlignment="1">
      <alignment horizontal="right" vertical="center" wrapText="1"/>
    </xf>
    <xf numFmtId="0" fontId="0" fillId="0" borderId="0" xfId="64">
      <alignment vertical="center"/>
      <protection/>
    </xf>
    <xf numFmtId="181" fontId="0" fillId="0" borderId="0" xfId="64" applyNumberFormat="1">
      <alignment vertical="center"/>
      <protection/>
    </xf>
    <xf numFmtId="181" fontId="49" fillId="0" borderId="0" xfId="64" applyNumberFormat="1" applyFont="1">
      <alignment vertical="center"/>
      <protection/>
    </xf>
    <xf numFmtId="0" fontId="44" fillId="33" borderId="17" xfId="0" applyFont="1" applyFill="1" applyBorder="1" applyAlignment="1">
      <alignment horizontal="left" vertical="center"/>
    </xf>
    <xf numFmtId="0" fontId="44" fillId="35" borderId="0" xfId="0" applyFont="1" applyFill="1" applyBorder="1" applyAlignment="1">
      <alignment horizontal="left" vertical="center"/>
    </xf>
    <xf numFmtId="0" fontId="44" fillId="16" borderId="14" xfId="0" applyFont="1" applyFill="1" applyBorder="1" applyAlignment="1">
      <alignment vertical="center"/>
    </xf>
    <xf numFmtId="184" fontId="0" fillId="0" borderId="18" xfId="0" applyNumberFormat="1" applyBorder="1" applyAlignment="1">
      <alignment vertical="center"/>
    </xf>
    <xf numFmtId="184" fontId="0" fillId="0" borderId="13" xfId="0" applyNumberFormat="1" applyBorder="1" applyAlignment="1">
      <alignment vertical="center"/>
    </xf>
    <xf numFmtId="0" fontId="44" fillId="16" borderId="19" xfId="0" applyFont="1" applyFill="1" applyBorder="1" applyAlignment="1">
      <alignment vertical="center"/>
    </xf>
    <xf numFmtId="0" fontId="44" fillId="16" borderId="19" xfId="0" applyFont="1" applyFill="1" applyBorder="1" applyAlignment="1">
      <alignment horizontal="left" vertical="center"/>
    </xf>
    <xf numFmtId="181" fontId="0" fillId="0" borderId="20" xfId="0" applyNumberFormat="1" applyBorder="1" applyAlignment="1">
      <alignment horizontal="center" vertical="center"/>
    </xf>
    <xf numFmtId="181" fontId="0" fillId="0" borderId="21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50" fillId="0" borderId="0" xfId="0" applyFont="1" applyFill="1" applyBorder="1" applyAlignment="1">
      <alignment vertical="center"/>
    </xf>
    <xf numFmtId="0" fontId="36" fillId="0" borderId="0" xfId="43" applyFill="1" applyBorder="1" applyAlignment="1">
      <alignment vertical="center"/>
    </xf>
    <xf numFmtId="0" fontId="0" fillId="0" borderId="13" xfId="0" applyBorder="1" applyAlignment="1">
      <alignment vertical="center"/>
    </xf>
    <xf numFmtId="0" fontId="44" fillId="33" borderId="14" xfId="0" applyFont="1" applyFill="1" applyBorder="1" applyAlignment="1">
      <alignment horizontal="left" vertical="center"/>
    </xf>
    <xf numFmtId="181" fontId="44" fillId="33" borderId="22" xfId="0" applyNumberFormat="1" applyFont="1" applyFill="1" applyBorder="1" applyAlignment="1">
      <alignment horizontal="left" vertical="center"/>
    </xf>
    <xf numFmtId="0" fontId="44" fillId="9" borderId="23" xfId="0" applyFont="1" applyFill="1" applyBorder="1" applyAlignment="1">
      <alignment horizontal="left" vertical="center"/>
    </xf>
    <xf numFmtId="0" fontId="44" fillId="9" borderId="14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24" xfId="0" applyFont="1" applyFill="1" applyBorder="1" applyAlignment="1">
      <alignment horizontal="left" vertical="center"/>
    </xf>
    <xf numFmtId="0" fontId="44" fillId="33" borderId="22" xfId="0" applyFont="1" applyFill="1" applyBorder="1" applyAlignment="1">
      <alignment horizontal="left" vertical="center"/>
    </xf>
    <xf numFmtId="181" fontId="44" fillId="33" borderId="15" xfId="0" applyNumberFormat="1" applyFont="1" applyFill="1" applyBorder="1" applyAlignment="1">
      <alignment horizontal="left" vertical="center"/>
    </xf>
    <xf numFmtId="181" fontId="44" fillId="33" borderId="24" xfId="0" applyNumberFormat="1" applyFont="1" applyFill="1" applyBorder="1" applyAlignment="1">
      <alignment horizontal="left" vertical="center"/>
    </xf>
    <xf numFmtId="181" fontId="44" fillId="33" borderId="25" xfId="0" applyNumberFormat="1" applyFont="1" applyFill="1" applyBorder="1" applyAlignment="1">
      <alignment horizontal="left" vertical="center"/>
    </xf>
    <xf numFmtId="0" fontId="5" fillId="0" borderId="0" xfId="65">
      <alignment vertical="center"/>
      <protection/>
    </xf>
    <xf numFmtId="0" fontId="5" fillId="0" borderId="0" xfId="65">
      <alignment vertical="center"/>
      <protection/>
    </xf>
    <xf numFmtId="0" fontId="5" fillId="0" borderId="0" xfId="65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PIO-NET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の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年度の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医療用具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メガネ類・消耗品を除く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の地域別人口調整相談件数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15"/>
          <c:y val="0.01025"/>
          <c:w val="0.83675"/>
          <c:h val="0.96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'Sheet1 (2)'!$B$42</c:f>
              <c:strCache>
                <c:ptCount val="1"/>
                <c:pt idx="0">
                  <c:v>家庭用電気治療器具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(2)'!$C$41:$O$41</c:f>
              <c:strCache>
                <c:ptCount val="13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</c:strCache>
            </c:strRef>
          </c:cat>
          <c:val>
            <c:numRef>
              <c:f>'Sheet1 (2)'!$C$42:$O$42</c:f>
              <c:numCache>
                <c:ptCount val="13"/>
                <c:pt idx="0">
                  <c:v>17.427033976907243</c:v>
                </c:pt>
                <c:pt idx="1">
                  <c:v>21.27600879384323</c:v>
                </c:pt>
                <c:pt idx="2">
                  <c:v>18.18046213016896</c:v>
                </c:pt>
                <c:pt idx="3">
                  <c:v>16.788998006769727</c:v>
                </c:pt>
                <c:pt idx="4">
                  <c:v>24.118854747722345</c:v>
                </c:pt>
                <c:pt idx="5">
                  <c:v>28.34477278406594</c:v>
                </c:pt>
                <c:pt idx="6">
                  <c:v>20.91160986771223</c:v>
                </c:pt>
                <c:pt idx="7">
                  <c:v>18.705294167540973</c:v>
                </c:pt>
                <c:pt idx="8">
                  <c:v>45.93955579512183</c:v>
                </c:pt>
                <c:pt idx="9">
                  <c:v>38.994055643878156</c:v>
                </c:pt>
                <c:pt idx="10">
                  <c:v>21.11995076034337</c:v>
                </c:pt>
                <c:pt idx="11">
                  <c:v>41.78532379765867</c:v>
                </c:pt>
                <c:pt idx="12">
                  <c:v>54.08222813111894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'Sheet1 (2)'!$B$43</c:f>
              <c:strCache>
                <c:ptCount val="1"/>
                <c:pt idx="0">
                  <c:v>磁気マットレス・ 磁気用品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(2)'!$C$41:$O$41</c:f>
              <c:strCache>
                <c:ptCount val="13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</c:strCache>
            </c:strRef>
          </c:cat>
          <c:val>
            <c:numRef>
              <c:f>'Sheet1 (2)'!$C$43:$O$43</c:f>
              <c:numCache>
                <c:ptCount val="13"/>
                <c:pt idx="0">
                  <c:v>3.765099933282429</c:v>
                </c:pt>
                <c:pt idx="1">
                  <c:v>7.392511530064172</c:v>
                </c:pt>
                <c:pt idx="2">
                  <c:v>5.439823314538744</c:v>
                </c:pt>
                <c:pt idx="3">
                  <c:v>3.2848039578462513</c:v>
                </c:pt>
                <c:pt idx="4">
                  <c:v>5.194830253355582</c:v>
                </c:pt>
                <c:pt idx="5">
                  <c:v>4.235425818308704</c:v>
                </c:pt>
                <c:pt idx="6">
                  <c:v>6.154366195244422</c:v>
                </c:pt>
                <c:pt idx="7">
                  <c:v>4.35340605945327</c:v>
                </c:pt>
                <c:pt idx="8">
                  <c:v>9.953570422276398</c:v>
                </c:pt>
                <c:pt idx="9">
                  <c:v>6.552279841799199</c:v>
                </c:pt>
                <c:pt idx="10">
                  <c:v>3.771419778632745</c:v>
                </c:pt>
                <c:pt idx="11">
                  <c:v>7.913156007870695</c:v>
                </c:pt>
                <c:pt idx="12">
                  <c:v>6.848841117041263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'Sheet1 (2)'!$B$44</c:f>
              <c:strCache>
                <c:ptCount val="1"/>
                <c:pt idx="0">
                  <c:v>はり・灸用機器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(2)'!$C$41:$O$41</c:f>
              <c:strCache>
                <c:ptCount val="13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</c:strCache>
            </c:strRef>
          </c:cat>
          <c:val>
            <c:numRef>
              <c:f>'Sheet1 (2)'!$C$44:$O$44</c:f>
              <c:numCache>
                <c:ptCount val="13"/>
                <c:pt idx="0">
                  <c:v>0.3227228514242082</c:v>
                </c:pt>
                <c:pt idx="1">
                  <c:v>0.7212206370794314</c:v>
                </c:pt>
                <c:pt idx="2">
                  <c:v>1.1452259609555249</c:v>
                </c:pt>
                <c:pt idx="3">
                  <c:v>0.2807524750295941</c:v>
                </c:pt>
                <c:pt idx="4">
                  <c:v>1.113177911433339</c:v>
                </c:pt>
                <c:pt idx="5">
                  <c:v>2.606415888189971</c:v>
                </c:pt>
                <c:pt idx="6">
                  <c:v>0.9926397089103907</c:v>
                </c:pt>
                <c:pt idx="7">
                  <c:v>0.8132736594583033</c:v>
                </c:pt>
                <c:pt idx="8">
                  <c:v>4.593955579512183</c:v>
                </c:pt>
                <c:pt idx="9">
                  <c:v>9.428890504052506</c:v>
                </c:pt>
                <c:pt idx="10">
                  <c:v>1.759995896695281</c:v>
                </c:pt>
                <c:pt idx="11">
                  <c:v>9.650190253500847</c:v>
                </c:pt>
                <c:pt idx="12">
                  <c:v>6.376507246900486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'Sheet1 (2)'!$B$45</c:f>
              <c:strCache>
                <c:ptCount val="1"/>
                <c:pt idx="0">
                  <c:v>イオン整水器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(2)'!$C$41:$O$41</c:f>
              <c:strCache>
                <c:ptCount val="13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</c:strCache>
            </c:strRef>
          </c:cat>
          <c:val>
            <c:numRef>
              <c:f>'Sheet1 (2)'!$C$45:$O$45</c:f>
              <c:numCache>
                <c:ptCount val="13"/>
                <c:pt idx="0">
                  <c:v>0.43029713523227764</c:v>
                </c:pt>
                <c:pt idx="1">
                  <c:v>0.3606103185397157</c:v>
                </c:pt>
                <c:pt idx="2">
                  <c:v>0.4294597353583219</c:v>
                </c:pt>
                <c:pt idx="3">
                  <c:v>0.758031682579904</c:v>
                </c:pt>
                <c:pt idx="4">
                  <c:v>0.7421186076222259</c:v>
                </c:pt>
                <c:pt idx="5">
                  <c:v>0.9774059580712392</c:v>
                </c:pt>
                <c:pt idx="6">
                  <c:v>0.5955838253462344</c:v>
                </c:pt>
                <c:pt idx="7">
                  <c:v>0.43055664324263115</c:v>
                </c:pt>
                <c:pt idx="8">
                  <c:v>3.062637053008122</c:v>
                </c:pt>
                <c:pt idx="9">
                  <c:v>0.15981170345851706</c:v>
                </c:pt>
                <c:pt idx="10">
                  <c:v>0.7542839557265489</c:v>
                </c:pt>
                <c:pt idx="11">
                  <c:v>1.7370342456301526</c:v>
                </c:pt>
                <c:pt idx="12">
                  <c:v>2.8340032208446604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'Sheet1 (2)'!$B$46</c:f>
              <c:strCache>
                <c:ptCount val="1"/>
                <c:pt idx="0">
                  <c:v>血圧計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(2)'!$C$41:$O$41</c:f>
              <c:strCache>
                <c:ptCount val="13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</c:strCache>
            </c:strRef>
          </c:cat>
          <c:val>
            <c:numRef>
              <c:f>'Sheet1 (2)'!$C$46:$O$46</c:f>
              <c:numCache>
                <c:ptCount val="13"/>
                <c:pt idx="0">
                  <c:v>0.537871419040347</c:v>
                </c:pt>
                <c:pt idx="1">
                  <c:v>0</c:v>
                </c:pt>
                <c:pt idx="2">
                  <c:v>0.4294597353583219</c:v>
                </c:pt>
                <c:pt idx="3">
                  <c:v>0.758031682579904</c:v>
                </c:pt>
                <c:pt idx="4">
                  <c:v>0.9276482595277825</c:v>
                </c:pt>
                <c:pt idx="5">
                  <c:v>0</c:v>
                </c:pt>
                <c:pt idx="6">
                  <c:v>0.19852794178207814</c:v>
                </c:pt>
                <c:pt idx="7">
                  <c:v>0.6219151513504673</c:v>
                </c:pt>
                <c:pt idx="8">
                  <c:v>0.7656592632520305</c:v>
                </c:pt>
                <c:pt idx="9">
                  <c:v>0.47943511037555114</c:v>
                </c:pt>
                <c:pt idx="10">
                  <c:v>0.502855970484366</c:v>
                </c:pt>
                <c:pt idx="11">
                  <c:v>0.9650190253500848</c:v>
                </c:pt>
                <c:pt idx="12">
                  <c:v>0.23616693507038838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'Sheet1 (2)'!$B$47</c:f>
              <c:strCache>
                <c:ptCount val="1"/>
                <c:pt idx="0">
                  <c:v>視力回復器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(2)'!$C$41:$O$41</c:f>
              <c:strCache>
                <c:ptCount val="13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</c:strCache>
            </c:strRef>
          </c:cat>
          <c:val>
            <c:numRef>
              <c:f>'Sheet1 (2)'!$C$47:$O$47</c:f>
              <c:numCache>
                <c:ptCount val="13"/>
                <c:pt idx="0">
                  <c:v>0.10757428380806941</c:v>
                </c:pt>
                <c:pt idx="1">
                  <c:v>0.7212206370794314</c:v>
                </c:pt>
                <c:pt idx="2">
                  <c:v>0.1431532451194406</c:v>
                </c:pt>
                <c:pt idx="3">
                  <c:v>0.08422574250887824</c:v>
                </c:pt>
                <c:pt idx="4">
                  <c:v>0.18552965190555648</c:v>
                </c:pt>
                <c:pt idx="5">
                  <c:v>0</c:v>
                </c:pt>
                <c:pt idx="6">
                  <c:v>0.19852794178207814</c:v>
                </c:pt>
                <c:pt idx="7">
                  <c:v>0.6219151513504673</c:v>
                </c:pt>
                <c:pt idx="8">
                  <c:v>0.7656592632520305</c:v>
                </c:pt>
                <c:pt idx="9">
                  <c:v>0.3196234069170341</c:v>
                </c:pt>
                <c:pt idx="10">
                  <c:v>0.502855970484366</c:v>
                </c:pt>
                <c:pt idx="11">
                  <c:v>0.38600761014003393</c:v>
                </c:pt>
                <c:pt idx="12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'Sheet1 (2)'!$B$48</c:f>
              <c:strCache>
                <c:ptCount val="1"/>
                <c:pt idx="0">
                  <c:v>補聴器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(2)'!$C$41:$O$41</c:f>
              <c:strCache>
                <c:ptCount val="13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</c:strCache>
            </c:strRef>
          </c:cat>
          <c:val>
            <c:numRef>
              <c:f>'Sheet1 (2)'!$C$48:$O$48</c:f>
              <c:numCache>
                <c:ptCount val="13"/>
                <c:pt idx="0">
                  <c:v>3.765099933282429</c:v>
                </c:pt>
                <c:pt idx="1">
                  <c:v>1.6227464334287207</c:v>
                </c:pt>
                <c:pt idx="2">
                  <c:v>4.437750598702659</c:v>
                </c:pt>
                <c:pt idx="3">
                  <c:v>3.060201977822576</c:v>
                </c:pt>
                <c:pt idx="4">
                  <c:v>4.452711645733356</c:v>
                </c:pt>
                <c:pt idx="5">
                  <c:v>4.235425818308704</c:v>
                </c:pt>
                <c:pt idx="6">
                  <c:v>3.838206874453511</c:v>
                </c:pt>
                <c:pt idx="7">
                  <c:v>2.2006228432401147</c:v>
                </c:pt>
                <c:pt idx="8">
                  <c:v>6.125274106016244</c:v>
                </c:pt>
                <c:pt idx="9">
                  <c:v>3.1962340691703406</c:v>
                </c:pt>
                <c:pt idx="10">
                  <c:v>4.274275749117111</c:v>
                </c:pt>
                <c:pt idx="11">
                  <c:v>4.728593224215416</c:v>
                </c:pt>
                <c:pt idx="12">
                  <c:v>5.195672571548545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'Sheet1 (2)'!$B$49</c:f>
              <c:strCache>
                <c:ptCount val="1"/>
                <c:pt idx="0">
                  <c:v>体温計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(2)'!$C$41:$O$41</c:f>
              <c:strCache>
                <c:ptCount val="13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</c:strCache>
            </c:strRef>
          </c:cat>
          <c:val>
            <c:numRef>
              <c:f>'Sheet1 (2)'!$C$49:$O$49</c:f>
              <c:numCache>
                <c:ptCount val="13"/>
                <c:pt idx="0">
                  <c:v>0.3227228514242082</c:v>
                </c:pt>
                <c:pt idx="1">
                  <c:v>0</c:v>
                </c:pt>
                <c:pt idx="2">
                  <c:v>0.2863064902388812</c:v>
                </c:pt>
                <c:pt idx="3">
                  <c:v>0.33690297003551295</c:v>
                </c:pt>
                <c:pt idx="4">
                  <c:v>0.18552965190555648</c:v>
                </c:pt>
                <c:pt idx="5">
                  <c:v>0.6516039720474928</c:v>
                </c:pt>
                <c:pt idx="6">
                  <c:v>0.19852794178207814</c:v>
                </c:pt>
                <c:pt idx="7">
                  <c:v>0.4783962702695902</c:v>
                </c:pt>
                <c:pt idx="8">
                  <c:v>0</c:v>
                </c:pt>
                <c:pt idx="9">
                  <c:v>0</c:v>
                </c:pt>
                <c:pt idx="10">
                  <c:v>0.502855970484366</c:v>
                </c:pt>
                <c:pt idx="11">
                  <c:v>0.4825095126750424</c:v>
                </c:pt>
                <c:pt idx="12">
                  <c:v>0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'Sheet1 (2)'!$B$50</c:f>
              <c:strCache>
                <c:ptCount val="1"/>
                <c:pt idx="0">
                  <c:v>他の医療機器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(2)'!$C$41:$O$41</c:f>
              <c:strCache>
                <c:ptCount val="13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</c:strCache>
            </c:strRef>
          </c:cat>
          <c:val>
            <c:numRef>
              <c:f>'Sheet1 (2)'!$C$50:$O$50</c:f>
              <c:numCache>
                <c:ptCount val="13"/>
                <c:pt idx="0">
                  <c:v>3.765099933282429</c:v>
                </c:pt>
                <c:pt idx="1">
                  <c:v>5.228849618825878</c:v>
                </c:pt>
                <c:pt idx="2">
                  <c:v>4.724057088941541</c:v>
                </c:pt>
                <c:pt idx="3">
                  <c:v>4.9412435605208564</c:v>
                </c:pt>
                <c:pt idx="4">
                  <c:v>3.8961226900166865</c:v>
                </c:pt>
                <c:pt idx="5">
                  <c:v>8.470851636617407</c:v>
                </c:pt>
                <c:pt idx="6">
                  <c:v>3.044095107325198</c:v>
                </c:pt>
                <c:pt idx="7">
                  <c:v>4.975321210803738</c:v>
                </c:pt>
                <c:pt idx="8">
                  <c:v>7.656592632520305</c:v>
                </c:pt>
                <c:pt idx="9">
                  <c:v>7.830773469467334</c:v>
                </c:pt>
                <c:pt idx="10">
                  <c:v>5.279987690085843</c:v>
                </c:pt>
                <c:pt idx="11">
                  <c:v>5.597110347030492</c:v>
                </c:pt>
                <c:pt idx="12">
                  <c:v>6.612674181970875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'Sheet1 (2)'!$B$51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(2)'!$C$41:$O$41</c:f>
              <c:strCache>
                <c:ptCount val="13"/>
                <c:pt idx="0">
                  <c:v>北海道・東北北部（北海道、青森、岩手、秋田）</c:v>
                </c:pt>
                <c:pt idx="1">
                  <c:v>東北南部（宮城、山形、福島）</c:v>
                </c:pt>
                <c:pt idx="2">
                  <c:v>北関東（茨城、栃木、群馬）</c:v>
                </c:pt>
                <c:pt idx="3">
                  <c:v>南関東（埼玉、千葉、東京、神奈川）</c:v>
                </c:pt>
                <c:pt idx="4">
                  <c:v>甲信越（新潟、山梨、長野）</c:v>
                </c:pt>
                <c:pt idx="5">
                  <c:v>北陸（富山、石川、福井）</c:v>
                </c:pt>
                <c:pt idx="6">
                  <c:v>東海（岐阜、静岡、愛知、三重）</c:v>
                </c:pt>
                <c:pt idx="7">
                  <c:v>近畿（滋賀、京都、大阪、兵庫、奈良、和歌山）</c:v>
                </c:pt>
                <c:pt idx="8">
                  <c:v>山陰（鳥取、島根）</c:v>
                </c:pt>
                <c:pt idx="9">
                  <c:v>山陽（岡山、広島、山口）</c:v>
                </c:pt>
                <c:pt idx="10">
                  <c:v>四国（徳島、香川、愛媛、高知）</c:v>
                </c:pt>
                <c:pt idx="11">
                  <c:v>九州北部（福岡、佐賀、長崎、熊本、大分）</c:v>
                </c:pt>
                <c:pt idx="12">
                  <c:v>九州南部・沖縄（宮崎、鹿児島、沖縄）</c:v>
                </c:pt>
              </c:strCache>
            </c:strRef>
          </c:cat>
          <c:val>
            <c:numRef>
              <c:f>'Sheet1 (2)'!$C$51:$O$51</c:f>
              <c:numCache>
                <c:ptCount val="13"/>
                <c:pt idx="0">
                  <c:v>30.44352231768364</c:v>
                </c:pt>
                <c:pt idx="1">
                  <c:v>37.323167968860574</c:v>
                </c:pt>
                <c:pt idx="2">
                  <c:v>35.215698299382396</c:v>
                </c:pt>
                <c:pt idx="3">
                  <c:v>30.293192055693204</c:v>
                </c:pt>
                <c:pt idx="4">
                  <c:v>40.81652341922243</c:v>
                </c:pt>
                <c:pt idx="5">
                  <c:v>49.52190187560945</c:v>
                </c:pt>
                <c:pt idx="6">
                  <c:v>36.13208540433821</c:v>
                </c:pt>
                <c:pt idx="7">
                  <c:v>33.200701156709556</c:v>
                </c:pt>
                <c:pt idx="8">
                  <c:v>78.86290411495915</c:v>
                </c:pt>
                <c:pt idx="9">
                  <c:v>66.96110374911864</c:v>
                </c:pt>
                <c:pt idx="10">
                  <c:v>38.468481742053996</c:v>
                </c:pt>
                <c:pt idx="11">
                  <c:v>73.24494402407143</c:v>
                </c:pt>
                <c:pt idx="12">
                  <c:v>82.18609340449515</c:v>
                </c:pt>
              </c:numCache>
            </c:numRef>
          </c:val>
          <c:shape val="cylinder"/>
        </c:ser>
        <c:shape val="cylinder"/>
        <c:axId val="53192422"/>
        <c:axId val="8969751"/>
        <c:axId val="13618896"/>
      </c:bar3DChart>
      <c:catAx>
        <c:axId val="5319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69751"/>
        <c:crosses val="autoZero"/>
        <c:auto val="1"/>
        <c:lblOffset val="100"/>
        <c:tickLblSkip val="1"/>
        <c:noMultiLvlLbl val="0"/>
      </c:catAx>
      <c:valAx>
        <c:axId val="89697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人口調整相談件数（件）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92422"/>
        <c:crossesAt val="1"/>
        <c:crossBetween val="between"/>
        <c:dispUnits/>
      </c:valAx>
      <c:serAx>
        <c:axId val="1361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6975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309"/>
          <c:w val="0.1705"/>
          <c:h val="0.37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emf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10</xdr:row>
      <xdr:rowOff>76200</xdr:rowOff>
    </xdr:from>
    <xdr:to>
      <xdr:col>9</xdr:col>
      <xdr:colOff>123825</xdr:colOff>
      <xdr:row>28</xdr:row>
      <xdr:rowOff>19050</xdr:rowOff>
    </xdr:to>
    <xdr:pic>
      <xdr:nvPicPr>
        <xdr:cNvPr id="1" name="図 5" descr="japan-map-transparent7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847850"/>
          <a:ext cx="26003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</xdr:row>
      <xdr:rowOff>0</xdr:rowOff>
    </xdr:from>
    <xdr:to>
      <xdr:col>3</xdr:col>
      <xdr:colOff>571500</xdr:colOff>
      <xdr:row>28</xdr:row>
      <xdr:rowOff>76200</xdr:rowOff>
    </xdr:to>
    <xdr:pic>
      <xdr:nvPicPr>
        <xdr:cNvPr id="2" name="図 2" descr="japan-map-transparent.gif"/>
        <xdr:cNvPicPr preferRelativeResize="1">
          <a:picLocks noChangeAspect="1"/>
        </xdr:cNvPicPr>
      </xdr:nvPicPr>
      <xdr:blipFill>
        <a:blip r:embed="rId2"/>
        <a:srcRect l="3507"/>
        <a:stretch>
          <a:fillRect/>
        </a:stretch>
      </xdr:blipFill>
      <xdr:spPr>
        <a:xfrm>
          <a:off x="85725" y="1771650"/>
          <a:ext cx="228600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57150</xdr:rowOff>
    </xdr:from>
    <xdr:to>
      <xdr:col>15</xdr:col>
      <xdr:colOff>676275</xdr:colOff>
      <xdr:row>41</xdr:row>
      <xdr:rowOff>0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57225"/>
          <a:ext cx="9725025" cy="647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21</xdr:row>
      <xdr:rowOff>152400</xdr:rowOff>
    </xdr:from>
    <xdr:to>
      <xdr:col>12</xdr:col>
      <xdr:colOff>361950</xdr:colOff>
      <xdr:row>40</xdr:row>
      <xdr:rowOff>85725</xdr:rowOff>
    </xdr:to>
    <xdr:pic>
      <xdr:nvPicPr>
        <xdr:cNvPr id="2" name="図 5" descr="japan-map-transparent75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838575"/>
          <a:ext cx="732472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32</xdr:row>
      <xdr:rowOff>38100</xdr:rowOff>
    </xdr:from>
    <xdr:to>
      <xdr:col>10</xdr:col>
      <xdr:colOff>276225</xdr:colOff>
      <xdr:row>33</xdr:row>
      <xdr:rowOff>66675</xdr:rowOff>
    </xdr:to>
    <xdr:sp>
      <xdr:nvSpPr>
        <xdr:cNvPr id="3" name="AutoShape 34"/>
        <xdr:cNvSpPr>
          <a:spLocks/>
        </xdr:cNvSpPr>
      </xdr:nvSpPr>
      <xdr:spPr>
        <a:xfrm>
          <a:off x="5553075" y="5610225"/>
          <a:ext cx="819150" cy="200025"/>
        </a:xfrm>
        <a:prstGeom prst="callout2">
          <a:avLst>
            <a:gd name="adj1" fmla="val -111282"/>
            <a:gd name="adj2" fmla="val -91736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南関東（</a:t>
          </a:r>
          <a:r>
            <a:rPr lang="en-US" cap="none" sz="1050" b="0" i="0" u="none" baseline="0">
              <a:solidFill>
                <a:srgbClr val="000000"/>
              </a:solidFill>
            </a:rPr>
            <a:t>d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323850</xdr:colOff>
      <xdr:row>33</xdr:row>
      <xdr:rowOff>123825</xdr:rowOff>
    </xdr:from>
    <xdr:to>
      <xdr:col>8</xdr:col>
      <xdr:colOff>533400</xdr:colOff>
      <xdr:row>34</xdr:row>
      <xdr:rowOff>152400</xdr:rowOff>
    </xdr:to>
    <xdr:sp>
      <xdr:nvSpPr>
        <xdr:cNvPr id="4" name="AutoShape 34"/>
        <xdr:cNvSpPr>
          <a:spLocks/>
        </xdr:cNvSpPr>
      </xdr:nvSpPr>
      <xdr:spPr>
        <a:xfrm>
          <a:off x="4591050" y="5867400"/>
          <a:ext cx="819150" cy="200025"/>
        </a:xfrm>
        <a:prstGeom prst="callout2">
          <a:avLst>
            <a:gd name="adj1" fmla="val -92722"/>
            <a:gd name="adj2" fmla="val -196500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東海（</a:t>
          </a:r>
          <a:r>
            <a:rPr lang="en-US" cap="none" sz="1050" b="0" i="0" u="none" baseline="0">
              <a:solidFill>
                <a:srgbClr val="000000"/>
              </a:solidFill>
            </a:rPr>
            <a:t>g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476250</xdr:colOff>
      <xdr:row>34</xdr:row>
      <xdr:rowOff>152400</xdr:rowOff>
    </xdr:from>
    <xdr:to>
      <xdr:col>8</xdr:col>
      <xdr:colOff>76200</xdr:colOff>
      <xdr:row>36</xdr:row>
      <xdr:rowOff>9525</xdr:rowOff>
    </xdr:to>
    <xdr:sp>
      <xdr:nvSpPr>
        <xdr:cNvPr id="5" name="AutoShape 34"/>
        <xdr:cNvSpPr>
          <a:spLocks/>
        </xdr:cNvSpPr>
      </xdr:nvSpPr>
      <xdr:spPr>
        <a:xfrm>
          <a:off x="4133850" y="6067425"/>
          <a:ext cx="819150" cy="200025"/>
        </a:xfrm>
        <a:prstGeom prst="callout2">
          <a:avLst>
            <a:gd name="adj1" fmla="val -92722"/>
            <a:gd name="adj2" fmla="val -244120"/>
            <a:gd name="adj3" fmla="val -82351"/>
            <a:gd name="adj4" fmla="val -1458"/>
            <a:gd name="adj5" fmla="val -53152"/>
            <a:gd name="adj6" fmla="val -6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近畿（</a:t>
          </a:r>
          <a:r>
            <a:rPr lang="en-US" cap="none" sz="1050" b="0" i="0" u="none" baseline="0">
              <a:solidFill>
                <a:srgbClr val="000000"/>
              </a:solidFill>
            </a:rPr>
            <a:t>h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523875</xdr:colOff>
      <xdr:row>15</xdr:row>
      <xdr:rowOff>114300</xdr:rowOff>
    </xdr:from>
    <xdr:to>
      <xdr:col>9</xdr:col>
      <xdr:colOff>123825</xdr:colOff>
      <xdr:row>16</xdr:row>
      <xdr:rowOff>142875</xdr:rowOff>
    </xdr:to>
    <xdr:sp>
      <xdr:nvSpPr>
        <xdr:cNvPr id="6" name="AutoShape 34"/>
        <xdr:cNvSpPr>
          <a:spLocks/>
        </xdr:cNvSpPr>
      </xdr:nvSpPr>
      <xdr:spPr>
        <a:xfrm>
          <a:off x="4791075" y="2771775"/>
          <a:ext cx="819150" cy="200025"/>
        </a:xfrm>
        <a:prstGeom prst="callout2">
          <a:avLst>
            <a:gd name="adj1" fmla="val -103032"/>
            <a:gd name="adj2" fmla="val 179689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北陸（</a:t>
          </a:r>
          <a:r>
            <a:rPr lang="en-US" cap="none" sz="1050" b="0" i="0" u="none" baseline="0">
              <a:solidFill>
                <a:srgbClr val="000000"/>
              </a:solidFill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533400</xdr:colOff>
      <xdr:row>8</xdr:row>
      <xdr:rowOff>142875</xdr:rowOff>
    </xdr:from>
    <xdr:to>
      <xdr:col>7</xdr:col>
      <xdr:colOff>133350</xdr:colOff>
      <xdr:row>10</xdr:row>
      <xdr:rowOff>0</xdr:rowOff>
    </xdr:to>
    <xdr:sp>
      <xdr:nvSpPr>
        <xdr:cNvPr id="7" name="AutoShape 34"/>
        <xdr:cNvSpPr>
          <a:spLocks/>
        </xdr:cNvSpPr>
      </xdr:nvSpPr>
      <xdr:spPr>
        <a:xfrm>
          <a:off x="3581400" y="1600200"/>
          <a:ext cx="819150" cy="200025"/>
        </a:xfrm>
        <a:prstGeom prst="callout2">
          <a:avLst>
            <a:gd name="adj1" fmla="val -89629"/>
            <a:gd name="adj2" fmla="val 165407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山陰（</a:t>
          </a:r>
          <a:r>
            <a:rPr lang="en-US" cap="none" sz="1050" b="0" i="0" u="none" baseline="0">
              <a:solidFill>
                <a:srgbClr val="000000"/>
              </a:solidFill>
            </a:rPr>
            <a:t>i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495300</xdr:colOff>
      <xdr:row>4</xdr:row>
      <xdr:rowOff>142875</xdr:rowOff>
    </xdr:from>
    <xdr:to>
      <xdr:col>12</xdr:col>
      <xdr:colOff>228600</xdr:colOff>
      <xdr:row>6</xdr:row>
      <xdr:rowOff>66675</xdr:rowOff>
    </xdr:to>
    <xdr:pic>
      <xdr:nvPicPr>
        <xdr:cNvPr id="8" name="図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914400"/>
          <a:ext cx="7048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9</xdr:row>
      <xdr:rowOff>104775</xdr:rowOff>
    </xdr:from>
    <xdr:to>
      <xdr:col>3</xdr:col>
      <xdr:colOff>171450</xdr:colOff>
      <xdr:row>10</xdr:row>
      <xdr:rowOff>152400</xdr:rowOff>
    </xdr:to>
    <xdr:sp>
      <xdr:nvSpPr>
        <xdr:cNvPr id="9" name="AutoShape 34"/>
        <xdr:cNvSpPr>
          <a:spLocks/>
        </xdr:cNvSpPr>
      </xdr:nvSpPr>
      <xdr:spPr>
        <a:xfrm flipH="1">
          <a:off x="1162050" y="1733550"/>
          <a:ext cx="838200" cy="219075"/>
        </a:xfrm>
        <a:prstGeom prst="callout2">
          <a:avLst>
            <a:gd name="adj1" fmla="val -91652"/>
            <a:gd name="adj2" fmla="val 361060"/>
            <a:gd name="adj3" fmla="val -75509"/>
            <a:gd name="adj4" fmla="val 1069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九州北部（</a:t>
          </a:r>
          <a:r>
            <a:rPr lang="en-US" cap="none" sz="1050" b="0" i="0" u="none" baseline="0">
              <a:solidFill>
                <a:srgbClr val="000000"/>
              </a:solidFill>
            </a:rPr>
            <a:t>l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419100</xdr:colOff>
      <xdr:row>11</xdr:row>
      <xdr:rowOff>114300</xdr:rowOff>
    </xdr:from>
    <xdr:to>
      <xdr:col>2</xdr:col>
      <xdr:colOff>381000</xdr:colOff>
      <xdr:row>12</xdr:row>
      <xdr:rowOff>123825</xdr:rowOff>
    </xdr:to>
    <xdr:sp>
      <xdr:nvSpPr>
        <xdr:cNvPr id="10" name="AutoShape 34"/>
        <xdr:cNvSpPr>
          <a:spLocks/>
        </xdr:cNvSpPr>
      </xdr:nvSpPr>
      <xdr:spPr>
        <a:xfrm flipH="1">
          <a:off x="419100" y="2085975"/>
          <a:ext cx="1181100" cy="180975"/>
        </a:xfrm>
        <a:prstGeom prst="callout2">
          <a:avLst>
            <a:gd name="adj1" fmla="val -81060"/>
            <a:gd name="adj2" fmla="val 196986"/>
            <a:gd name="adj3" fmla="val -71796"/>
            <a:gd name="adj4" fmla="val 13328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九州南部・沖縄（</a:t>
          </a:r>
          <a:r>
            <a:rPr lang="en-US" cap="none" sz="1050" b="0" i="0" u="none" baseline="0">
              <a:solidFill>
                <a:srgbClr val="000000"/>
              </a:solidFill>
            </a:rPr>
            <a:t>m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447675</xdr:colOff>
      <xdr:row>15</xdr:row>
      <xdr:rowOff>38100</xdr:rowOff>
    </xdr:from>
    <xdr:to>
      <xdr:col>7</xdr:col>
      <xdr:colOff>47625</xdr:colOff>
      <xdr:row>16</xdr:row>
      <xdr:rowOff>66675</xdr:rowOff>
    </xdr:to>
    <xdr:sp>
      <xdr:nvSpPr>
        <xdr:cNvPr id="11" name="AutoShape 34"/>
        <xdr:cNvSpPr>
          <a:spLocks/>
        </xdr:cNvSpPr>
      </xdr:nvSpPr>
      <xdr:spPr>
        <a:xfrm>
          <a:off x="3495675" y="2695575"/>
          <a:ext cx="819150" cy="200025"/>
        </a:xfrm>
        <a:prstGeom prst="callout2">
          <a:avLst>
            <a:gd name="adj1" fmla="val -88601"/>
            <a:gd name="adj2" fmla="val 136833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山陽（</a:t>
          </a:r>
          <a:r>
            <a:rPr lang="en-US" cap="none" sz="1050" b="0" i="0" u="none" baseline="0">
              <a:solidFill>
                <a:srgbClr val="000000"/>
              </a:solidFill>
            </a:rPr>
            <a:t>j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9525</xdr:rowOff>
    </xdr:from>
    <xdr:to>
      <xdr:col>15</xdr:col>
      <xdr:colOff>666750</xdr:colOff>
      <xdr:row>40</xdr:row>
      <xdr:rowOff>152400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09600"/>
          <a:ext cx="9725025" cy="648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35</xdr:row>
      <xdr:rowOff>95250</xdr:rowOff>
    </xdr:from>
    <xdr:to>
      <xdr:col>10</xdr:col>
      <xdr:colOff>381000</xdr:colOff>
      <xdr:row>36</xdr:row>
      <xdr:rowOff>123825</xdr:rowOff>
    </xdr:to>
    <xdr:sp>
      <xdr:nvSpPr>
        <xdr:cNvPr id="2" name="AutoShape 34"/>
        <xdr:cNvSpPr>
          <a:spLocks/>
        </xdr:cNvSpPr>
      </xdr:nvSpPr>
      <xdr:spPr>
        <a:xfrm>
          <a:off x="5657850" y="6181725"/>
          <a:ext cx="819150" cy="200025"/>
        </a:xfrm>
        <a:prstGeom prst="callout2">
          <a:avLst>
            <a:gd name="adj1" fmla="val -77259"/>
            <a:gd name="adj2" fmla="val -125074"/>
            <a:gd name="adj3" fmla="val -71009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南関東（</a:t>
          </a:r>
          <a:r>
            <a:rPr lang="en-US" cap="none" sz="1050" b="0" i="0" u="none" baseline="0">
              <a:solidFill>
                <a:srgbClr val="000000"/>
              </a:solidFill>
            </a:rPr>
            <a:t>d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495300</xdr:colOff>
      <xdr:row>34</xdr:row>
      <xdr:rowOff>76200</xdr:rowOff>
    </xdr:from>
    <xdr:to>
      <xdr:col>9</xdr:col>
      <xdr:colOff>95250</xdr:colOff>
      <xdr:row>35</xdr:row>
      <xdr:rowOff>104775</xdr:rowOff>
    </xdr:to>
    <xdr:sp>
      <xdr:nvSpPr>
        <xdr:cNvPr id="3" name="AutoShape 34"/>
        <xdr:cNvSpPr>
          <a:spLocks/>
        </xdr:cNvSpPr>
      </xdr:nvSpPr>
      <xdr:spPr>
        <a:xfrm>
          <a:off x="4762500" y="5991225"/>
          <a:ext cx="819150" cy="200025"/>
        </a:xfrm>
        <a:prstGeom prst="callout2">
          <a:avLst>
            <a:gd name="adj1" fmla="val -92722"/>
            <a:gd name="adj2" fmla="val -163166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東海（</a:t>
          </a:r>
          <a:r>
            <a:rPr lang="en-US" cap="none" sz="1050" b="0" i="0" u="none" baseline="0">
              <a:solidFill>
                <a:srgbClr val="000000"/>
              </a:solidFill>
            </a:rPr>
            <a:t>g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571500</xdr:colOff>
      <xdr:row>35</xdr:row>
      <xdr:rowOff>85725</xdr:rowOff>
    </xdr:from>
    <xdr:to>
      <xdr:col>8</xdr:col>
      <xdr:colOff>180975</xdr:colOff>
      <xdr:row>36</xdr:row>
      <xdr:rowOff>114300</xdr:rowOff>
    </xdr:to>
    <xdr:sp>
      <xdr:nvSpPr>
        <xdr:cNvPr id="4" name="AutoShape 34"/>
        <xdr:cNvSpPr>
          <a:spLocks/>
        </xdr:cNvSpPr>
      </xdr:nvSpPr>
      <xdr:spPr>
        <a:xfrm>
          <a:off x="4229100" y="6172200"/>
          <a:ext cx="828675" cy="200025"/>
        </a:xfrm>
        <a:prstGeom prst="callout2">
          <a:avLst>
            <a:gd name="adj1" fmla="val -91694"/>
            <a:gd name="adj2" fmla="val -191736"/>
            <a:gd name="adj3" fmla="val -82351"/>
            <a:gd name="adj4" fmla="val -1458"/>
            <a:gd name="adj5" fmla="val -53152"/>
            <a:gd name="adj6" fmla="val -6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近畿（</a:t>
          </a:r>
          <a:r>
            <a:rPr lang="en-US" cap="none" sz="1050" b="0" i="0" u="none" baseline="0">
              <a:solidFill>
                <a:srgbClr val="000000"/>
              </a:solidFill>
            </a:rPr>
            <a:t>h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523875</xdr:colOff>
      <xdr:row>15</xdr:row>
      <xdr:rowOff>123825</xdr:rowOff>
    </xdr:from>
    <xdr:to>
      <xdr:col>9</xdr:col>
      <xdr:colOff>123825</xdr:colOff>
      <xdr:row>16</xdr:row>
      <xdr:rowOff>152400</xdr:rowOff>
    </xdr:to>
    <xdr:sp>
      <xdr:nvSpPr>
        <xdr:cNvPr id="5" name="AutoShape 34"/>
        <xdr:cNvSpPr>
          <a:spLocks/>
        </xdr:cNvSpPr>
      </xdr:nvSpPr>
      <xdr:spPr>
        <a:xfrm>
          <a:off x="4791075" y="2781300"/>
          <a:ext cx="819150" cy="200025"/>
        </a:xfrm>
        <a:prstGeom prst="callout2">
          <a:avLst>
            <a:gd name="adj1" fmla="val -103032"/>
            <a:gd name="adj2" fmla="val 179689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北陸（</a:t>
          </a:r>
          <a:r>
            <a:rPr lang="en-US" cap="none" sz="1050" b="0" i="0" u="none" baseline="0">
              <a:solidFill>
                <a:srgbClr val="000000"/>
              </a:solidFill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485775</xdr:colOff>
      <xdr:row>4</xdr:row>
      <xdr:rowOff>19050</xdr:rowOff>
    </xdr:from>
    <xdr:to>
      <xdr:col>7</xdr:col>
      <xdr:colOff>85725</xdr:colOff>
      <xdr:row>5</xdr:row>
      <xdr:rowOff>47625</xdr:rowOff>
    </xdr:to>
    <xdr:sp>
      <xdr:nvSpPr>
        <xdr:cNvPr id="6" name="AutoShape 34"/>
        <xdr:cNvSpPr>
          <a:spLocks/>
        </xdr:cNvSpPr>
      </xdr:nvSpPr>
      <xdr:spPr>
        <a:xfrm>
          <a:off x="3533775" y="790575"/>
          <a:ext cx="819150" cy="200025"/>
        </a:xfrm>
        <a:prstGeom prst="callout2">
          <a:avLst>
            <a:gd name="adj1" fmla="val -89629"/>
            <a:gd name="adj2" fmla="val 165407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山陰（</a:t>
          </a:r>
          <a:r>
            <a:rPr lang="en-US" cap="none" sz="1050" b="0" i="0" u="none" baseline="0">
              <a:solidFill>
                <a:srgbClr val="000000"/>
              </a:solidFill>
            </a:rPr>
            <a:t>i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266700</xdr:colOff>
      <xdr:row>39</xdr:row>
      <xdr:rowOff>57150</xdr:rowOff>
    </xdr:from>
    <xdr:to>
      <xdr:col>12</xdr:col>
      <xdr:colOff>0</xdr:colOff>
      <xdr:row>40</xdr:row>
      <xdr:rowOff>180975</xdr:rowOff>
    </xdr:to>
    <xdr:pic>
      <xdr:nvPicPr>
        <xdr:cNvPr id="7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6829425"/>
          <a:ext cx="7048500" cy="295275"/>
        </a:xfrm>
        <a:prstGeom prst="rect">
          <a:avLst/>
        </a:prstGeom>
        <a:solidFill>
          <a:srgbClr val="8EB4E3"/>
        </a:solidFill>
        <a:ln w="9525" cmpd="sng">
          <a:noFill/>
        </a:ln>
      </xdr:spPr>
    </xdr:pic>
    <xdr:clientData/>
  </xdr:twoCellAnchor>
  <xdr:twoCellAnchor>
    <xdr:from>
      <xdr:col>0</xdr:col>
      <xdr:colOff>571500</xdr:colOff>
      <xdr:row>6</xdr:row>
      <xdr:rowOff>28575</xdr:rowOff>
    </xdr:from>
    <xdr:to>
      <xdr:col>2</xdr:col>
      <xdr:colOff>190500</xdr:colOff>
      <xdr:row>7</xdr:row>
      <xdr:rowOff>19050</xdr:rowOff>
    </xdr:to>
    <xdr:sp>
      <xdr:nvSpPr>
        <xdr:cNvPr id="8" name="AutoShape 34"/>
        <xdr:cNvSpPr>
          <a:spLocks/>
        </xdr:cNvSpPr>
      </xdr:nvSpPr>
      <xdr:spPr>
        <a:xfrm flipH="1">
          <a:off x="571500" y="1143000"/>
          <a:ext cx="838200" cy="161925"/>
        </a:xfrm>
        <a:prstGeom prst="callout2">
          <a:avLst>
            <a:gd name="adj1" fmla="val -90643"/>
            <a:gd name="adj2" fmla="val 200953"/>
            <a:gd name="adj3" fmla="val -75509"/>
            <a:gd name="adj4" fmla="val 1069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九州北部（</a:t>
          </a:r>
          <a:r>
            <a:rPr lang="en-US" cap="none" sz="1050" b="0" i="0" u="none" baseline="0">
              <a:solidFill>
                <a:srgbClr val="000000"/>
              </a:solidFill>
            </a:rPr>
            <a:t>l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190500</xdr:colOff>
      <xdr:row>3</xdr:row>
      <xdr:rowOff>142875</xdr:rowOff>
    </xdr:from>
    <xdr:to>
      <xdr:col>2</xdr:col>
      <xdr:colOff>152400</xdr:colOff>
      <xdr:row>4</xdr:row>
      <xdr:rowOff>171450</xdr:rowOff>
    </xdr:to>
    <xdr:sp>
      <xdr:nvSpPr>
        <xdr:cNvPr id="9" name="AutoShape 34"/>
        <xdr:cNvSpPr>
          <a:spLocks/>
        </xdr:cNvSpPr>
      </xdr:nvSpPr>
      <xdr:spPr>
        <a:xfrm flipH="1">
          <a:off x="190500" y="742950"/>
          <a:ext cx="1181100" cy="200025"/>
        </a:xfrm>
        <a:prstGeom prst="callout2">
          <a:avLst>
            <a:gd name="adj1" fmla="val -80347"/>
            <a:gd name="adj2" fmla="val 99990"/>
            <a:gd name="adj3" fmla="val -71796"/>
            <a:gd name="adj4" fmla="val 13328"/>
            <a:gd name="adj5" fmla="val -60453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九州南部・沖縄（</a:t>
          </a:r>
          <a:r>
            <a:rPr lang="en-US" cap="none" sz="1050" b="0" i="0" u="none" baseline="0">
              <a:solidFill>
                <a:srgbClr val="000000"/>
              </a:solidFill>
            </a:rPr>
            <a:t>m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219075</xdr:colOff>
      <xdr:row>8</xdr:row>
      <xdr:rowOff>161925</xdr:rowOff>
    </xdr:from>
    <xdr:to>
      <xdr:col>6</xdr:col>
      <xdr:colOff>428625</xdr:colOff>
      <xdr:row>10</xdr:row>
      <xdr:rowOff>19050</xdr:rowOff>
    </xdr:to>
    <xdr:sp>
      <xdr:nvSpPr>
        <xdr:cNvPr id="10" name="AutoShape 34"/>
        <xdr:cNvSpPr>
          <a:spLocks/>
        </xdr:cNvSpPr>
      </xdr:nvSpPr>
      <xdr:spPr>
        <a:xfrm>
          <a:off x="3267075" y="1619250"/>
          <a:ext cx="819150" cy="200025"/>
        </a:xfrm>
        <a:prstGeom prst="callout2">
          <a:avLst>
            <a:gd name="adj1" fmla="val -89629"/>
            <a:gd name="adj2" fmla="val 165407"/>
            <a:gd name="adj3" fmla="val -78226"/>
            <a:gd name="adj4" fmla="val 8064"/>
            <a:gd name="adj5" fmla="val -58310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山陽（</a:t>
          </a:r>
          <a:r>
            <a:rPr lang="en-US" cap="none" sz="1050" b="0" i="0" u="none" baseline="0">
              <a:solidFill>
                <a:srgbClr val="000000"/>
              </a:solidFill>
            </a:rPr>
            <a:t>j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0</xdr:col>
      <xdr:colOff>247650</xdr:colOff>
      <xdr:row>19</xdr:row>
      <xdr:rowOff>104775</xdr:rowOff>
    </xdr:from>
    <xdr:to>
      <xdr:col>13</xdr:col>
      <xdr:colOff>209550</xdr:colOff>
      <xdr:row>38</xdr:row>
      <xdr:rowOff>0</xdr:rowOff>
    </xdr:to>
    <xdr:pic>
      <xdr:nvPicPr>
        <xdr:cNvPr id="11" name="図 14" descr="japan-map-transparent.gif"/>
        <xdr:cNvPicPr preferRelativeResize="1">
          <a:picLocks noChangeAspect="1"/>
        </xdr:cNvPicPr>
      </xdr:nvPicPr>
      <xdr:blipFill>
        <a:blip r:embed="rId3"/>
        <a:srcRect l="3507"/>
        <a:stretch>
          <a:fillRect/>
        </a:stretch>
      </xdr:blipFill>
      <xdr:spPr>
        <a:xfrm>
          <a:off x="247650" y="3448050"/>
          <a:ext cx="788670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atchizu.gsi.go.jp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atchizu.gsi.go.jp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25.421875" style="0" bestFit="1" customWidth="1"/>
    <col min="16" max="16" width="9.8515625" style="0" customWidth="1"/>
    <col min="17" max="17" width="11.7109375" style="0" customWidth="1"/>
  </cols>
  <sheetData>
    <row r="1" spans="1:17" ht="13.5">
      <c r="A1" s="16"/>
      <c r="B1" s="16"/>
      <c r="C1" s="17" t="s">
        <v>37</v>
      </c>
      <c r="D1" s="16"/>
      <c r="E1" s="16"/>
      <c r="F1" s="16"/>
      <c r="G1" s="18" t="s">
        <v>34</v>
      </c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4.25" thickBot="1">
      <c r="A2" s="16"/>
      <c r="B2" s="16"/>
      <c r="C2" s="17" t="s">
        <v>35</v>
      </c>
      <c r="D2" s="16"/>
      <c r="E2" s="16"/>
      <c r="F2" s="16"/>
      <c r="G2" s="17" t="s">
        <v>36</v>
      </c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4.25" thickBot="1">
      <c r="B3" s="1" t="s">
        <v>0</v>
      </c>
      <c r="C3" s="41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2:17" ht="14.25" thickBot="1">
      <c r="B4" s="5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</row>
    <row r="5" spans="2:17" ht="14.25" thickBot="1">
      <c r="B5" s="2" t="s">
        <v>17</v>
      </c>
      <c r="C5" s="3">
        <v>162</v>
      </c>
      <c r="D5" s="3">
        <v>118</v>
      </c>
      <c r="E5" s="3">
        <v>127</v>
      </c>
      <c r="F5" s="3">
        <v>598</v>
      </c>
      <c r="G5" s="3">
        <v>130</v>
      </c>
      <c r="H5" s="3">
        <v>87</v>
      </c>
      <c r="I5" s="3">
        <v>316</v>
      </c>
      <c r="J5" s="3">
        <v>391</v>
      </c>
      <c r="K5" s="3">
        <v>60</v>
      </c>
      <c r="L5" s="3">
        <v>244</v>
      </c>
      <c r="M5" s="3">
        <v>84</v>
      </c>
      <c r="N5" s="3">
        <v>433</v>
      </c>
      <c r="O5" s="3">
        <v>229</v>
      </c>
      <c r="P5" s="3">
        <v>103</v>
      </c>
      <c r="Q5" s="4">
        <v>3082</v>
      </c>
    </row>
    <row r="6" spans="2:17" ht="14.25" thickBot="1">
      <c r="B6" s="2" t="s">
        <v>18</v>
      </c>
      <c r="C6" s="3">
        <v>35</v>
      </c>
      <c r="D6" s="3">
        <v>41</v>
      </c>
      <c r="E6" s="3">
        <v>38</v>
      </c>
      <c r="F6" s="3">
        <v>117</v>
      </c>
      <c r="G6" s="3">
        <v>28</v>
      </c>
      <c r="H6" s="3">
        <v>13</v>
      </c>
      <c r="I6" s="3">
        <v>93</v>
      </c>
      <c r="J6" s="3">
        <v>91</v>
      </c>
      <c r="K6" s="3">
        <v>13</v>
      </c>
      <c r="L6" s="3">
        <v>41</v>
      </c>
      <c r="M6" s="3">
        <v>15</v>
      </c>
      <c r="N6" s="3">
        <v>82</v>
      </c>
      <c r="O6" s="3">
        <v>29</v>
      </c>
      <c r="P6" s="3">
        <v>19</v>
      </c>
      <c r="Q6" s="3">
        <v>655</v>
      </c>
    </row>
    <row r="7" spans="2:17" ht="14.25" thickBot="1">
      <c r="B7" s="2" t="s">
        <v>19</v>
      </c>
      <c r="C7" s="3">
        <v>3</v>
      </c>
      <c r="D7" s="3">
        <v>4</v>
      </c>
      <c r="E7" s="3">
        <v>8</v>
      </c>
      <c r="F7" s="3">
        <v>10</v>
      </c>
      <c r="G7" s="3">
        <v>6</v>
      </c>
      <c r="H7" s="3">
        <v>8</v>
      </c>
      <c r="I7" s="3">
        <v>15</v>
      </c>
      <c r="J7" s="3">
        <v>17</v>
      </c>
      <c r="K7" s="3">
        <v>6</v>
      </c>
      <c r="L7" s="3">
        <v>59</v>
      </c>
      <c r="M7" s="3">
        <v>7</v>
      </c>
      <c r="N7" s="3">
        <v>100</v>
      </c>
      <c r="O7" s="3">
        <v>27</v>
      </c>
      <c r="P7" s="3">
        <v>0</v>
      </c>
      <c r="Q7" s="3">
        <v>270</v>
      </c>
    </row>
    <row r="8" spans="2:17" ht="14.25" thickBot="1">
      <c r="B8" s="2" t="s">
        <v>20</v>
      </c>
      <c r="C8" s="3">
        <v>4</v>
      </c>
      <c r="D8" s="3">
        <v>2</v>
      </c>
      <c r="E8" s="3">
        <v>3</v>
      </c>
      <c r="F8" s="3">
        <v>27</v>
      </c>
      <c r="G8" s="3">
        <v>4</v>
      </c>
      <c r="H8" s="3">
        <v>3</v>
      </c>
      <c r="I8" s="3">
        <v>9</v>
      </c>
      <c r="J8" s="3">
        <v>9</v>
      </c>
      <c r="K8" s="3">
        <v>4</v>
      </c>
      <c r="L8" s="3">
        <v>1</v>
      </c>
      <c r="M8" s="3">
        <v>3</v>
      </c>
      <c r="N8" s="3">
        <v>18</v>
      </c>
      <c r="O8" s="3">
        <v>12</v>
      </c>
      <c r="P8" s="3">
        <v>4</v>
      </c>
      <c r="Q8" s="3">
        <v>103</v>
      </c>
    </row>
    <row r="9" spans="2:17" ht="14.25" thickBot="1">
      <c r="B9" s="2" t="s">
        <v>21</v>
      </c>
      <c r="C9" s="3">
        <v>5</v>
      </c>
      <c r="D9" s="3">
        <v>0</v>
      </c>
      <c r="E9" s="3">
        <v>3</v>
      </c>
      <c r="F9" s="3">
        <v>27</v>
      </c>
      <c r="G9" s="3">
        <v>5</v>
      </c>
      <c r="H9" s="3">
        <v>0</v>
      </c>
      <c r="I9" s="3">
        <v>3</v>
      </c>
      <c r="J9" s="3">
        <v>13</v>
      </c>
      <c r="K9" s="3">
        <v>1</v>
      </c>
      <c r="L9" s="3">
        <v>3</v>
      </c>
      <c r="M9" s="3">
        <v>2</v>
      </c>
      <c r="N9" s="3">
        <v>10</v>
      </c>
      <c r="O9" s="3">
        <v>1</v>
      </c>
      <c r="P9" s="3">
        <v>0</v>
      </c>
      <c r="Q9" s="3">
        <v>73</v>
      </c>
    </row>
    <row r="10" spans="2:17" ht="14.25" thickBot="1">
      <c r="B10" s="2" t="s">
        <v>22</v>
      </c>
      <c r="C10" s="3">
        <v>128</v>
      </c>
      <c r="D10" s="3">
        <v>70</v>
      </c>
      <c r="E10" s="3">
        <v>107</v>
      </c>
      <c r="F10" s="3">
        <v>541</v>
      </c>
      <c r="G10" s="3">
        <v>100</v>
      </c>
      <c r="H10" s="3">
        <v>35</v>
      </c>
      <c r="I10" s="3">
        <v>139</v>
      </c>
      <c r="J10" s="3">
        <v>249</v>
      </c>
      <c r="K10" s="3">
        <v>21</v>
      </c>
      <c r="L10" s="3">
        <v>113</v>
      </c>
      <c r="M10" s="3">
        <v>106</v>
      </c>
      <c r="N10" s="3">
        <v>257</v>
      </c>
      <c r="O10" s="3">
        <v>56</v>
      </c>
      <c r="P10" s="3">
        <v>43</v>
      </c>
      <c r="Q10" s="4">
        <v>1965</v>
      </c>
    </row>
    <row r="11" spans="2:17" ht="14.25" thickBot="1">
      <c r="B11" s="2" t="s">
        <v>23</v>
      </c>
      <c r="C11" s="3">
        <v>1</v>
      </c>
      <c r="D11" s="3">
        <v>4</v>
      </c>
      <c r="E11" s="3">
        <v>1</v>
      </c>
      <c r="F11" s="3">
        <v>3</v>
      </c>
      <c r="G11" s="3">
        <v>1</v>
      </c>
      <c r="H11" s="3">
        <v>0</v>
      </c>
      <c r="I11" s="3">
        <v>3</v>
      </c>
      <c r="J11" s="3">
        <v>13</v>
      </c>
      <c r="K11" s="3">
        <v>1</v>
      </c>
      <c r="L11" s="3">
        <v>2</v>
      </c>
      <c r="M11" s="3">
        <v>2</v>
      </c>
      <c r="N11" s="3">
        <v>4</v>
      </c>
      <c r="O11" s="3">
        <v>0</v>
      </c>
      <c r="P11" s="3">
        <v>0</v>
      </c>
      <c r="Q11" s="3">
        <v>35</v>
      </c>
    </row>
    <row r="12" spans="2:17" ht="14.25" thickBot="1">
      <c r="B12" s="2" t="s">
        <v>24</v>
      </c>
      <c r="C12" s="3">
        <v>35</v>
      </c>
      <c r="D12" s="3">
        <v>9</v>
      </c>
      <c r="E12" s="3">
        <v>31</v>
      </c>
      <c r="F12" s="3">
        <v>109</v>
      </c>
      <c r="G12" s="3">
        <v>24</v>
      </c>
      <c r="H12" s="3">
        <v>13</v>
      </c>
      <c r="I12" s="3">
        <v>58</v>
      </c>
      <c r="J12" s="3">
        <v>46</v>
      </c>
      <c r="K12" s="3">
        <v>8</v>
      </c>
      <c r="L12" s="3">
        <v>20</v>
      </c>
      <c r="M12" s="3">
        <v>17</v>
      </c>
      <c r="N12" s="3">
        <v>49</v>
      </c>
      <c r="O12" s="3">
        <v>22</v>
      </c>
      <c r="P12" s="3">
        <v>7</v>
      </c>
      <c r="Q12" s="3">
        <v>448</v>
      </c>
    </row>
    <row r="13" spans="2:17" ht="14.25" thickBot="1">
      <c r="B13" s="2" t="s">
        <v>25</v>
      </c>
      <c r="C13" s="3">
        <v>0</v>
      </c>
      <c r="D13" s="3">
        <v>0</v>
      </c>
      <c r="E13" s="3">
        <v>0</v>
      </c>
      <c r="F13" s="3">
        <v>5</v>
      </c>
      <c r="G13" s="3">
        <v>0</v>
      </c>
      <c r="H13" s="3">
        <v>1</v>
      </c>
      <c r="I13" s="3">
        <v>2</v>
      </c>
      <c r="J13" s="3">
        <v>3</v>
      </c>
      <c r="K13" s="3">
        <v>0</v>
      </c>
      <c r="L13" s="3">
        <v>0</v>
      </c>
      <c r="M13" s="3">
        <v>3</v>
      </c>
      <c r="N13" s="3">
        <v>1</v>
      </c>
      <c r="O13" s="3">
        <v>0</v>
      </c>
      <c r="P13" s="3">
        <v>0</v>
      </c>
      <c r="Q13" s="3">
        <v>15</v>
      </c>
    </row>
    <row r="14" spans="2:17" ht="14.25" thickBot="1">
      <c r="B14" s="2" t="s">
        <v>26</v>
      </c>
      <c r="C14" s="3">
        <v>3</v>
      </c>
      <c r="D14" s="3">
        <v>1</v>
      </c>
      <c r="E14" s="3">
        <v>1</v>
      </c>
      <c r="F14" s="3">
        <v>5</v>
      </c>
      <c r="G14" s="3">
        <v>1</v>
      </c>
      <c r="H14" s="3">
        <v>1</v>
      </c>
      <c r="I14" s="3">
        <v>3</v>
      </c>
      <c r="J14" s="3">
        <v>3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1</v>
      </c>
      <c r="Q14" s="3">
        <v>20</v>
      </c>
    </row>
    <row r="15" spans="2:17" ht="14.25" thickBot="1">
      <c r="B15" s="2" t="s">
        <v>27</v>
      </c>
      <c r="C15" s="3">
        <v>3</v>
      </c>
      <c r="D15" s="3">
        <v>0</v>
      </c>
      <c r="E15" s="3">
        <v>2</v>
      </c>
      <c r="F15" s="3">
        <v>12</v>
      </c>
      <c r="G15" s="3">
        <v>1</v>
      </c>
      <c r="H15" s="3">
        <v>2</v>
      </c>
      <c r="I15" s="3">
        <v>3</v>
      </c>
      <c r="J15" s="3">
        <v>10</v>
      </c>
      <c r="K15" s="3">
        <v>0</v>
      </c>
      <c r="L15" s="3">
        <v>0</v>
      </c>
      <c r="M15" s="3">
        <v>2</v>
      </c>
      <c r="N15" s="3">
        <v>5</v>
      </c>
      <c r="O15" s="3">
        <v>0</v>
      </c>
      <c r="P15" s="3">
        <v>0</v>
      </c>
      <c r="Q15" s="3">
        <v>40</v>
      </c>
    </row>
    <row r="16" spans="2:17" ht="14.25" thickBot="1">
      <c r="B16" s="2" t="s">
        <v>28</v>
      </c>
      <c r="C16" s="3">
        <v>35</v>
      </c>
      <c r="D16" s="3">
        <v>29</v>
      </c>
      <c r="E16" s="3">
        <v>33</v>
      </c>
      <c r="F16" s="3">
        <v>176</v>
      </c>
      <c r="G16" s="3">
        <v>21</v>
      </c>
      <c r="H16" s="3">
        <v>26</v>
      </c>
      <c r="I16" s="3">
        <v>46</v>
      </c>
      <c r="J16" s="3">
        <v>104</v>
      </c>
      <c r="K16" s="3">
        <v>10</v>
      </c>
      <c r="L16" s="3">
        <v>49</v>
      </c>
      <c r="M16" s="3">
        <v>21</v>
      </c>
      <c r="N16" s="3">
        <v>58</v>
      </c>
      <c r="O16" s="3">
        <v>28</v>
      </c>
      <c r="P16" s="3">
        <v>12</v>
      </c>
      <c r="Q16" s="3">
        <v>648</v>
      </c>
    </row>
    <row r="17" spans="2:17" ht="14.25" thickBot="1">
      <c r="B17" s="2" t="s">
        <v>16</v>
      </c>
      <c r="C17" s="3">
        <v>414</v>
      </c>
      <c r="D17" s="3">
        <v>278</v>
      </c>
      <c r="E17" s="3">
        <v>354</v>
      </c>
      <c r="F17" s="4">
        <v>1630</v>
      </c>
      <c r="G17" s="3">
        <v>321</v>
      </c>
      <c r="H17" s="3">
        <v>189</v>
      </c>
      <c r="I17" s="3">
        <v>690</v>
      </c>
      <c r="J17" s="3">
        <v>949</v>
      </c>
      <c r="K17" s="3">
        <v>124</v>
      </c>
      <c r="L17" s="3">
        <v>532</v>
      </c>
      <c r="M17" s="3">
        <v>263</v>
      </c>
      <c r="N17" s="4">
        <v>1017</v>
      </c>
      <c r="O17" s="3">
        <v>404</v>
      </c>
      <c r="P17" s="3">
        <v>189</v>
      </c>
      <c r="Q17" s="4">
        <v>7354</v>
      </c>
    </row>
  </sheetData>
  <sheetProtection/>
  <mergeCells count="1">
    <mergeCell ref="C3:Q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"/>
  <sheetViews>
    <sheetView zoomScalePageLayoutView="0" workbookViewId="0" topLeftCell="A1">
      <selection activeCell="D5" sqref="D5:D7"/>
    </sheetView>
  </sheetViews>
  <sheetFormatPr defaultColWidth="9.140625" defaultRowHeight="15"/>
  <cols>
    <col min="1" max="9" width="9.00390625" style="16" customWidth="1"/>
    <col min="10" max="10" width="2.8515625" style="16" customWidth="1"/>
    <col min="11" max="16384" width="9.00390625" style="16" customWidth="1"/>
  </cols>
  <sheetData>
    <row r="2" ht="13.5">
      <c r="B2" s="16" t="s">
        <v>75</v>
      </c>
    </row>
    <row r="3" ht="13.5">
      <c r="C3" s="16" t="s">
        <v>76</v>
      </c>
    </row>
    <row r="4" ht="13.5">
      <c r="D4" s="16" t="s">
        <v>77</v>
      </c>
    </row>
    <row r="5" ht="13.5">
      <c r="D5" s="47" t="s">
        <v>89</v>
      </c>
    </row>
    <row r="6" ht="13.5">
      <c r="D6" s="47" t="s">
        <v>90</v>
      </c>
    </row>
    <row r="7" ht="13.5">
      <c r="D7" s="47" t="s">
        <v>91</v>
      </c>
    </row>
    <row r="10" spans="2:7" ht="13.5">
      <c r="B10" s="16" t="s">
        <v>78</v>
      </c>
      <c r="G10" s="16" t="s">
        <v>79</v>
      </c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tabSelected="1" zoomScale="70" zoomScaleNormal="70" zoomScalePageLayoutView="0" workbookViewId="0" topLeftCell="A19">
      <selection activeCell="B40" sqref="B40"/>
    </sheetView>
  </sheetViews>
  <sheetFormatPr defaultColWidth="9.140625" defaultRowHeight="15"/>
  <cols>
    <col min="2" max="2" width="25.421875" style="0" bestFit="1" customWidth="1"/>
    <col min="16" max="16" width="9.8515625" style="0" customWidth="1"/>
    <col min="17" max="17" width="11.7109375" style="0" customWidth="1"/>
  </cols>
  <sheetData>
    <row r="1" spans="1:17" ht="13.5">
      <c r="A1" s="16"/>
      <c r="B1" s="16"/>
      <c r="C1" s="17" t="s">
        <v>37</v>
      </c>
      <c r="D1" s="16"/>
      <c r="E1" s="16"/>
      <c r="F1" s="16"/>
      <c r="G1" s="18" t="s">
        <v>34</v>
      </c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4.25" thickBot="1">
      <c r="A2" s="16"/>
      <c r="B2" s="16"/>
      <c r="C2" s="17" t="s">
        <v>35</v>
      </c>
      <c r="D2" s="16"/>
      <c r="E2" s="16"/>
      <c r="F2" s="16"/>
      <c r="G2" s="17" t="s">
        <v>36</v>
      </c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4.25" thickBot="1">
      <c r="B3" s="1" t="s">
        <v>0</v>
      </c>
      <c r="C3" s="41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2:17" ht="14.25" thickBot="1">
      <c r="B4" s="5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</row>
    <row r="5" spans="2:17" ht="14.25" thickBot="1">
      <c r="B5" s="2" t="s">
        <v>17</v>
      </c>
      <c r="C5" s="3">
        <v>162</v>
      </c>
      <c r="D5" s="3">
        <v>118</v>
      </c>
      <c r="E5" s="3">
        <v>127</v>
      </c>
      <c r="F5" s="3">
        <v>598</v>
      </c>
      <c r="G5" s="3">
        <v>130</v>
      </c>
      <c r="H5" s="3">
        <v>87</v>
      </c>
      <c r="I5" s="3">
        <v>316</v>
      </c>
      <c r="J5" s="3">
        <v>391</v>
      </c>
      <c r="K5" s="3">
        <v>60</v>
      </c>
      <c r="L5" s="3">
        <v>244</v>
      </c>
      <c r="M5" s="3">
        <v>84</v>
      </c>
      <c r="N5" s="3">
        <v>433</v>
      </c>
      <c r="O5" s="3">
        <v>229</v>
      </c>
      <c r="P5" s="3">
        <v>103</v>
      </c>
      <c r="Q5" s="4">
        <v>3082</v>
      </c>
    </row>
    <row r="6" spans="2:17" ht="14.25" thickBot="1">
      <c r="B6" s="2" t="s">
        <v>18</v>
      </c>
      <c r="C6" s="3">
        <v>35</v>
      </c>
      <c r="D6" s="3">
        <v>41</v>
      </c>
      <c r="E6" s="3">
        <v>38</v>
      </c>
      <c r="F6" s="3">
        <v>117</v>
      </c>
      <c r="G6" s="3">
        <v>28</v>
      </c>
      <c r="H6" s="3">
        <v>13</v>
      </c>
      <c r="I6" s="3">
        <v>93</v>
      </c>
      <c r="J6" s="3">
        <v>91</v>
      </c>
      <c r="K6" s="3">
        <v>13</v>
      </c>
      <c r="L6" s="3">
        <v>41</v>
      </c>
      <c r="M6" s="3">
        <v>15</v>
      </c>
      <c r="N6" s="3">
        <v>82</v>
      </c>
      <c r="O6" s="3">
        <v>29</v>
      </c>
      <c r="P6" s="3">
        <v>19</v>
      </c>
      <c r="Q6" s="3">
        <v>655</v>
      </c>
    </row>
    <row r="7" spans="2:17" ht="14.25" thickBot="1">
      <c r="B7" s="2" t="s">
        <v>19</v>
      </c>
      <c r="C7" s="3">
        <v>3</v>
      </c>
      <c r="D7" s="3">
        <v>4</v>
      </c>
      <c r="E7" s="3">
        <v>8</v>
      </c>
      <c r="F7" s="3">
        <v>10</v>
      </c>
      <c r="G7" s="3">
        <v>6</v>
      </c>
      <c r="H7" s="3">
        <v>8</v>
      </c>
      <c r="I7" s="3">
        <v>15</v>
      </c>
      <c r="J7" s="3">
        <v>17</v>
      </c>
      <c r="K7" s="3">
        <v>6</v>
      </c>
      <c r="L7" s="3">
        <v>59</v>
      </c>
      <c r="M7" s="3">
        <v>7</v>
      </c>
      <c r="N7" s="3">
        <v>100</v>
      </c>
      <c r="O7" s="3">
        <v>27</v>
      </c>
      <c r="P7" s="3">
        <v>0</v>
      </c>
      <c r="Q7" s="3">
        <v>270</v>
      </c>
    </row>
    <row r="8" spans="2:17" ht="14.25" thickBot="1">
      <c r="B8" s="2" t="s">
        <v>20</v>
      </c>
      <c r="C8" s="3">
        <v>4</v>
      </c>
      <c r="D8" s="3">
        <v>2</v>
      </c>
      <c r="E8" s="3">
        <v>3</v>
      </c>
      <c r="F8" s="3">
        <v>27</v>
      </c>
      <c r="G8" s="3">
        <v>4</v>
      </c>
      <c r="H8" s="3">
        <v>3</v>
      </c>
      <c r="I8" s="3">
        <v>9</v>
      </c>
      <c r="J8" s="3">
        <v>9</v>
      </c>
      <c r="K8" s="3">
        <v>4</v>
      </c>
      <c r="L8" s="3">
        <v>1</v>
      </c>
      <c r="M8" s="3">
        <v>3</v>
      </c>
      <c r="N8" s="3">
        <v>18</v>
      </c>
      <c r="O8" s="3">
        <v>12</v>
      </c>
      <c r="P8" s="3">
        <v>4</v>
      </c>
      <c r="Q8" s="3">
        <v>103</v>
      </c>
    </row>
    <row r="9" spans="2:17" ht="14.25" thickBot="1">
      <c r="B9" s="2" t="s">
        <v>21</v>
      </c>
      <c r="C9" s="3">
        <v>5</v>
      </c>
      <c r="D9" s="3">
        <v>0</v>
      </c>
      <c r="E9" s="3">
        <v>3</v>
      </c>
      <c r="F9" s="3">
        <v>27</v>
      </c>
      <c r="G9" s="3">
        <v>5</v>
      </c>
      <c r="H9" s="3">
        <v>0</v>
      </c>
      <c r="I9" s="3">
        <v>3</v>
      </c>
      <c r="J9" s="3">
        <v>13</v>
      </c>
      <c r="K9" s="3">
        <v>1</v>
      </c>
      <c r="L9" s="3">
        <v>3</v>
      </c>
      <c r="M9" s="3">
        <v>2</v>
      </c>
      <c r="N9" s="3">
        <v>10</v>
      </c>
      <c r="O9" s="3">
        <v>1</v>
      </c>
      <c r="P9" s="3">
        <v>0</v>
      </c>
      <c r="Q9" s="3">
        <v>73</v>
      </c>
    </row>
    <row r="10" spans="2:17" ht="14.25" thickBot="1">
      <c r="B10" s="2" t="s">
        <v>22</v>
      </c>
      <c r="C10" s="3">
        <v>128</v>
      </c>
      <c r="D10" s="3">
        <v>70</v>
      </c>
      <c r="E10" s="3">
        <v>107</v>
      </c>
      <c r="F10" s="3">
        <v>541</v>
      </c>
      <c r="G10" s="3">
        <v>100</v>
      </c>
      <c r="H10" s="3">
        <v>35</v>
      </c>
      <c r="I10" s="3">
        <v>139</v>
      </c>
      <c r="J10" s="3">
        <v>249</v>
      </c>
      <c r="K10" s="3">
        <v>21</v>
      </c>
      <c r="L10" s="3">
        <v>113</v>
      </c>
      <c r="M10" s="3">
        <v>106</v>
      </c>
      <c r="N10" s="3">
        <v>257</v>
      </c>
      <c r="O10" s="3">
        <v>56</v>
      </c>
      <c r="P10" s="3">
        <v>43</v>
      </c>
      <c r="Q10" s="4">
        <v>1965</v>
      </c>
    </row>
    <row r="11" spans="2:17" ht="14.25" thickBot="1">
      <c r="B11" s="2" t="s">
        <v>23</v>
      </c>
      <c r="C11" s="3">
        <v>1</v>
      </c>
      <c r="D11" s="3">
        <v>4</v>
      </c>
      <c r="E11" s="3">
        <v>1</v>
      </c>
      <c r="F11" s="3">
        <v>3</v>
      </c>
      <c r="G11" s="3">
        <v>1</v>
      </c>
      <c r="H11" s="3">
        <v>0</v>
      </c>
      <c r="I11" s="3">
        <v>3</v>
      </c>
      <c r="J11" s="3">
        <v>13</v>
      </c>
      <c r="K11" s="3">
        <v>1</v>
      </c>
      <c r="L11" s="3">
        <v>2</v>
      </c>
      <c r="M11" s="3">
        <v>2</v>
      </c>
      <c r="N11" s="3">
        <v>4</v>
      </c>
      <c r="O11" s="3">
        <v>0</v>
      </c>
      <c r="P11" s="3">
        <v>0</v>
      </c>
      <c r="Q11" s="3">
        <v>35</v>
      </c>
    </row>
    <row r="12" spans="2:17" ht="14.25" thickBot="1">
      <c r="B12" s="2" t="s">
        <v>24</v>
      </c>
      <c r="C12" s="3">
        <v>35</v>
      </c>
      <c r="D12" s="3">
        <v>9</v>
      </c>
      <c r="E12" s="3">
        <v>31</v>
      </c>
      <c r="F12" s="3">
        <v>109</v>
      </c>
      <c r="G12" s="3">
        <v>24</v>
      </c>
      <c r="H12" s="3">
        <v>13</v>
      </c>
      <c r="I12" s="3">
        <v>58</v>
      </c>
      <c r="J12" s="3">
        <v>46</v>
      </c>
      <c r="K12" s="3">
        <v>8</v>
      </c>
      <c r="L12" s="3">
        <v>20</v>
      </c>
      <c r="M12" s="3">
        <v>17</v>
      </c>
      <c r="N12" s="3">
        <v>49</v>
      </c>
      <c r="O12" s="3">
        <v>22</v>
      </c>
      <c r="P12" s="3">
        <v>7</v>
      </c>
      <c r="Q12" s="3">
        <v>448</v>
      </c>
    </row>
    <row r="13" spans="2:17" ht="14.25" thickBot="1">
      <c r="B13" s="2" t="s">
        <v>25</v>
      </c>
      <c r="C13" s="3">
        <v>0</v>
      </c>
      <c r="D13" s="3">
        <v>0</v>
      </c>
      <c r="E13" s="3">
        <v>0</v>
      </c>
      <c r="F13" s="3">
        <v>5</v>
      </c>
      <c r="G13" s="3">
        <v>0</v>
      </c>
      <c r="H13" s="3">
        <v>1</v>
      </c>
      <c r="I13" s="3">
        <v>2</v>
      </c>
      <c r="J13" s="3">
        <v>3</v>
      </c>
      <c r="K13" s="3">
        <v>0</v>
      </c>
      <c r="L13" s="3">
        <v>0</v>
      </c>
      <c r="M13" s="3">
        <v>3</v>
      </c>
      <c r="N13" s="3">
        <v>1</v>
      </c>
      <c r="O13" s="3">
        <v>0</v>
      </c>
      <c r="P13" s="3">
        <v>0</v>
      </c>
      <c r="Q13" s="3">
        <v>15</v>
      </c>
    </row>
    <row r="14" spans="2:17" ht="14.25" thickBot="1">
      <c r="B14" s="2" t="s">
        <v>26</v>
      </c>
      <c r="C14" s="3">
        <v>3</v>
      </c>
      <c r="D14" s="3">
        <v>1</v>
      </c>
      <c r="E14" s="3">
        <v>1</v>
      </c>
      <c r="F14" s="3">
        <v>5</v>
      </c>
      <c r="G14" s="3">
        <v>1</v>
      </c>
      <c r="H14" s="3">
        <v>1</v>
      </c>
      <c r="I14" s="3">
        <v>3</v>
      </c>
      <c r="J14" s="3">
        <v>3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1</v>
      </c>
      <c r="Q14" s="3">
        <v>20</v>
      </c>
    </row>
    <row r="15" spans="2:17" ht="14.25" thickBot="1">
      <c r="B15" s="2" t="s">
        <v>27</v>
      </c>
      <c r="C15" s="3">
        <v>3</v>
      </c>
      <c r="D15" s="3">
        <v>0</v>
      </c>
      <c r="E15" s="3">
        <v>2</v>
      </c>
      <c r="F15" s="3">
        <v>12</v>
      </c>
      <c r="G15" s="3">
        <v>1</v>
      </c>
      <c r="H15" s="3">
        <v>2</v>
      </c>
      <c r="I15" s="3">
        <v>3</v>
      </c>
      <c r="J15" s="3">
        <v>10</v>
      </c>
      <c r="K15" s="3">
        <v>0</v>
      </c>
      <c r="L15" s="3">
        <v>0</v>
      </c>
      <c r="M15" s="3">
        <v>2</v>
      </c>
      <c r="N15" s="3">
        <v>5</v>
      </c>
      <c r="O15" s="3">
        <v>0</v>
      </c>
      <c r="P15" s="3">
        <v>0</v>
      </c>
      <c r="Q15" s="3">
        <v>40</v>
      </c>
    </row>
    <row r="16" spans="2:17" ht="14.25" thickBot="1">
      <c r="B16" s="2" t="s">
        <v>28</v>
      </c>
      <c r="C16" s="3">
        <v>35</v>
      </c>
      <c r="D16" s="3">
        <v>29</v>
      </c>
      <c r="E16" s="3">
        <v>33</v>
      </c>
      <c r="F16" s="3">
        <v>176</v>
      </c>
      <c r="G16" s="3">
        <v>21</v>
      </c>
      <c r="H16" s="3">
        <v>26</v>
      </c>
      <c r="I16" s="3">
        <v>46</v>
      </c>
      <c r="J16" s="3">
        <v>104</v>
      </c>
      <c r="K16" s="3">
        <v>10</v>
      </c>
      <c r="L16" s="3">
        <v>49</v>
      </c>
      <c r="M16" s="3">
        <v>21</v>
      </c>
      <c r="N16" s="3">
        <v>58</v>
      </c>
      <c r="O16" s="3">
        <v>28</v>
      </c>
      <c r="P16" s="3">
        <v>12</v>
      </c>
      <c r="Q16" s="3">
        <v>648</v>
      </c>
    </row>
    <row r="17" spans="2:17" ht="14.25" thickBot="1">
      <c r="B17" s="2" t="s">
        <v>16</v>
      </c>
      <c r="C17" s="3">
        <v>414</v>
      </c>
      <c r="D17" s="3">
        <v>278</v>
      </c>
      <c r="E17" s="3">
        <v>354</v>
      </c>
      <c r="F17" s="4">
        <v>1630</v>
      </c>
      <c r="G17" s="3">
        <v>321</v>
      </c>
      <c r="H17" s="3">
        <v>189</v>
      </c>
      <c r="I17" s="3">
        <v>690</v>
      </c>
      <c r="J17" s="3">
        <v>949</v>
      </c>
      <c r="K17" s="3">
        <v>124</v>
      </c>
      <c r="L17" s="3">
        <v>532</v>
      </c>
      <c r="M17" s="3">
        <v>263</v>
      </c>
      <c r="N17" s="4">
        <v>1017</v>
      </c>
      <c r="O17" s="3">
        <v>404</v>
      </c>
      <c r="P17" s="3">
        <v>189</v>
      </c>
      <c r="Q17" s="4">
        <v>7354</v>
      </c>
    </row>
    <row r="18" ht="14.25" thickBot="1"/>
    <row r="19" spans="2:7" ht="14.25" thickBot="1">
      <c r="B19" s="37" t="s">
        <v>39</v>
      </c>
      <c r="G19" s="17" t="s">
        <v>35</v>
      </c>
    </row>
    <row r="20" spans="2:17" ht="14.25" thickBot="1">
      <c r="B20" s="19" t="s">
        <v>38</v>
      </c>
      <c r="C20" s="41" t="s">
        <v>1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</row>
    <row r="21" spans="2:17" ht="14.25" thickBot="1">
      <c r="B21" s="5"/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13</v>
      </c>
      <c r="O21" s="2" t="s">
        <v>14</v>
      </c>
      <c r="P21" s="2" t="s">
        <v>15</v>
      </c>
      <c r="Q21" s="2" t="s">
        <v>16</v>
      </c>
    </row>
    <row r="22" spans="2:17" ht="14.25" thickBot="1">
      <c r="B22" s="2" t="s">
        <v>17</v>
      </c>
      <c r="C22" s="6">
        <v>162</v>
      </c>
      <c r="D22" s="6">
        <v>118</v>
      </c>
      <c r="E22" s="6">
        <v>127</v>
      </c>
      <c r="F22" s="6">
        <v>598</v>
      </c>
      <c r="G22" s="6">
        <v>130</v>
      </c>
      <c r="H22" s="6">
        <v>87</v>
      </c>
      <c r="I22" s="6">
        <v>316</v>
      </c>
      <c r="J22" s="6">
        <v>391</v>
      </c>
      <c r="K22" s="6">
        <v>60</v>
      </c>
      <c r="L22" s="6">
        <v>244</v>
      </c>
      <c r="M22" s="6">
        <v>84</v>
      </c>
      <c r="N22" s="6">
        <v>433</v>
      </c>
      <c r="O22" s="6">
        <v>229</v>
      </c>
      <c r="P22" s="6">
        <v>103</v>
      </c>
      <c r="Q22" s="6">
        <v>3082</v>
      </c>
    </row>
    <row r="23" spans="2:17" ht="14.25" thickBot="1">
      <c r="B23" s="2" t="s">
        <v>18</v>
      </c>
      <c r="C23" s="6">
        <v>35</v>
      </c>
      <c r="D23" s="6">
        <v>41</v>
      </c>
      <c r="E23" s="6">
        <v>38</v>
      </c>
      <c r="F23" s="6">
        <v>117</v>
      </c>
      <c r="G23" s="6">
        <v>28</v>
      </c>
      <c r="H23" s="6">
        <v>13</v>
      </c>
      <c r="I23" s="6">
        <v>93</v>
      </c>
      <c r="J23" s="6">
        <v>91</v>
      </c>
      <c r="K23" s="6">
        <v>13</v>
      </c>
      <c r="L23" s="6">
        <v>41</v>
      </c>
      <c r="M23" s="6">
        <v>15</v>
      </c>
      <c r="N23" s="6">
        <v>82</v>
      </c>
      <c r="O23" s="6">
        <v>29</v>
      </c>
      <c r="P23" s="6">
        <v>19</v>
      </c>
      <c r="Q23" s="6">
        <v>655</v>
      </c>
    </row>
    <row r="24" spans="2:17" ht="14.25" thickBot="1">
      <c r="B24" s="2" t="s">
        <v>19</v>
      </c>
      <c r="C24" s="6">
        <v>3</v>
      </c>
      <c r="D24" s="6">
        <v>4</v>
      </c>
      <c r="E24" s="6">
        <v>8</v>
      </c>
      <c r="F24" s="6">
        <v>10</v>
      </c>
      <c r="G24" s="6">
        <v>6</v>
      </c>
      <c r="H24" s="6">
        <v>8</v>
      </c>
      <c r="I24" s="6">
        <v>15</v>
      </c>
      <c r="J24" s="6">
        <v>17</v>
      </c>
      <c r="K24" s="6">
        <v>6</v>
      </c>
      <c r="L24" s="6">
        <v>59</v>
      </c>
      <c r="M24" s="6">
        <v>7</v>
      </c>
      <c r="N24" s="6">
        <v>100</v>
      </c>
      <c r="O24" s="6">
        <v>27</v>
      </c>
      <c r="P24" s="6">
        <v>0</v>
      </c>
      <c r="Q24" s="6">
        <v>270</v>
      </c>
    </row>
    <row r="25" spans="2:17" ht="14.25" thickBot="1">
      <c r="B25" s="2" t="s">
        <v>20</v>
      </c>
      <c r="C25" s="6">
        <v>4</v>
      </c>
      <c r="D25" s="6">
        <v>2</v>
      </c>
      <c r="E25" s="6">
        <v>3</v>
      </c>
      <c r="F25" s="6">
        <v>27</v>
      </c>
      <c r="G25" s="6">
        <v>4</v>
      </c>
      <c r="H25" s="6">
        <v>3</v>
      </c>
      <c r="I25" s="6">
        <v>9</v>
      </c>
      <c r="J25" s="6">
        <v>9</v>
      </c>
      <c r="K25" s="6">
        <v>4</v>
      </c>
      <c r="L25" s="6">
        <v>1</v>
      </c>
      <c r="M25" s="6">
        <v>3</v>
      </c>
      <c r="N25" s="6">
        <v>18</v>
      </c>
      <c r="O25" s="6">
        <v>12</v>
      </c>
      <c r="P25" s="6">
        <v>4</v>
      </c>
      <c r="Q25" s="6">
        <v>103</v>
      </c>
    </row>
    <row r="26" spans="2:17" ht="14.25" thickBot="1">
      <c r="B26" s="2" t="s">
        <v>21</v>
      </c>
      <c r="C26" s="6">
        <v>5</v>
      </c>
      <c r="D26" s="6">
        <v>0</v>
      </c>
      <c r="E26" s="6">
        <v>3</v>
      </c>
      <c r="F26" s="6">
        <v>27</v>
      </c>
      <c r="G26" s="6">
        <v>5</v>
      </c>
      <c r="H26" s="6">
        <v>0</v>
      </c>
      <c r="I26" s="6">
        <v>3</v>
      </c>
      <c r="J26" s="6">
        <v>13</v>
      </c>
      <c r="K26" s="6">
        <v>1</v>
      </c>
      <c r="L26" s="6">
        <v>3</v>
      </c>
      <c r="M26" s="6">
        <v>2</v>
      </c>
      <c r="N26" s="6">
        <v>10</v>
      </c>
      <c r="O26" s="6">
        <v>1</v>
      </c>
      <c r="P26" s="6">
        <v>0</v>
      </c>
      <c r="Q26" s="6">
        <v>73</v>
      </c>
    </row>
    <row r="27" spans="2:17" ht="14.25" thickBot="1">
      <c r="B27" s="2" t="s">
        <v>23</v>
      </c>
      <c r="C27" s="6">
        <v>1</v>
      </c>
      <c r="D27" s="6">
        <v>4</v>
      </c>
      <c r="E27" s="6">
        <v>1</v>
      </c>
      <c r="F27" s="6">
        <v>3</v>
      </c>
      <c r="G27" s="6">
        <v>1</v>
      </c>
      <c r="H27" s="6">
        <v>0</v>
      </c>
      <c r="I27" s="6">
        <v>3</v>
      </c>
      <c r="J27" s="6">
        <v>13</v>
      </c>
      <c r="K27" s="6">
        <v>1</v>
      </c>
      <c r="L27" s="6">
        <v>2</v>
      </c>
      <c r="M27" s="6">
        <v>2</v>
      </c>
      <c r="N27" s="6">
        <v>4</v>
      </c>
      <c r="O27" s="6">
        <v>0</v>
      </c>
      <c r="P27" s="6">
        <v>0</v>
      </c>
      <c r="Q27" s="6">
        <v>35</v>
      </c>
    </row>
    <row r="28" spans="2:17" ht="14.25" thickBot="1">
      <c r="B28" s="2" t="s">
        <v>24</v>
      </c>
      <c r="C28" s="6">
        <v>35</v>
      </c>
      <c r="D28" s="6">
        <v>9</v>
      </c>
      <c r="E28" s="6">
        <v>31</v>
      </c>
      <c r="F28" s="6">
        <v>109</v>
      </c>
      <c r="G28" s="6">
        <v>24</v>
      </c>
      <c r="H28" s="6">
        <v>13</v>
      </c>
      <c r="I28" s="6">
        <v>58</v>
      </c>
      <c r="J28" s="6">
        <v>46</v>
      </c>
      <c r="K28" s="6">
        <v>8</v>
      </c>
      <c r="L28" s="6">
        <v>20</v>
      </c>
      <c r="M28" s="6">
        <v>17</v>
      </c>
      <c r="N28" s="6">
        <v>49</v>
      </c>
      <c r="O28" s="6">
        <v>22</v>
      </c>
      <c r="P28" s="6">
        <v>7</v>
      </c>
      <c r="Q28" s="6">
        <v>448</v>
      </c>
    </row>
    <row r="29" spans="2:17" ht="14.25" thickBot="1">
      <c r="B29" s="2" t="s">
        <v>27</v>
      </c>
      <c r="C29" s="6">
        <v>3</v>
      </c>
      <c r="D29" s="6">
        <v>0</v>
      </c>
      <c r="E29" s="6">
        <v>2</v>
      </c>
      <c r="F29" s="6">
        <v>12</v>
      </c>
      <c r="G29" s="6">
        <v>1</v>
      </c>
      <c r="H29" s="6">
        <v>2</v>
      </c>
      <c r="I29" s="6">
        <v>3</v>
      </c>
      <c r="J29" s="6">
        <v>10</v>
      </c>
      <c r="K29" s="6">
        <v>0</v>
      </c>
      <c r="L29" s="6">
        <v>0</v>
      </c>
      <c r="M29" s="6">
        <v>2</v>
      </c>
      <c r="N29" s="6">
        <v>5</v>
      </c>
      <c r="O29" s="6">
        <v>0</v>
      </c>
      <c r="P29" s="6">
        <v>0</v>
      </c>
      <c r="Q29" s="6">
        <v>40</v>
      </c>
    </row>
    <row r="30" spans="2:17" ht="14.25" thickBot="1">
      <c r="B30" s="2" t="s">
        <v>28</v>
      </c>
      <c r="C30" s="6">
        <v>35</v>
      </c>
      <c r="D30" s="6">
        <v>29</v>
      </c>
      <c r="E30" s="6">
        <v>33</v>
      </c>
      <c r="F30" s="6">
        <v>176</v>
      </c>
      <c r="G30" s="6">
        <v>21</v>
      </c>
      <c r="H30" s="6">
        <v>26</v>
      </c>
      <c r="I30" s="6">
        <v>46</v>
      </c>
      <c r="J30" s="6">
        <v>104</v>
      </c>
      <c r="K30" s="6">
        <v>10</v>
      </c>
      <c r="L30" s="6">
        <v>49</v>
      </c>
      <c r="M30" s="6">
        <v>21</v>
      </c>
      <c r="N30" s="6">
        <v>58</v>
      </c>
      <c r="O30" s="6">
        <v>28</v>
      </c>
      <c r="P30" s="6">
        <v>12</v>
      </c>
      <c r="Q30" s="6">
        <v>648</v>
      </c>
    </row>
    <row r="31" spans="2:17" ht="14.25" thickBot="1">
      <c r="B31" s="2" t="s">
        <v>16</v>
      </c>
      <c r="C31" s="6">
        <f>SUM(C22:C30)</f>
        <v>283</v>
      </c>
      <c r="D31" s="6">
        <f aca="true" t="shared" si="0" ref="D31:Q31">SUM(D22:D30)</f>
        <v>207</v>
      </c>
      <c r="E31" s="6">
        <f t="shared" si="0"/>
        <v>246</v>
      </c>
      <c r="F31" s="6">
        <f t="shared" si="0"/>
        <v>1079</v>
      </c>
      <c r="G31" s="6">
        <f t="shared" si="0"/>
        <v>220</v>
      </c>
      <c r="H31" s="6">
        <f t="shared" si="0"/>
        <v>152</v>
      </c>
      <c r="I31" s="6">
        <f t="shared" si="0"/>
        <v>546</v>
      </c>
      <c r="J31" s="6">
        <f t="shared" si="0"/>
        <v>694</v>
      </c>
      <c r="K31" s="6">
        <f t="shared" si="0"/>
        <v>103</v>
      </c>
      <c r="L31" s="6">
        <f t="shared" si="0"/>
        <v>419</v>
      </c>
      <c r="M31" s="6">
        <f t="shared" si="0"/>
        <v>153</v>
      </c>
      <c r="N31" s="6">
        <f t="shared" si="0"/>
        <v>759</v>
      </c>
      <c r="O31" s="6">
        <f t="shared" si="0"/>
        <v>348</v>
      </c>
      <c r="P31" s="6">
        <f t="shared" si="0"/>
        <v>145</v>
      </c>
      <c r="Q31" s="6">
        <f t="shared" si="0"/>
        <v>5354</v>
      </c>
    </row>
    <row r="33" ht="13.5">
      <c r="B33" t="s">
        <v>29</v>
      </c>
    </row>
    <row r="34" ht="13.5">
      <c r="D34" t="s">
        <v>30</v>
      </c>
    </row>
    <row r="35" spans="3:20" ht="14.25" thickBot="1">
      <c r="C35" s="7"/>
      <c r="D35" s="7" t="s">
        <v>31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8"/>
      <c r="T35" s="8"/>
    </row>
    <row r="36" spans="2:20" ht="14.25" thickBot="1">
      <c r="B36" s="36" t="s">
        <v>32</v>
      </c>
      <c r="C36" s="9">
        <v>9295902</v>
      </c>
      <c r="D36" s="9">
        <v>5546153</v>
      </c>
      <c r="E36" s="9">
        <v>6985521</v>
      </c>
      <c r="F36" s="9">
        <v>35618564</v>
      </c>
      <c r="G36" s="9">
        <v>5389974</v>
      </c>
      <c r="H36" s="9">
        <v>3069349</v>
      </c>
      <c r="I36" s="9">
        <v>15111223</v>
      </c>
      <c r="J36" s="9">
        <v>20903173</v>
      </c>
      <c r="K36" s="9">
        <v>1306064</v>
      </c>
      <c r="L36" s="9">
        <v>6257364</v>
      </c>
      <c r="M36" s="9">
        <v>3977282</v>
      </c>
      <c r="N36" s="9">
        <v>10362490</v>
      </c>
      <c r="O36" s="9">
        <v>4234293</v>
      </c>
      <c r="Q36" s="9">
        <v>128057352</v>
      </c>
      <c r="R36" s="8"/>
      <c r="S36" s="8"/>
      <c r="T36" s="8"/>
    </row>
    <row r="37" spans="2:20" ht="14.25" thickBot="1">
      <c r="B37" s="2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Q37" s="11"/>
      <c r="R37" s="8"/>
      <c r="S37" s="8"/>
      <c r="T37" s="8"/>
    </row>
    <row r="38" spans="2:7" ht="14.25" thickBot="1">
      <c r="B38" s="37" t="s">
        <v>39</v>
      </c>
      <c r="G38" s="17" t="s">
        <v>35</v>
      </c>
    </row>
    <row r="39" spans="2:20" ht="14.25" thickBot="1">
      <c r="B39" s="10" t="s">
        <v>88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7"/>
      <c r="Q39" s="11"/>
      <c r="R39" s="8"/>
      <c r="S39" s="8"/>
      <c r="T39" s="8"/>
    </row>
    <row r="40" spans="2:20" ht="14.25" thickBot="1">
      <c r="B40" s="1" t="s">
        <v>0</v>
      </c>
      <c r="C40" s="44" t="s">
        <v>1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8"/>
      <c r="S40" s="8"/>
      <c r="T40" s="8"/>
    </row>
    <row r="41" spans="2:18" ht="14.25" thickBot="1">
      <c r="B41" s="5"/>
      <c r="C41" s="12" t="s">
        <v>2</v>
      </c>
      <c r="D41" s="12" t="s">
        <v>3</v>
      </c>
      <c r="E41" s="12" t="s">
        <v>4</v>
      </c>
      <c r="F41" s="12" t="s">
        <v>5</v>
      </c>
      <c r="G41" s="12" t="s">
        <v>6</v>
      </c>
      <c r="H41" s="12" t="s">
        <v>7</v>
      </c>
      <c r="I41" s="12" t="s">
        <v>8</v>
      </c>
      <c r="J41" s="12" t="s">
        <v>9</v>
      </c>
      <c r="K41" s="12" t="s">
        <v>10</v>
      </c>
      <c r="L41" s="12" t="s">
        <v>11</v>
      </c>
      <c r="M41" s="12" t="s">
        <v>12</v>
      </c>
      <c r="N41" s="12" t="s">
        <v>13</v>
      </c>
      <c r="O41" s="12" t="s">
        <v>14</v>
      </c>
      <c r="P41" s="13" t="s">
        <v>15</v>
      </c>
      <c r="Q41" s="14" t="s">
        <v>16</v>
      </c>
      <c r="R41" s="8"/>
    </row>
    <row r="42" spans="2:17" ht="14.25" thickBot="1">
      <c r="B42" s="2" t="s">
        <v>17</v>
      </c>
      <c r="C42" s="15">
        <f aca="true" t="shared" si="1" ref="C42:O42">C22/C$36*1000000</f>
        <v>17.427033976907243</v>
      </c>
      <c r="D42" s="15">
        <f t="shared" si="1"/>
        <v>21.27600879384323</v>
      </c>
      <c r="E42" s="15">
        <f t="shared" si="1"/>
        <v>18.18046213016896</v>
      </c>
      <c r="F42" s="15">
        <f t="shared" si="1"/>
        <v>16.788998006769727</v>
      </c>
      <c r="G42" s="15">
        <f t="shared" si="1"/>
        <v>24.118854747722345</v>
      </c>
      <c r="H42" s="15">
        <f t="shared" si="1"/>
        <v>28.34477278406594</v>
      </c>
      <c r="I42" s="15">
        <f t="shared" si="1"/>
        <v>20.91160986771223</v>
      </c>
      <c r="J42" s="15">
        <f t="shared" si="1"/>
        <v>18.705294167540973</v>
      </c>
      <c r="K42" s="15">
        <f t="shared" si="1"/>
        <v>45.93955579512183</v>
      </c>
      <c r="L42" s="15">
        <f t="shared" si="1"/>
        <v>38.994055643878156</v>
      </c>
      <c r="M42" s="15">
        <f t="shared" si="1"/>
        <v>21.11995076034337</v>
      </c>
      <c r="N42" s="15">
        <f t="shared" si="1"/>
        <v>41.78532379765867</v>
      </c>
      <c r="O42" s="15">
        <f t="shared" si="1"/>
        <v>54.08222813111894</v>
      </c>
      <c r="P42" s="15"/>
      <c r="Q42" s="15">
        <f aca="true" t="shared" si="2" ref="Q42:Q51">Q22/Q$36*1000000</f>
        <v>24.06734132687673</v>
      </c>
    </row>
    <row r="43" spans="2:17" ht="14.25" thickBot="1">
      <c r="B43" s="2" t="s">
        <v>18</v>
      </c>
      <c r="C43" s="15">
        <f aca="true" t="shared" si="3" ref="C43:O43">C23/C$36*1000000</f>
        <v>3.765099933282429</v>
      </c>
      <c r="D43" s="15">
        <f t="shared" si="3"/>
        <v>7.392511530064172</v>
      </c>
      <c r="E43" s="15">
        <f t="shared" si="3"/>
        <v>5.439823314538744</v>
      </c>
      <c r="F43" s="15">
        <f t="shared" si="3"/>
        <v>3.2848039578462513</v>
      </c>
      <c r="G43" s="15">
        <f t="shared" si="3"/>
        <v>5.194830253355582</v>
      </c>
      <c r="H43" s="15">
        <f t="shared" si="3"/>
        <v>4.235425818308704</v>
      </c>
      <c r="I43" s="15">
        <f t="shared" si="3"/>
        <v>6.154366195244422</v>
      </c>
      <c r="J43" s="15">
        <f t="shared" si="3"/>
        <v>4.35340605945327</v>
      </c>
      <c r="K43" s="15">
        <f t="shared" si="3"/>
        <v>9.953570422276398</v>
      </c>
      <c r="L43" s="15">
        <f t="shared" si="3"/>
        <v>6.552279841799199</v>
      </c>
      <c r="M43" s="15">
        <f t="shared" si="3"/>
        <v>3.771419778632745</v>
      </c>
      <c r="N43" s="15">
        <f t="shared" si="3"/>
        <v>7.913156007870695</v>
      </c>
      <c r="O43" s="15">
        <f t="shared" si="3"/>
        <v>6.848841117041263</v>
      </c>
      <c r="P43" s="15"/>
      <c r="Q43" s="15">
        <f t="shared" si="2"/>
        <v>5.114895707042264</v>
      </c>
    </row>
    <row r="44" spans="2:17" ht="14.25" thickBot="1">
      <c r="B44" s="2" t="s">
        <v>19</v>
      </c>
      <c r="C44" s="15">
        <f aca="true" t="shared" si="4" ref="C44:O44">C24/C$36*1000000</f>
        <v>0.3227228514242082</v>
      </c>
      <c r="D44" s="15">
        <f t="shared" si="4"/>
        <v>0.7212206370794314</v>
      </c>
      <c r="E44" s="15">
        <f t="shared" si="4"/>
        <v>1.1452259609555249</v>
      </c>
      <c r="F44" s="15">
        <f t="shared" si="4"/>
        <v>0.2807524750295941</v>
      </c>
      <c r="G44" s="15">
        <f t="shared" si="4"/>
        <v>1.113177911433339</v>
      </c>
      <c r="H44" s="15">
        <f t="shared" si="4"/>
        <v>2.606415888189971</v>
      </c>
      <c r="I44" s="15">
        <f t="shared" si="4"/>
        <v>0.9926397089103907</v>
      </c>
      <c r="J44" s="15">
        <f t="shared" si="4"/>
        <v>0.8132736594583033</v>
      </c>
      <c r="K44" s="15">
        <f t="shared" si="4"/>
        <v>4.593955579512183</v>
      </c>
      <c r="L44" s="15">
        <f t="shared" si="4"/>
        <v>9.428890504052506</v>
      </c>
      <c r="M44" s="15">
        <f t="shared" si="4"/>
        <v>1.759995896695281</v>
      </c>
      <c r="N44" s="15">
        <f t="shared" si="4"/>
        <v>9.650190253500847</v>
      </c>
      <c r="O44" s="15">
        <f t="shared" si="4"/>
        <v>6.376507246900486</v>
      </c>
      <c r="P44" s="15"/>
      <c r="Q44" s="15">
        <f t="shared" si="2"/>
        <v>2.108430291452536</v>
      </c>
    </row>
    <row r="45" spans="2:17" ht="14.25" thickBot="1">
      <c r="B45" s="2" t="s">
        <v>20</v>
      </c>
      <c r="C45" s="15">
        <f aca="true" t="shared" si="5" ref="C45:O45">C25/C$36*1000000</f>
        <v>0.43029713523227764</v>
      </c>
      <c r="D45" s="15">
        <f t="shared" si="5"/>
        <v>0.3606103185397157</v>
      </c>
      <c r="E45" s="15">
        <f t="shared" si="5"/>
        <v>0.4294597353583219</v>
      </c>
      <c r="F45" s="15">
        <f t="shared" si="5"/>
        <v>0.758031682579904</v>
      </c>
      <c r="G45" s="15">
        <f t="shared" si="5"/>
        <v>0.7421186076222259</v>
      </c>
      <c r="H45" s="15">
        <f t="shared" si="5"/>
        <v>0.9774059580712392</v>
      </c>
      <c r="I45" s="15">
        <f t="shared" si="5"/>
        <v>0.5955838253462344</v>
      </c>
      <c r="J45" s="15">
        <f t="shared" si="5"/>
        <v>0.43055664324263115</v>
      </c>
      <c r="K45" s="15">
        <f t="shared" si="5"/>
        <v>3.062637053008122</v>
      </c>
      <c r="L45" s="15">
        <f t="shared" si="5"/>
        <v>0.15981170345851706</v>
      </c>
      <c r="M45" s="15">
        <f t="shared" si="5"/>
        <v>0.7542839557265489</v>
      </c>
      <c r="N45" s="15">
        <f t="shared" si="5"/>
        <v>1.7370342456301526</v>
      </c>
      <c r="O45" s="15">
        <f t="shared" si="5"/>
        <v>2.8340032208446604</v>
      </c>
      <c r="P45" s="15"/>
      <c r="Q45" s="15">
        <f t="shared" si="2"/>
        <v>0.8043271111837452</v>
      </c>
    </row>
    <row r="46" spans="2:17" ht="14.25" thickBot="1">
      <c r="B46" s="2" t="s">
        <v>21</v>
      </c>
      <c r="C46" s="15">
        <f aca="true" t="shared" si="6" ref="C46:O46">C26/C$36*1000000</f>
        <v>0.537871419040347</v>
      </c>
      <c r="D46" s="15">
        <f t="shared" si="6"/>
        <v>0</v>
      </c>
      <c r="E46" s="15">
        <f t="shared" si="6"/>
        <v>0.4294597353583219</v>
      </c>
      <c r="F46" s="15">
        <f t="shared" si="6"/>
        <v>0.758031682579904</v>
      </c>
      <c r="G46" s="15">
        <f t="shared" si="6"/>
        <v>0.9276482595277825</v>
      </c>
      <c r="H46" s="15">
        <f t="shared" si="6"/>
        <v>0</v>
      </c>
      <c r="I46" s="15">
        <f t="shared" si="6"/>
        <v>0.19852794178207814</v>
      </c>
      <c r="J46" s="15">
        <f t="shared" si="6"/>
        <v>0.6219151513504673</v>
      </c>
      <c r="K46" s="15">
        <f t="shared" si="6"/>
        <v>0.7656592632520305</v>
      </c>
      <c r="L46" s="15">
        <f t="shared" si="6"/>
        <v>0.47943511037555114</v>
      </c>
      <c r="M46" s="15">
        <f t="shared" si="6"/>
        <v>0.502855970484366</v>
      </c>
      <c r="N46" s="15">
        <f t="shared" si="6"/>
        <v>0.9650190253500848</v>
      </c>
      <c r="O46" s="15">
        <f t="shared" si="6"/>
        <v>0.23616693507038838</v>
      </c>
      <c r="P46" s="15"/>
      <c r="Q46" s="15">
        <f t="shared" si="2"/>
        <v>0.5700570788001301</v>
      </c>
    </row>
    <row r="47" spans="2:17" ht="14.25" thickBot="1">
      <c r="B47" s="2" t="s">
        <v>23</v>
      </c>
      <c r="C47" s="15">
        <f aca="true" t="shared" si="7" ref="C47:O47">C27/C$36*1000000</f>
        <v>0.10757428380806941</v>
      </c>
      <c r="D47" s="15">
        <f t="shared" si="7"/>
        <v>0.7212206370794314</v>
      </c>
      <c r="E47" s="15">
        <f t="shared" si="7"/>
        <v>0.1431532451194406</v>
      </c>
      <c r="F47" s="15">
        <f t="shared" si="7"/>
        <v>0.08422574250887824</v>
      </c>
      <c r="G47" s="15">
        <f t="shared" si="7"/>
        <v>0.18552965190555648</v>
      </c>
      <c r="H47" s="15">
        <f t="shared" si="7"/>
        <v>0</v>
      </c>
      <c r="I47" s="15">
        <f t="shared" si="7"/>
        <v>0.19852794178207814</v>
      </c>
      <c r="J47" s="15">
        <f t="shared" si="7"/>
        <v>0.6219151513504673</v>
      </c>
      <c r="K47" s="15">
        <f t="shared" si="7"/>
        <v>0.7656592632520305</v>
      </c>
      <c r="L47" s="15">
        <f t="shared" si="7"/>
        <v>0.3196234069170341</v>
      </c>
      <c r="M47" s="15">
        <f t="shared" si="7"/>
        <v>0.502855970484366</v>
      </c>
      <c r="N47" s="15">
        <f t="shared" si="7"/>
        <v>0.38600761014003393</v>
      </c>
      <c r="O47" s="15">
        <f t="shared" si="7"/>
        <v>0</v>
      </c>
      <c r="P47" s="15"/>
      <c r="Q47" s="15">
        <f t="shared" si="2"/>
        <v>0.2733150377808843</v>
      </c>
    </row>
    <row r="48" spans="2:17" ht="14.25" thickBot="1">
      <c r="B48" s="2" t="s">
        <v>24</v>
      </c>
      <c r="C48" s="15">
        <f aca="true" t="shared" si="8" ref="C48:O48">C28/C$36*1000000</f>
        <v>3.765099933282429</v>
      </c>
      <c r="D48" s="15">
        <f t="shared" si="8"/>
        <v>1.6227464334287207</v>
      </c>
      <c r="E48" s="15">
        <f t="shared" si="8"/>
        <v>4.437750598702659</v>
      </c>
      <c r="F48" s="15">
        <f t="shared" si="8"/>
        <v>3.060201977822576</v>
      </c>
      <c r="G48" s="15">
        <f t="shared" si="8"/>
        <v>4.452711645733356</v>
      </c>
      <c r="H48" s="15">
        <f t="shared" si="8"/>
        <v>4.235425818308704</v>
      </c>
      <c r="I48" s="15">
        <f t="shared" si="8"/>
        <v>3.838206874453511</v>
      </c>
      <c r="J48" s="15">
        <f t="shared" si="8"/>
        <v>2.2006228432401147</v>
      </c>
      <c r="K48" s="15">
        <f t="shared" si="8"/>
        <v>6.125274106016244</v>
      </c>
      <c r="L48" s="15">
        <f t="shared" si="8"/>
        <v>3.1962340691703406</v>
      </c>
      <c r="M48" s="15">
        <f t="shared" si="8"/>
        <v>4.274275749117111</v>
      </c>
      <c r="N48" s="15">
        <f t="shared" si="8"/>
        <v>4.728593224215416</v>
      </c>
      <c r="O48" s="15">
        <f t="shared" si="8"/>
        <v>5.195672571548545</v>
      </c>
      <c r="P48" s="15"/>
      <c r="Q48" s="15">
        <f t="shared" si="2"/>
        <v>3.498432483595319</v>
      </c>
    </row>
    <row r="49" spans="2:17" ht="14.25" thickBot="1">
      <c r="B49" s="2" t="s">
        <v>27</v>
      </c>
      <c r="C49" s="15">
        <f aca="true" t="shared" si="9" ref="C49:O51">C29/C$36*1000000</f>
        <v>0.3227228514242082</v>
      </c>
      <c r="D49" s="15">
        <f t="shared" si="9"/>
        <v>0</v>
      </c>
      <c r="E49" s="15">
        <f t="shared" si="9"/>
        <v>0.2863064902388812</v>
      </c>
      <c r="F49" s="15">
        <f t="shared" si="9"/>
        <v>0.33690297003551295</v>
      </c>
      <c r="G49" s="15">
        <f t="shared" si="9"/>
        <v>0.18552965190555648</v>
      </c>
      <c r="H49" s="15">
        <f t="shared" si="9"/>
        <v>0.6516039720474928</v>
      </c>
      <c r="I49" s="15">
        <f t="shared" si="9"/>
        <v>0.19852794178207814</v>
      </c>
      <c r="J49" s="15">
        <f t="shared" si="9"/>
        <v>0.4783962702695902</v>
      </c>
      <c r="K49" s="15">
        <f t="shared" si="9"/>
        <v>0</v>
      </c>
      <c r="L49" s="15">
        <f t="shared" si="9"/>
        <v>0</v>
      </c>
      <c r="M49" s="15">
        <f t="shared" si="9"/>
        <v>0.502855970484366</v>
      </c>
      <c r="N49" s="15">
        <f t="shared" si="9"/>
        <v>0.4825095126750424</v>
      </c>
      <c r="O49" s="15">
        <f t="shared" si="9"/>
        <v>0</v>
      </c>
      <c r="P49" s="15"/>
      <c r="Q49" s="15">
        <f t="shared" si="2"/>
        <v>0.3123600431781535</v>
      </c>
    </row>
    <row r="50" spans="2:17" ht="14.25" thickBot="1">
      <c r="B50" s="2" t="s">
        <v>28</v>
      </c>
      <c r="C50" s="15">
        <f t="shared" si="9"/>
        <v>3.765099933282429</v>
      </c>
      <c r="D50" s="15">
        <f t="shared" si="9"/>
        <v>5.228849618825878</v>
      </c>
      <c r="E50" s="15">
        <f t="shared" si="9"/>
        <v>4.724057088941541</v>
      </c>
      <c r="F50" s="15">
        <f t="shared" si="9"/>
        <v>4.9412435605208564</v>
      </c>
      <c r="G50" s="15">
        <f t="shared" si="9"/>
        <v>3.8961226900166865</v>
      </c>
      <c r="H50" s="15">
        <f t="shared" si="9"/>
        <v>8.470851636617407</v>
      </c>
      <c r="I50" s="15">
        <f t="shared" si="9"/>
        <v>3.044095107325198</v>
      </c>
      <c r="J50" s="15">
        <f t="shared" si="9"/>
        <v>4.975321210803738</v>
      </c>
      <c r="K50" s="15">
        <f t="shared" si="9"/>
        <v>7.656592632520305</v>
      </c>
      <c r="L50" s="15">
        <f t="shared" si="9"/>
        <v>7.830773469467334</v>
      </c>
      <c r="M50" s="15">
        <f t="shared" si="9"/>
        <v>5.279987690085843</v>
      </c>
      <c r="N50" s="15">
        <f t="shared" si="9"/>
        <v>5.597110347030492</v>
      </c>
      <c r="O50" s="15">
        <f t="shared" si="9"/>
        <v>6.612674181970875</v>
      </c>
      <c r="P50" s="15"/>
      <c r="Q50" s="15">
        <f t="shared" si="2"/>
        <v>5.060232699486086</v>
      </c>
    </row>
    <row r="51" spans="2:17" ht="14.25" thickBot="1">
      <c r="B51" s="2" t="s">
        <v>16</v>
      </c>
      <c r="C51" s="15">
        <f t="shared" si="9"/>
        <v>30.44352231768364</v>
      </c>
      <c r="D51" s="15">
        <f t="shared" si="9"/>
        <v>37.323167968860574</v>
      </c>
      <c r="E51" s="15">
        <f t="shared" si="9"/>
        <v>35.215698299382396</v>
      </c>
      <c r="F51" s="15">
        <f t="shared" si="9"/>
        <v>30.293192055693204</v>
      </c>
      <c r="G51" s="15">
        <f t="shared" si="9"/>
        <v>40.81652341922243</v>
      </c>
      <c r="H51" s="15">
        <f t="shared" si="9"/>
        <v>49.52190187560945</v>
      </c>
      <c r="I51" s="15">
        <f t="shared" si="9"/>
        <v>36.13208540433821</v>
      </c>
      <c r="J51" s="15">
        <f t="shared" si="9"/>
        <v>33.200701156709556</v>
      </c>
      <c r="K51" s="15">
        <f t="shared" si="9"/>
        <v>78.86290411495915</v>
      </c>
      <c r="L51" s="15">
        <f t="shared" si="9"/>
        <v>66.96110374911864</v>
      </c>
      <c r="M51" s="15">
        <f t="shared" si="9"/>
        <v>38.468481742053996</v>
      </c>
      <c r="N51" s="15">
        <f t="shared" si="9"/>
        <v>73.24494402407143</v>
      </c>
      <c r="O51" s="15">
        <f t="shared" si="9"/>
        <v>82.18609340449515</v>
      </c>
      <c r="P51" s="15"/>
      <c r="Q51" s="15">
        <f t="shared" si="2"/>
        <v>41.809391779395845</v>
      </c>
    </row>
    <row r="52" spans="2:15" ht="14.25" thickBot="1">
      <c r="B52" s="21" t="s">
        <v>40</v>
      </c>
      <c r="C52" s="22">
        <v>141.346917</v>
      </c>
      <c r="D52" s="23">
        <v>140.872056</v>
      </c>
      <c r="E52" s="23">
        <v>139.883472</v>
      </c>
      <c r="F52" s="23">
        <v>139.691778</v>
      </c>
      <c r="G52" s="23">
        <v>138.180889</v>
      </c>
      <c r="H52" s="23">
        <v>136.626028</v>
      </c>
      <c r="I52" s="23">
        <v>136.906583</v>
      </c>
      <c r="J52" s="23">
        <v>135.519667</v>
      </c>
      <c r="K52" s="23">
        <v>133.050444</v>
      </c>
      <c r="L52" s="23">
        <v>132.4595</v>
      </c>
      <c r="M52" s="23">
        <v>133.531083</v>
      </c>
      <c r="N52" s="23">
        <v>130.418139</v>
      </c>
      <c r="O52" s="23">
        <v>130.558194</v>
      </c>
    </row>
    <row r="53" spans="2:15" ht="14.25" thickBot="1">
      <c r="B53" s="24" t="s">
        <v>41</v>
      </c>
      <c r="C53" s="22">
        <v>43.06439</v>
      </c>
      <c r="D53" s="23">
        <v>38.268783</v>
      </c>
      <c r="E53" s="23">
        <v>36.56546</v>
      </c>
      <c r="F53" s="23">
        <v>35.689476</v>
      </c>
      <c r="G53" s="23">
        <v>36.651318</v>
      </c>
      <c r="H53" s="23">
        <v>36.594549</v>
      </c>
      <c r="I53" s="23">
        <v>35.180132</v>
      </c>
      <c r="J53" s="23">
        <v>34.68631</v>
      </c>
      <c r="K53" s="23">
        <v>35.471898</v>
      </c>
      <c r="L53" s="23">
        <v>34.396511</v>
      </c>
      <c r="M53" s="23">
        <v>33.559722</v>
      </c>
      <c r="N53" s="23">
        <v>33.606505</v>
      </c>
      <c r="O53" s="23">
        <v>31.560109</v>
      </c>
    </row>
    <row r="54" spans="2:15" ht="14.25" thickBot="1">
      <c r="B54" s="25" t="s">
        <v>33</v>
      </c>
      <c r="C54" s="26" t="s">
        <v>42</v>
      </c>
      <c r="D54" s="27" t="s">
        <v>43</v>
      </c>
      <c r="E54" s="27" t="s">
        <v>44</v>
      </c>
      <c r="F54" s="27" t="s">
        <v>45</v>
      </c>
      <c r="G54" s="27" t="s">
        <v>46</v>
      </c>
      <c r="H54" s="27" t="s">
        <v>47</v>
      </c>
      <c r="I54" s="27" t="s">
        <v>48</v>
      </c>
      <c r="J54" s="27" t="s">
        <v>49</v>
      </c>
      <c r="K54" s="27" t="s">
        <v>50</v>
      </c>
      <c r="L54" s="27" t="s">
        <v>51</v>
      </c>
      <c r="M54" s="27" t="s">
        <v>52</v>
      </c>
      <c r="N54" s="27" t="s">
        <v>53</v>
      </c>
      <c r="O54" s="28" t="s">
        <v>54</v>
      </c>
    </row>
    <row r="55" spans="2:15" ht="13.5"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 ht="13.5">
      <c r="B56" s="31" t="s">
        <v>55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 ht="13.5">
      <c r="B57" s="31" t="s">
        <v>56</v>
      </c>
      <c r="C57" s="30"/>
      <c r="D57" s="29"/>
      <c r="E57" s="32" t="s">
        <v>57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2:15" ht="13.5">
      <c r="B58" s="31" t="s">
        <v>58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5" ht="13.5">
      <c r="B59" s="33" t="s">
        <v>59</v>
      </c>
      <c r="C59" s="33" t="s">
        <v>60</v>
      </c>
      <c r="D59" s="33" t="s">
        <v>61</v>
      </c>
      <c r="E59" s="33" t="s">
        <v>62</v>
      </c>
      <c r="F59" s="33" t="s">
        <v>63</v>
      </c>
      <c r="G59" s="33" t="s">
        <v>64</v>
      </c>
      <c r="H59" s="33" t="s">
        <v>65</v>
      </c>
      <c r="I59" s="33" t="s">
        <v>66</v>
      </c>
      <c r="J59" s="33" t="s">
        <v>67</v>
      </c>
      <c r="K59" s="33" t="s">
        <v>68</v>
      </c>
      <c r="L59" s="33" t="s">
        <v>69</v>
      </c>
      <c r="M59" s="33" t="s">
        <v>70</v>
      </c>
      <c r="N59" s="33" t="s">
        <v>71</v>
      </c>
      <c r="O59" s="33" t="s">
        <v>72</v>
      </c>
    </row>
    <row r="60" spans="2:15" ht="13.5"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2:15" ht="14.25" thickBot="1">
      <c r="B61" s="29" t="s">
        <v>73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4.25" thickBot="1">
      <c r="B62" s="34"/>
      <c r="C62" s="35" t="s">
        <v>14</v>
      </c>
      <c r="D62" s="12" t="s">
        <v>13</v>
      </c>
      <c r="E62" s="12" t="s">
        <v>12</v>
      </c>
      <c r="F62" s="12" t="s">
        <v>11</v>
      </c>
      <c r="G62" s="12" t="s">
        <v>10</v>
      </c>
      <c r="H62" s="12" t="s">
        <v>9</v>
      </c>
      <c r="I62" s="12" t="s">
        <v>8</v>
      </c>
      <c r="J62" s="12" t="s">
        <v>7</v>
      </c>
      <c r="K62" s="12" t="s">
        <v>6</v>
      </c>
      <c r="L62" s="12" t="s">
        <v>5</v>
      </c>
      <c r="M62" s="12" t="s">
        <v>4</v>
      </c>
      <c r="N62" s="12" t="s">
        <v>3</v>
      </c>
      <c r="O62" s="12" t="s">
        <v>2</v>
      </c>
    </row>
    <row r="63" spans="2:15" ht="14.25" thickBot="1">
      <c r="B63" s="25" t="s">
        <v>33</v>
      </c>
      <c r="C63" s="26" t="s">
        <v>54</v>
      </c>
      <c r="D63" s="27" t="s">
        <v>53</v>
      </c>
      <c r="E63" s="27" t="s">
        <v>52</v>
      </c>
      <c r="F63" s="27" t="s">
        <v>51</v>
      </c>
      <c r="G63" s="27" t="s">
        <v>50</v>
      </c>
      <c r="H63" s="27" t="s">
        <v>49</v>
      </c>
      <c r="I63" s="27" t="s">
        <v>48</v>
      </c>
      <c r="J63" s="27" t="s">
        <v>47</v>
      </c>
      <c r="K63" s="27" t="s">
        <v>46</v>
      </c>
      <c r="L63" s="27" t="s">
        <v>45</v>
      </c>
      <c r="M63" s="27" t="s">
        <v>44</v>
      </c>
      <c r="N63" s="27" t="s">
        <v>43</v>
      </c>
      <c r="O63" s="28" t="s">
        <v>42</v>
      </c>
    </row>
  </sheetData>
  <sheetProtection/>
  <mergeCells count="3">
    <mergeCell ref="C3:Q3"/>
    <mergeCell ref="C20:Q20"/>
    <mergeCell ref="C40:Q40"/>
  </mergeCells>
  <hyperlinks>
    <hyperlink ref="E57" r:id="rId1" display="http://watchizu.gsi.go.jp/ 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3"/>
  <sheetViews>
    <sheetView zoomScale="85" zoomScaleNormal="85" zoomScalePageLayoutView="0" workbookViewId="0" topLeftCell="A16">
      <selection activeCell="G67" sqref="G67"/>
    </sheetView>
  </sheetViews>
  <sheetFormatPr defaultColWidth="9.140625" defaultRowHeight="15"/>
  <cols>
    <col min="2" max="2" width="25.421875" style="0" bestFit="1" customWidth="1"/>
    <col min="16" max="16" width="9.8515625" style="0" customWidth="1"/>
    <col min="17" max="17" width="11.7109375" style="0" customWidth="1"/>
  </cols>
  <sheetData>
    <row r="1" spans="1:17" ht="13.5">
      <c r="A1" s="16"/>
      <c r="B1" s="16"/>
      <c r="C1" s="17" t="s">
        <v>37</v>
      </c>
      <c r="D1" s="16"/>
      <c r="E1" s="16"/>
      <c r="F1" s="16"/>
      <c r="G1" s="18" t="s">
        <v>34</v>
      </c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4.25" thickBot="1">
      <c r="A2" s="16"/>
      <c r="B2" s="16"/>
      <c r="C2" s="17" t="s">
        <v>35</v>
      </c>
      <c r="D2" s="16"/>
      <c r="E2" s="16"/>
      <c r="F2" s="16"/>
      <c r="G2" s="17" t="s">
        <v>36</v>
      </c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4.25" thickBot="1">
      <c r="B3" s="1" t="s">
        <v>0</v>
      </c>
      <c r="C3" s="41" t="s">
        <v>1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2:17" ht="14.25" thickBot="1">
      <c r="B4" s="5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</row>
    <row r="5" spans="2:17" ht="14.25" thickBot="1">
      <c r="B5" s="2" t="s">
        <v>17</v>
      </c>
      <c r="C5" s="3">
        <v>162</v>
      </c>
      <c r="D5" s="3">
        <v>118</v>
      </c>
      <c r="E5" s="3">
        <v>127</v>
      </c>
      <c r="F5" s="3">
        <v>598</v>
      </c>
      <c r="G5" s="3">
        <v>130</v>
      </c>
      <c r="H5" s="3">
        <v>87</v>
      </c>
      <c r="I5" s="3">
        <v>316</v>
      </c>
      <c r="J5" s="3">
        <v>391</v>
      </c>
      <c r="K5" s="3">
        <v>60</v>
      </c>
      <c r="L5" s="3">
        <v>244</v>
      </c>
      <c r="M5" s="3">
        <v>84</v>
      </c>
      <c r="N5" s="3">
        <v>433</v>
      </c>
      <c r="O5" s="3">
        <v>229</v>
      </c>
      <c r="P5" s="3">
        <v>103</v>
      </c>
      <c r="Q5" s="4">
        <v>3082</v>
      </c>
    </row>
    <row r="6" spans="2:17" ht="14.25" thickBot="1">
      <c r="B6" s="2" t="s">
        <v>18</v>
      </c>
      <c r="C6" s="3">
        <v>35</v>
      </c>
      <c r="D6" s="3">
        <v>41</v>
      </c>
      <c r="E6" s="3">
        <v>38</v>
      </c>
      <c r="F6" s="3">
        <v>117</v>
      </c>
      <c r="G6" s="3">
        <v>28</v>
      </c>
      <c r="H6" s="3">
        <v>13</v>
      </c>
      <c r="I6" s="3">
        <v>93</v>
      </c>
      <c r="J6" s="3">
        <v>91</v>
      </c>
      <c r="K6" s="3">
        <v>13</v>
      </c>
      <c r="L6" s="3">
        <v>41</v>
      </c>
      <c r="M6" s="3">
        <v>15</v>
      </c>
      <c r="N6" s="3">
        <v>82</v>
      </c>
      <c r="O6" s="3">
        <v>29</v>
      </c>
      <c r="P6" s="3">
        <v>19</v>
      </c>
      <c r="Q6" s="3">
        <v>655</v>
      </c>
    </row>
    <row r="7" spans="2:17" ht="14.25" thickBot="1">
      <c r="B7" s="2" t="s">
        <v>19</v>
      </c>
      <c r="C7" s="3">
        <v>3</v>
      </c>
      <c r="D7" s="3">
        <v>4</v>
      </c>
      <c r="E7" s="3">
        <v>8</v>
      </c>
      <c r="F7" s="3">
        <v>10</v>
      </c>
      <c r="G7" s="3">
        <v>6</v>
      </c>
      <c r="H7" s="3">
        <v>8</v>
      </c>
      <c r="I7" s="3">
        <v>15</v>
      </c>
      <c r="J7" s="3">
        <v>17</v>
      </c>
      <c r="K7" s="3">
        <v>6</v>
      </c>
      <c r="L7" s="3">
        <v>59</v>
      </c>
      <c r="M7" s="3">
        <v>7</v>
      </c>
      <c r="N7" s="3">
        <v>100</v>
      </c>
      <c r="O7" s="3">
        <v>27</v>
      </c>
      <c r="P7" s="3">
        <v>0</v>
      </c>
      <c r="Q7" s="3">
        <v>270</v>
      </c>
    </row>
    <row r="8" spans="2:17" ht="14.25" thickBot="1">
      <c r="B8" s="2" t="s">
        <v>20</v>
      </c>
      <c r="C8" s="3">
        <v>4</v>
      </c>
      <c r="D8" s="3">
        <v>2</v>
      </c>
      <c r="E8" s="3">
        <v>3</v>
      </c>
      <c r="F8" s="3">
        <v>27</v>
      </c>
      <c r="G8" s="3">
        <v>4</v>
      </c>
      <c r="H8" s="3">
        <v>3</v>
      </c>
      <c r="I8" s="3">
        <v>9</v>
      </c>
      <c r="J8" s="3">
        <v>9</v>
      </c>
      <c r="K8" s="3">
        <v>4</v>
      </c>
      <c r="L8" s="3">
        <v>1</v>
      </c>
      <c r="M8" s="3">
        <v>3</v>
      </c>
      <c r="N8" s="3">
        <v>18</v>
      </c>
      <c r="O8" s="3">
        <v>12</v>
      </c>
      <c r="P8" s="3">
        <v>4</v>
      </c>
      <c r="Q8" s="3">
        <v>103</v>
      </c>
    </row>
    <row r="9" spans="2:17" ht="14.25" thickBot="1">
      <c r="B9" s="2" t="s">
        <v>21</v>
      </c>
      <c r="C9" s="3">
        <v>5</v>
      </c>
      <c r="D9" s="3">
        <v>0</v>
      </c>
      <c r="E9" s="3">
        <v>3</v>
      </c>
      <c r="F9" s="3">
        <v>27</v>
      </c>
      <c r="G9" s="3">
        <v>5</v>
      </c>
      <c r="H9" s="3">
        <v>0</v>
      </c>
      <c r="I9" s="3">
        <v>3</v>
      </c>
      <c r="J9" s="3">
        <v>13</v>
      </c>
      <c r="K9" s="3">
        <v>1</v>
      </c>
      <c r="L9" s="3">
        <v>3</v>
      </c>
      <c r="M9" s="3">
        <v>2</v>
      </c>
      <c r="N9" s="3">
        <v>10</v>
      </c>
      <c r="O9" s="3">
        <v>1</v>
      </c>
      <c r="P9" s="3">
        <v>0</v>
      </c>
      <c r="Q9" s="3">
        <v>73</v>
      </c>
    </row>
    <row r="10" spans="2:17" ht="14.25" thickBot="1">
      <c r="B10" s="2" t="s">
        <v>22</v>
      </c>
      <c r="C10" s="3">
        <v>128</v>
      </c>
      <c r="D10" s="3">
        <v>70</v>
      </c>
      <c r="E10" s="3">
        <v>107</v>
      </c>
      <c r="F10" s="3">
        <v>541</v>
      </c>
      <c r="G10" s="3">
        <v>100</v>
      </c>
      <c r="H10" s="3">
        <v>35</v>
      </c>
      <c r="I10" s="3">
        <v>139</v>
      </c>
      <c r="J10" s="3">
        <v>249</v>
      </c>
      <c r="K10" s="3">
        <v>21</v>
      </c>
      <c r="L10" s="3">
        <v>113</v>
      </c>
      <c r="M10" s="3">
        <v>106</v>
      </c>
      <c r="N10" s="3">
        <v>257</v>
      </c>
      <c r="O10" s="3">
        <v>56</v>
      </c>
      <c r="P10" s="3">
        <v>43</v>
      </c>
      <c r="Q10" s="4">
        <v>1965</v>
      </c>
    </row>
    <row r="11" spans="2:17" ht="14.25" thickBot="1">
      <c r="B11" s="2" t="s">
        <v>23</v>
      </c>
      <c r="C11" s="3">
        <v>1</v>
      </c>
      <c r="D11" s="3">
        <v>4</v>
      </c>
      <c r="E11" s="3">
        <v>1</v>
      </c>
      <c r="F11" s="3">
        <v>3</v>
      </c>
      <c r="G11" s="3">
        <v>1</v>
      </c>
      <c r="H11" s="3">
        <v>0</v>
      </c>
      <c r="I11" s="3">
        <v>3</v>
      </c>
      <c r="J11" s="3">
        <v>13</v>
      </c>
      <c r="K11" s="3">
        <v>1</v>
      </c>
      <c r="L11" s="3">
        <v>2</v>
      </c>
      <c r="M11" s="3">
        <v>2</v>
      </c>
      <c r="N11" s="3">
        <v>4</v>
      </c>
      <c r="O11" s="3">
        <v>0</v>
      </c>
      <c r="P11" s="3">
        <v>0</v>
      </c>
      <c r="Q11" s="3">
        <v>35</v>
      </c>
    </row>
    <row r="12" spans="2:17" ht="14.25" thickBot="1">
      <c r="B12" s="2" t="s">
        <v>24</v>
      </c>
      <c r="C12" s="3">
        <v>35</v>
      </c>
      <c r="D12" s="3">
        <v>9</v>
      </c>
      <c r="E12" s="3">
        <v>31</v>
      </c>
      <c r="F12" s="3">
        <v>109</v>
      </c>
      <c r="G12" s="3">
        <v>24</v>
      </c>
      <c r="H12" s="3">
        <v>13</v>
      </c>
      <c r="I12" s="3">
        <v>58</v>
      </c>
      <c r="J12" s="3">
        <v>46</v>
      </c>
      <c r="K12" s="3">
        <v>8</v>
      </c>
      <c r="L12" s="3">
        <v>20</v>
      </c>
      <c r="M12" s="3">
        <v>17</v>
      </c>
      <c r="N12" s="3">
        <v>49</v>
      </c>
      <c r="O12" s="3">
        <v>22</v>
      </c>
      <c r="P12" s="3">
        <v>7</v>
      </c>
      <c r="Q12" s="3">
        <v>448</v>
      </c>
    </row>
    <row r="13" spans="2:17" ht="14.25" thickBot="1">
      <c r="B13" s="2" t="s">
        <v>25</v>
      </c>
      <c r="C13" s="3">
        <v>0</v>
      </c>
      <c r="D13" s="3">
        <v>0</v>
      </c>
      <c r="E13" s="3">
        <v>0</v>
      </c>
      <c r="F13" s="3">
        <v>5</v>
      </c>
      <c r="G13" s="3">
        <v>0</v>
      </c>
      <c r="H13" s="3">
        <v>1</v>
      </c>
      <c r="I13" s="3">
        <v>2</v>
      </c>
      <c r="J13" s="3">
        <v>3</v>
      </c>
      <c r="K13" s="3">
        <v>0</v>
      </c>
      <c r="L13" s="3">
        <v>0</v>
      </c>
      <c r="M13" s="3">
        <v>3</v>
      </c>
      <c r="N13" s="3">
        <v>1</v>
      </c>
      <c r="O13" s="3">
        <v>0</v>
      </c>
      <c r="P13" s="3">
        <v>0</v>
      </c>
      <c r="Q13" s="3">
        <v>15</v>
      </c>
    </row>
    <row r="14" spans="2:17" ht="14.25" thickBot="1">
      <c r="B14" s="2" t="s">
        <v>26</v>
      </c>
      <c r="C14" s="3">
        <v>3</v>
      </c>
      <c r="D14" s="3">
        <v>1</v>
      </c>
      <c r="E14" s="3">
        <v>1</v>
      </c>
      <c r="F14" s="3">
        <v>5</v>
      </c>
      <c r="G14" s="3">
        <v>1</v>
      </c>
      <c r="H14" s="3">
        <v>1</v>
      </c>
      <c r="I14" s="3">
        <v>3</v>
      </c>
      <c r="J14" s="3">
        <v>3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1</v>
      </c>
      <c r="Q14" s="3">
        <v>20</v>
      </c>
    </row>
    <row r="15" spans="2:17" ht="14.25" thickBot="1">
      <c r="B15" s="2" t="s">
        <v>27</v>
      </c>
      <c r="C15" s="3">
        <v>3</v>
      </c>
      <c r="D15" s="3">
        <v>0</v>
      </c>
      <c r="E15" s="3">
        <v>2</v>
      </c>
      <c r="F15" s="3">
        <v>12</v>
      </c>
      <c r="G15" s="3">
        <v>1</v>
      </c>
      <c r="H15" s="3">
        <v>2</v>
      </c>
      <c r="I15" s="3">
        <v>3</v>
      </c>
      <c r="J15" s="3">
        <v>10</v>
      </c>
      <c r="K15" s="3">
        <v>0</v>
      </c>
      <c r="L15" s="3">
        <v>0</v>
      </c>
      <c r="M15" s="3">
        <v>2</v>
      </c>
      <c r="N15" s="3">
        <v>5</v>
      </c>
      <c r="O15" s="3">
        <v>0</v>
      </c>
      <c r="P15" s="3">
        <v>0</v>
      </c>
      <c r="Q15" s="3">
        <v>40</v>
      </c>
    </row>
    <row r="16" spans="2:17" ht="14.25" thickBot="1">
      <c r="B16" s="2" t="s">
        <v>28</v>
      </c>
      <c r="C16" s="3">
        <v>35</v>
      </c>
      <c r="D16" s="3">
        <v>29</v>
      </c>
      <c r="E16" s="3">
        <v>33</v>
      </c>
      <c r="F16" s="3">
        <v>176</v>
      </c>
      <c r="G16" s="3">
        <v>21</v>
      </c>
      <c r="H16" s="3">
        <v>26</v>
      </c>
      <c r="I16" s="3">
        <v>46</v>
      </c>
      <c r="J16" s="3">
        <v>104</v>
      </c>
      <c r="K16" s="3">
        <v>10</v>
      </c>
      <c r="L16" s="3">
        <v>49</v>
      </c>
      <c r="M16" s="3">
        <v>21</v>
      </c>
      <c r="N16" s="3">
        <v>58</v>
      </c>
      <c r="O16" s="3">
        <v>28</v>
      </c>
      <c r="P16" s="3">
        <v>12</v>
      </c>
      <c r="Q16" s="3">
        <v>648</v>
      </c>
    </row>
    <row r="17" spans="2:17" ht="14.25" thickBot="1">
      <c r="B17" s="2" t="s">
        <v>16</v>
      </c>
      <c r="C17" s="3">
        <v>414</v>
      </c>
      <c r="D17" s="3">
        <v>278</v>
      </c>
      <c r="E17" s="3">
        <v>354</v>
      </c>
      <c r="F17" s="4">
        <v>1630</v>
      </c>
      <c r="G17" s="3">
        <v>321</v>
      </c>
      <c r="H17" s="3">
        <v>189</v>
      </c>
      <c r="I17" s="3">
        <v>690</v>
      </c>
      <c r="J17" s="3">
        <v>949</v>
      </c>
      <c r="K17" s="3">
        <v>124</v>
      </c>
      <c r="L17" s="3">
        <v>532</v>
      </c>
      <c r="M17" s="3">
        <v>263</v>
      </c>
      <c r="N17" s="4">
        <v>1017</v>
      </c>
      <c r="O17" s="3">
        <v>404</v>
      </c>
      <c r="P17" s="3">
        <v>189</v>
      </c>
      <c r="Q17" s="4">
        <v>7354</v>
      </c>
    </row>
    <row r="18" ht="14.25" thickBot="1"/>
    <row r="19" spans="2:7" ht="14.25" thickBot="1">
      <c r="B19" s="37" t="s">
        <v>39</v>
      </c>
      <c r="G19" s="17" t="s">
        <v>35</v>
      </c>
    </row>
    <row r="20" spans="2:17" ht="14.25" thickBot="1">
      <c r="B20" s="19" t="s">
        <v>38</v>
      </c>
      <c r="C20" s="41" t="s">
        <v>1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</row>
    <row r="21" spans="2:17" ht="14.25" thickBot="1">
      <c r="B21" s="5"/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13</v>
      </c>
      <c r="O21" s="2" t="s">
        <v>14</v>
      </c>
      <c r="P21" s="2" t="s">
        <v>15</v>
      </c>
      <c r="Q21" s="2" t="s">
        <v>16</v>
      </c>
    </row>
    <row r="22" spans="2:17" ht="14.25" thickBot="1">
      <c r="B22" s="2" t="s">
        <v>17</v>
      </c>
      <c r="C22" s="6">
        <v>162</v>
      </c>
      <c r="D22" s="6">
        <v>118</v>
      </c>
      <c r="E22" s="6">
        <v>127</v>
      </c>
      <c r="F22" s="6">
        <v>598</v>
      </c>
      <c r="G22" s="6">
        <v>130</v>
      </c>
      <c r="H22" s="6">
        <v>87</v>
      </c>
      <c r="I22" s="6">
        <v>316</v>
      </c>
      <c r="J22" s="6">
        <v>391</v>
      </c>
      <c r="K22" s="6">
        <v>60</v>
      </c>
      <c r="L22" s="6">
        <v>244</v>
      </c>
      <c r="M22" s="6">
        <v>84</v>
      </c>
      <c r="N22" s="6">
        <v>433</v>
      </c>
      <c r="O22" s="6">
        <v>229</v>
      </c>
      <c r="P22" s="6">
        <v>103</v>
      </c>
      <c r="Q22" s="6">
        <v>3082</v>
      </c>
    </row>
    <row r="23" spans="2:17" ht="14.25" thickBot="1">
      <c r="B23" s="2" t="s">
        <v>18</v>
      </c>
      <c r="C23" s="6">
        <v>35</v>
      </c>
      <c r="D23" s="6">
        <v>41</v>
      </c>
      <c r="E23" s="6">
        <v>38</v>
      </c>
      <c r="F23" s="6">
        <v>117</v>
      </c>
      <c r="G23" s="6">
        <v>28</v>
      </c>
      <c r="H23" s="6">
        <v>13</v>
      </c>
      <c r="I23" s="6">
        <v>93</v>
      </c>
      <c r="J23" s="6">
        <v>91</v>
      </c>
      <c r="K23" s="6">
        <v>13</v>
      </c>
      <c r="L23" s="6">
        <v>41</v>
      </c>
      <c r="M23" s="6">
        <v>15</v>
      </c>
      <c r="N23" s="6">
        <v>82</v>
      </c>
      <c r="O23" s="6">
        <v>29</v>
      </c>
      <c r="P23" s="6">
        <v>19</v>
      </c>
      <c r="Q23" s="6">
        <v>655</v>
      </c>
    </row>
    <row r="24" spans="2:17" ht="14.25" thickBot="1">
      <c r="B24" s="2" t="s">
        <v>19</v>
      </c>
      <c r="C24" s="6">
        <v>3</v>
      </c>
      <c r="D24" s="6">
        <v>4</v>
      </c>
      <c r="E24" s="6">
        <v>8</v>
      </c>
      <c r="F24" s="6">
        <v>10</v>
      </c>
      <c r="G24" s="6">
        <v>6</v>
      </c>
      <c r="H24" s="6">
        <v>8</v>
      </c>
      <c r="I24" s="6">
        <v>15</v>
      </c>
      <c r="J24" s="6">
        <v>17</v>
      </c>
      <c r="K24" s="6">
        <v>6</v>
      </c>
      <c r="L24" s="6">
        <v>59</v>
      </c>
      <c r="M24" s="6">
        <v>7</v>
      </c>
      <c r="N24" s="6">
        <v>100</v>
      </c>
      <c r="O24" s="6">
        <v>27</v>
      </c>
      <c r="P24" s="6">
        <v>0</v>
      </c>
      <c r="Q24" s="6">
        <v>270</v>
      </c>
    </row>
    <row r="25" spans="2:17" ht="14.25" thickBot="1">
      <c r="B25" s="2" t="s">
        <v>20</v>
      </c>
      <c r="C25" s="6">
        <v>4</v>
      </c>
      <c r="D25" s="6">
        <v>2</v>
      </c>
      <c r="E25" s="6">
        <v>3</v>
      </c>
      <c r="F25" s="6">
        <v>27</v>
      </c>
      <c r="G25" s="6">
        <v>4</v>
      </c>
      <c r="H25" s="6">
        <v>3</v>
      </c>
      <c r="I25" s="6">
        <v>9</v>
      </c>
      <c r="J25" s="6">
        <v>9</v>
      </c>
      <c r="K25" s="6">
        <v>4</v>
      </c>
      <c r="L25" s="6">
        <v>1</v>
      </c>
      <c r="M25" s="6">
        <v>3</v>
      </c>
      <c r="N25" s="6">
        <v>18</v>
      </c>
      <c r="O25" s="6">
        <v>12</v>
      </c>
      <c r="P25" s="6">
        <v>4</v>
      </c>
      <c r="Q25" s="6">
        <v>103</v>
      </c>
    </row>
    <row r="26" spans="2:17" ht="14.25" thickBot="1">
      <c r="B26" s="2" t="s">
        <v>21</v>
      </c>
      <c r="C26" s="6">
        <v>5</v>
      </c>
      <c r="D26" s="6">
        <v>0</v>
      </c>
      <c r="E26" s="6">
        <v>3</v>
      </c>
      <c r="F26" s="6">
        <v>27</v>
      </c>
      <c r="G26" s="6">
        <v>5</v>
      </c>
      <c r="H26" s="6">
        <v>0</v>
      </c>
      <c r="I26" s="6">
        <v>3</v>
      </c>
      <c r="J26" s="6">
        <v>13</v>
      </c>
      <c r="K26" s="6">
        <v>1</v>
      </c>
      <c r="L26" s="6">
        <v>3</v>
      </c>
      <c r="M26" s="6">
        <v>2</v>
      </c>
      <c r="N26" s="6">
        <v>10</v>
      </c>
      <c r="O26" s="6">
        <v>1</v>
      </c>
      <c r="P26" s="6">
        <v>0</v>
      </c>
      <c r="Q26" s="6">
        <v>73</v>
      </c>
    </row>
    <row r="27" spans="2:17" ht="14.25" thickBot="1">
      <c r="B27" s="2" t="s">
        <v>23</v>
      </c>
      <c r="C27" s="6">
        <v>1</v>
      </c>
      <c r="D27" s="6">
        <v>4</v>
      </c>
      <c r="E27" s="6">
        <v>1</v>
      </c>
      <c r="F27" s="6">
        <v>3</v>
      </c>
      <c r="G27" s="6">
        <v>1</v>
      </c>
      <c r="H27" s="6">
        <v>0</v>
      </c>
      <c r="I27" s="6">
        <v>3</v>
      </c>
      <c r="J27" s="6">
        <v>13</v>
      </c>
      <c r="K27" s="6">
        <v>1</v>
      </c>
      <c r="L27" s="6">
        <v>2</v>
      </c>
      <c r="M27" s="6">
        <v>2</v>
      </c>
      <c r="N27" s="6">
        <v>4</v>
      </c>
      <c r="O27" s="6">
        <v>0</v>
      </c>
      <c r="P27" s="6">
        <v>0</v>
      </c>
      <c r="Q27" s="6">
        <v>35</v>
      </c>
    </row>
    <row r="28" spans="2:17" ht="14.25" thickBot="1">
      <c r="B28" s="2" t="s">
        <v>24</v>
      </c>
      <c r="C28" s="6">
        <v>35</v>
      </c>
      <c r="D28" s="6">
        <v>9</v>
      </c>
      <c r="E28" s="6">
        <v>31</v>
      </c>
      <c r="F28" s="6">
        <v>109</v>
      </c>
      <c r="G28" s="6">
        <v>24</v>
      </c>
      <c r="H28" s="6">
        <v>13</v>
      </c>
      <c r="I28" s="6">
        <v>58</v>
      </c>
      <c r="J28" s="6">
        <v>46</v>
      </c>
      <c r="K28" s="6">
        <v>8</v>
      </c>
      <c r="L28" s="6">
        <v>20</v>
      </c>
      <c r="M28" s="6">
        <v>17</v>
      </c>
      <c r="N28" s="6">
        <v>49</v>
      </c>
      <c r="O28" s="6">
        <v>22</v>
      </c>
      <c r="P28" s="6">
        <v>7</v>
      </c>
      <c r="Q28" s="6">
        <v>448</v>
      </c>
    </row>
    <row r="29" spans="2:17" ht="14.25" thickBot="1">
      <c r="B29" s="2" t="s">
        <v>27</v>
      </c>
      <c r="C29" s="6">
        <v>3</v>
      </c>
      <c r="D29" s="6">
        <v>0</v>
      </c>
      <c r="E29" s="6">
        <v>2</v>
      </c>
      <c r="F29" s="6">
        <v>12</v>
      </c>
      <c r="G29" s="6">
        <v>1</v>
      </c>
      <c r="H29" s="6">
        <v>2</v>
      </c>
      <c r="I29" s="6">
        <v>3</v>
      </c>
      <c r="J29" s="6">
        <v>10</v>
      </c>
      <c r="K29" s="6">
        <v>0</v>
      </c>
      <c r="L29" s="6">
        <v>0</v>
      </c>
      <c r="M29" s="6">
        <v>2</v>
      </c>
      <c r="N29" s="6">
        <v>5</v>
      </c>
      <c r="O29" s="6">
        <v>0</v>
      </c>
      <c r="P29" s="6">
        <v>0</v>
      </c>
      <c r="Q29" s="6">
        <v>40</v>
      </c>
    </row>
    <row r="30" spans="2:17" ht="14.25" thickBot="1">
      <c r="B30" s="2" t="s">
        <v>28</v>
      </c>
      <c r="C30" s="6">
        <v>35</v>
      </c>
      <c r="D30" s="6">
        <v>29</v>
      </c>
      <c r="E30" s="6">
        <v>33</v>
      </c>
      <c r="F30" s="6">
        <v>176</v>
      </c>
      <c r="G30" s="6">
        <v>21</v>
      </c>
      <c r="H30" s="6">
        <v>26</v>
      </c>
      <c r="I30" s="6">
        <v>46</v>
      </c>
      <c r="J30" s="6">
        <v>104</v>
      </c>
      <c r="K30" s="6">
        <v>10</v>
      </c>
      <c r="L30" s="6">
        <v>49</v>
      </c>
      <c r="M30" s="6">
        <v>21</v>
      </c>
      <c r="N30" s="6">
        <v>58</v>
      </c>
      <c r="O30" s="6">
        <v>28</v>
      </c>
      <c r="P30" s="6">
        <v>12</v>
      </c>
      <c r="Q30" s="6">
        <v>648</v>
      </c>
    </row>
    <row r="31" spans="2:17" ht="14.25" thickBot="1">
      <c r="B31" s="2" t="s">
        <v>16</v>
      </c>
      <c r="C31" s="6">
        <f>SUM(C22:C30)</f>
        <v>283</v>
      </c>
      <c r="D31" s="6">
        <f aca="true" t="shared" si="0" ref="D31:Q31">SUM(D22:D30)</f>
        <v>207</v>
      </c>
      <c r="E31" s="6">
        <f t="shared" si="0"/>
        <v>246</v>
      </c>
      <c r="F31" s="6">
        <f t="shared" si="0"/>
        <v>1079</v>
      </c>
      <c r="G31" s="6">
        <f t="shared" si="0"/>
        <v>220</v>
      </c>
      <c r="H31" s="6">
        <f t="shared" si="0"/>
        <v>152</v>
      </c>
      <c r="I31" s="6">
        <f t="shared" si="0"/>
        <v>546</v>
      </c>
      <c r="J31" s="6">
        <f t="shared" si="0"/>
        <v>694</v>
      </c>
      <c r="K31" s="6">
        <f t="shared" si="0"/>
        <v>103</v>
      </c>
      <c r="L31" s="6">
        <f t="shared" si="0"/>
        <v>419</v>
      </c>
      <c r="M31" s="6">
        <f t="shared" si="0"/>
        <v>153</v>
      </c>
      <c r="N31" s="6">
        <f t="shared" si="0"/>
        <v>759</v>
      </c>
      <c r="O31" s="6">
        <f t="shared" si="0"/>
        <v>348</v>
      </c>
      <c r="P31" s="6">
        <f t="shared" si="0"/>
        <v>145</v>
      </c>
      <c r="Q31" s="6">
        <f t="shared" si="0"/>
        <v>5354</v>
      </c>
    </row>
    <row r="33" ht="13.5">
      <c r="B33" t="s">
        <v>29</v>
      </c>
    </row>
    <row r="34" ht="13.5">
      <c r="D34" t="s">
        <v>30</v>
      </c>
    </row>
    <row r="35" spans="3:20" ht="14.25" thickBot="1">
      <c r="C35" s="7"/>
      <c r="D35" s="7" t="s">
        <v>31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8"/>
      <c r="T35" s="8"/>
    </row>
    <row r="36" spans="2:20" ht="14.25" thickBot="1">
      <c r="B36" s="36" t="s">
        <v>32</v>
      </c>
      <c r="C36" s="9">
        <v>9295902</v>
      </c>
      <c r="D36" s="9">
        <v>5546153</v>
      </c>
      <c r="E36" s="9">
        <v>6985521</v>
      </c>
      <c r="F36" s="9">
        <v>35618564</v>
      </c>
      <c r="G36" s="9">
        <v>5389974</v>
      </c>
      <c r="H36" s="9">
        <v>3069349</v>
      </c>
      <c r="I36" s="9">
        <v>15111223</v>
      </c>
      <c r="J36" s="9">
        <v>20903173</v>
      </c>
      <c r="K36" s="9">
        <v>1306064</v>
      </c>
      <c r="L36" s="9">
        <v>6257364</v>
      </c>
      <c r="M36" s="9">
        <v>3977282</v>
      </c>
      <c r="N36" s="9">
        <v>10362490</v>
      </c>
      <c r="O36" s="9">
        <v>4234293</v>
      </c>
      <c r="Q36" s="9">
        <v>128057352</v>
      </c>
      <c r="R36" s="8"/>
      <c r="S36" s="8"/>
      <c r="T36" s="8"/>
    </row>
    <row r="37" spans="2:20" ht="14.25" thickBot="1">
      <c r="B37" s="2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Q37" s="11"/>
      <c r="R37" s="8"/>
      <c r="S37" s="8"/>
      <c r="T37" s="8"/>
    </row>
    <row r="38" spans="2:7" ht="14.25" thickBot="1">
      <c r="B38" s="37" t="s">
        <v>39</v>
      </c>
      <c r="G38" s="17" t="s">
        <v>35</v>
      </c>
    </row>
    <row r="39" spans="2:20" ht="14.25" thickBot="1">
      <c r="B39" s="10" t="s">
        <v>74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7"/>
      <c r="Q39" s="11"/>
      <c r="R39" s="8"/>
      <c r="S39" s="8"/>
      <c r="T39" s="8"/>
    </row>
    <row r="40" spans="2:20" ht="14.25" thickBot="1">
      <c r="B40" s="1" t="s">
        <v>0</v>
      </c>
      <c r="C40" s="44" t="s">
        <v>1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8"/>
      <c r="S40" s="8"/>
      <c r="T40" s="8"/>
    </row>
    <row r="41" spans="2:18" ht="14.25" thickBot="1">
      <c r="B41" s="5"/>
      <c r="C41" s="12" t="s">
        <v>2</v>
      </c>
      <c r="D41" s="12" t="s">
        <v>3</v>
      </c>
      <c r="E41" s="12" t="s">
        <v>4</v>
      </c>
      <c r="F41" s="12" t="s">
        <v>5</v>
      </c>
      <c r="G41" s="12" t="s">
        <v>6</v>
      </c>
      <c r="H41" s="12" t="s">
        <v>7</v>
      </c>
      <c r="I41" s="12" t="s">
        <v>8</v>
      </c>
      <c r="J41" s="12" t="s">
        <v>9</v>
      </c>
      <c r="K41" s="12" t="s">
        <v>10</v>
      </c>
      <c r="L41" s="12" t="s">
        <v>11</v>
      </c>
      <c r="M41" s="12" t="s">
        <v>12</v>
      </c>
      <c r="N41" s="12" t="s">
        <v>13</v>
      </c>
      <c r="O41" s="12" t="s">
        <v>14</v>
      </c>
      <c r="P41" s="13" t="s">
        <v>15</v>
      </c>
      <c r="Q41" s="14" t="s">
        <v>16</v>
      </c>
      <c r="R41" s="8"/>
    </row>
    <row r="42" spans="2:17" ht="14.25" thickBot="1">
      <c r="B42" s="2" t="s">
        <v>17</v>
      </c>
      <c r="C42" s="15">
        <f aca="true" t="shared" si="1" ref="C42:O42">C22/C$36*1000000</f>
        <v>17.427033976907243</v>
      </c>
      <c r="D42" s="15">
        <f t="shared" si="1"/>
        <v>21.27600879384323</v>
      </c>
      <c r="E42" s="15">
        <f t="shared" si="1"/>
        <v>18.18046213016896</v>
      </c>
      <c r="F42" s="15">
        <f t="shared" si="1"/>
        <v>16.788998006769727</v>
      </c>
      <c r="G42" s="15">
        <f t="shared" si="1"/>
        <v>24.118854747722345</v>
      </c>
      <c r="H42" s="15">
        <f t="shared" si="1"/>
        <v>28.34477278406594</v>
      </c>
      <c r="I42" s="15">
        <f t="shared" si="1"/>
        <v>20.91160986771223</v>
      </c>
      <c r="J42" s="15">
        <f t="shared" si="1"/>
        <v>18.705294167540973</v>
      </c>
      <c r="K42" s="15">
        <f t="shared" si="1"/>
        <v>45.93955579512183</v>
      </c>
      <c r="L42" s="15">
        <f t="shared" si="1"/>
        <v>38.994055643878156</v>
      </c>
      <c r="M42" s="15">
        <f t="shared" si="1"/>
        <v>21.11995076034337</v>
      </c>
      <c r="N42" s="15">
        <f t="shared" si="1"/>
        <v>41.78532379765867</v>
      </c>
      <c r="O42" s="15">
        <f t="shared" si="1"/>
        <v>54.08222813111894</v>
      </c>
      <c r="P42" s="15"/>
      <c r="Q42" s="15">
        <f aca="true" t="shared" si="2" ref="Q42:Q51">Q22/Q$36*1000000</f>
        <v>24.06734132687673</v>
      </c>
    </row>
    <row r="43" spans="2:17" ht="14.25" hidden="1" thickBot="1">
      <c r="B43" s="2" t="s">
        <v>18</v>
      </c>
      <c r="C43" s="15">
        <f aca="true" t="shared" si="3" ref="C43:O43">C23/C$36*1000000</f>
        <v>3.765099933282429</v>
      </c>
      <c r="D43" s="15">
        <f t="shared" si="3"/>
        <v>7.392511530064172</v>
      </c>
      <c r="E43" s="15">
        <f t="shared" si="3"/>
        <v>5.439823314538744</v>
      </c>
      <c r="F43" s="15">
        <f t="shared" si="3"/>
        <v>3.2848039578462513</v>
      </c>
      <c r="G43" s="15">
        <f t="shared" si="3"/>
        <v>5.194830253355582</v>
      </c>
      <c r="H43" s="15">
        <f t="shared" si="3"/>
        <v>4.235425818308704</v>
      </c>
      <c r="I43" s="15">
        <f t="shared" si="3"/>
        <v>6.154366195244422</v>
      </c>
      <c r="J43" s="15">
        <f t="shared" si="3"/>
        <v>4.35340605945327</v>
      </c>
      <c r="K43" s="15">
        <f t="shared" si="3"/>
        <v>9.953570422276398</v>
      </c>
      <c r="L43" s="15">
        <f t="shared" si="3"/>
        <v>6.552279841799199</v>
      </c>
      <c r="M43" s="15">
        <f t="shared" si="3"/>
        <v>3.771419778632745</v>
      </c>
      <c r="N43" s="15">
        <f t="shared" si="3"/>
        <v>7.913156007870695</v>
      </c>
      <c r="O43" s="15">
        <f t="shared" si="3"/>
        <v>6.848841117041263</v>
      </c>
      <c r="P43" s="15"/>
      <c r="Q43" s="15">
        <f t="shared" si="2"/>
        <v>5.114895707042264</v>
      </c>
    </row>
    <row r="44" spans="2:17" ht="14.25" hidden="1" thickBot="1">
      <c r="B44" s="2" t="s">
        <v>19</v>
      </c>
      <c r="C44" s="15">
        <f aca="true" t="shared" si="4" ref="C44:O44">C24/C$36*1000000</f>
        <v>0.3227228514242082</v>
      </c>
      <c r="D44" s="15">
        <f t="shared" si="4"/>
        <v>0.7212206370794314</v>
      </c>
      <c r="E44" s="15">
        <f t="shared" si="4"/>
        <v>1.1452259609555249</v>
      </c>
      <c r="F44" s="15">
        <f t="shared" si="4"/>
        <v>0.2807524750295941</v>
      </c>
      <c r="G44" s="15">
        <f t="shared" si="4"/>
        <v>1.113177911433339</v>
      </c>
      <c r="H44" s="15">
        <f t="shared" si="4"/>
        <v>2.606415888189971</v>
      </c>
      <c r="I44" s="15">
        <f t="shared" si="4"/>
        <v>0.9926397089103907</v>
      </c>
      <c r="J44" s="15">
        <f t="shared" si="4"/>
        <v>0.8132736594583033</v>
      </c>
      <c r="K44" s="15">
        <f t="shared" si="4"/>
        <v>4.593955579512183</v>
      </c>
      <c r="L44" s="15">
        <f t="shared" si="4"/>
        <v>9.428890504052506</v>
      </c>
      <c r="M44" s="15">
        <f t="shared" si="4"/>
        <v>1.759995896695281</v>
      </c>
      <c r="N44" s="15">
        <f t="shared" si="4"/>
        <v>9.650190253500847</v>
      </c>
      <c r="O44" s="15">
        <f t="shared" si="4"/>
        <v>6.376507246900486</v>
      </c>
      <c r="P44" s="15"/>
      <c r="Q44" s="15">
        <f t="shared" si="2"/>
        <v>2.108430291452536</v>
      </c>
    </row>
    <row r="45" spans="2:17" ht="14.25" hidden="1" thickBot="1">
      <c r="B45" s="2" t="s">
        <v>20</v>
      </c>
      <c r="C45" s="15">
        <f aca="true" t="shared" si="5" ref="C45:O45">C25/C$36*1000000</f>
        <v>0.43029713523227764</v>
      </c>
      <c r="D45" s="15">
        <f t="shared" si="5"/>
        <v>0.3606103185397157</v>
      </c>
      <c r="E45" s="15">
        <f t="shared" si="5"/>
        <v>0.4294597353583219</v>
      </c>
      <c r="F45" s="15">
        <f t="shared" si="5"/>
        <v>0.758031682579904</v>
      </c>
      <c r="G45" s="15">
        <f t="shared" si="5"/>
        <v>0.7421186076222259</v>
      </c>
      <c r="H45" s="15">
        <f t="shared" si="5"/>
        <v>0.9774059580712392</v>
      </c>
      <c r="I45" s="15">
        <f t="shared" si="5"/>
        <v>0.5955838253462344</v>
      </c>
      <c r="J45" s="15">
        <f t="shared" si="5"/>
        <v>0.43055664324263115</v>
      </c>
      <c r="K45" s="15">
        <f t="shared" si="5"/>
        <v>3.062637053008122</v>
      </c>
      <c r="L45" s="15">
        <f t="shared" si="5"/>
        <v>0.15981170345851706</v>
      </c>
      <c r="M45" s="15">
        <f t="shared" si="5"/>
        <v>0.7542839557265489</v>
      </c>
      <c r="N45" s="15">
        <f t="shared" si="5"/>
        <v>1.7370342456301526</v>
      </c>
      <c r="O45" s="15">
        <f t="shared" si="5"/>
        <v>2.8340032208446604</v>
      </c>
      <c r="P45" s="15"/>
      <c r="Q45" s="15">
        <f t="shared" si="2"/>
        <v>0.8043271111837452</v>
      </c>
    </row>
    <row r="46" spans="2:17" ht="14.25" hidden="1" thickBot="1">
      <c r="B46" s="2" t="s">
        <v>21</v>
      </c>
      <c r="C46" s="15">
        <f aca="true" t="shared" si="6" ref="C46:O46">C26/C$36*1000000</f>
        <v>0.537871419040347</v>
      </c>
      <c r="D46" s="15">
        <f t="shared" si="6"/>
        <v>0</v>
      </c>
      <c r="E46" s="15">
        <f t="shared" si="6"/>
        <v>0.4294597353583219</v>
      </c>
      <c r="F46" s="15">
        <f t="shared" si="6"/>
        <v>0.758031682579904</v>
      </c>
      <c r="G46" s="15">
        <f t="shared" si="6"/>
        <v>0.9276482595277825</v>
      </c>
      <c r="H46" s="15">
        <f t="shared" si="6"/>
        <v>0</v>
      </c>
      <c r="I46" s="15">
        <f t="shared" si="6"/>
        <v>0.19852794178207814</v>
      </c>
      <c r="J46" s="15">
        <f t="shared" si="6"/>
        <v>0.6219151513504673</v>
      </c>
      <c r="K46" s="15">
        <f t="shared" si="6"/>
        <v>0.7656592632520305</v>
      </c>
      <c r="L46" s="15">
        <f t="shared" si="6"/>
        <v>0.47943511037555114</v>
      </c>
      <c r="M46" s="15">
        <f t="shared" si="6"/>
        <v>0.502855970484366</v>
      </c>
      <c r="N46" s="15">
        <f t="shared" si="6"/>
        <v>0.9650190253500848</v>
      </c>
      <c r="O46" s="15">
        <f t="shared" si="6"/>
        <v>0.23616693507038838</v>
      </c>
      <c r="P46" s="15"/>
      <c r="Q46" s="15">
        <f t="shared" si="2"/>
        <v>0.5700570788001301</v>
      </c>
    </row>
    <row r="47" spans="2:17" ht="14.25" hidden="1" thickBot="1">
      <c r="B47" s="2" t="s">
        <v>23</v>
      </c>
      <c r="C47" s="15">
        <f aca="true" t="shared" si="7" ref="C47:O47">C27/C$36*1000000</f>
        <v>0.10757428380806941</v>
      </c>
      <c r="D47" s="15">
        <f t="shared" si="7"/>
        <v>0.7212206370794314</v>
      </c>
      <c r="E47" s="15">
        <f t="shared" si="7"/>
        <v>0.1431532451194406</v>
      </c>
      <c r="F47" s="15">
        <f t="shared" si="7"/>
        <v>0.08422574250887824</v>
      </c>
      <c r="G47" s="15">
        <f t="shared" si="7"/>
        <v>0.18552965190555648</v>
      </c>
      <c r="H47" s="15">
        <f t="shared" si="7"/>
        <v>0</v>
      </c>
      <c r="I47" s="15">
        <f t="shared" si="7"/>
        <v>0.19852794178207814</v>
      </c>
      <c r="J47" s="15">
        <f t="shared" si="7"/>
        <v>0.6219151513504673</v>
      </c>
      <c r="K47" s="15">
        <f t="shared" si="7"/>
        <v>0.7656592632520305</v>
      </c>
      <c r="L47" s="15">
        <f t="shared" si="7"/>
        <v>0.3196234069170341</v>
      </c>
      <c r="M47" s="15">
        <f t="shared" si="7"/>
        <v>0.502855970484366</v>
      </c>
      <c r="N47" s="15">
        <f t="shared" si="7"/>
        <v>0.38600761014003393</v>
      </c>
      <c r="O47" s="15">
        <f t="shared" si="7"/>
        <v>0</v>
      </c>
      <c r="P47" s="15"/>
      <c r="Q47" s="15">
        <f t="shared" si="2"/>
        <v>0.2733150377808843</v>
      </c>
    </row>
    <row r="48" spans="2:17" ht="14.25" hidden="1" thickBot="1">
      <c r="B48" s="2" t="s">
        <v>24</v>
      </c>
      <c r="C48" s="15">
        <f aca="true" t="shared" si="8" ref="C48:O48">C28/C$36*1000000</f>
        <v>3.765099933282429</v>
      </c>
      <c r="D48" s="15">
        <f t="shared" si="8"/>
        <v>1.6227464334287207</v>
      </c>
      <c r="E48" s="15">
        <f t="shared" si="8"/>
        <v>4.437750598702659</v>
      </c>
      <c r="F48" s="15">
        <f t="shared" si="8"/>
        <v>3.060201977822576</v>
      </c>
      <c r="G48" s="15">
        <f t="shared" si="8"/>
        <v>4.452711645733356</v>
      </c>
      <c r="H48" s="15">
        <f t="shared" si="8"/>
        <v>4.235425818308704</v>
      </c>
      <c r="I48" s="15">
        <f t="shared" si="8"/>
        <v>3.838206874453511</v>
      </c>
      <c r="J48" s="15">
        <f t="shared" si="8"/>
        <v>2.2006228432401147</v>
      </c>
      <c r="K48" s="15">
        <f t="shared" si="8"/>
        <v>6.125274106016244</v>
      </c>
      <c r="L48" s="15">
        <f t="shared" si="8"/>
        <v>3.1962340691703406</v>
      </c>
      <c r="M48" s="15">
        <f t="shared" si="8"/>
        <v>4.274275749117111</v>
      </c>
      <c r="N48" s="15">
        <f t="shared" si="8"/>
        <v>4.728593224215416</v>
      </c>
      <c r="O48" s="15">
        <f t="shared" si="8"/>
        <v>5.195672571548545</v>
      </c>
      <c r="P48" s="15"/>
      <c r="Q48" s="15">
        <f t="shared" si="2"/>
        <v>3.498432483595319</v>
      </c>
    </row>
    <row r="49" spans="2:17" ht="14.25" hidden="1" thickBot="1">
      <c r="B49" s="2" t="s">
        <v>27</v>
      </c>
      <c r="C49" s="15">
        <f aca="true" t="shared" si="9" ref="C49:O51">C29/C$36*1000000</f>
        <v>0.3227228514242082</v>
      </c>
      <c r="D49" s="15">
        <f t="shared" si="9"/>
        <v>0</v>
      </c>
      <c r="E49" s="15">
        <f t="shared" si="9"/>
        <v>0.2863064902388812</v>
      </c>
      <c r="F49" s="15">
        <f t="shared" si="9"/>
        <v>0.33690297003551295</v>
      </c>
      <c r="G49" s="15">
        <f t="shared" si="9"/>
        <v>0.18552965190555648</v>
      </c>
      <c r="H49" s="15">
        <f t="shared" si="9"/>
        <v>0.6516039720474928</v>
      </c>
      <c r="I49" s="15">
        <f t="shared" si="9"/>
        <v>0.19852794178207814</v>
      </c>
      <c r="J49" s="15">
        <f t="shared" si="9"/>
        <v>0.4783962702695902</v>
      </c>
      <c r="K49" s="15">
        <f t="shared" si="9"/>
        <v>0</v>
      </c>
      <c r="L49" s="15">
        <f t="shared" si="9"/>
        <v>0</v>
      </c>
      <c r="M49" s="15">
        <f t="shared" si="9"/>
        <v>0.502855970484366</v>
      </c>
      <c r="N49" s="15">
        <f t="shared" si="9"/>
        <v>0.4825095126750424</v>
      </c>
      <c r="O49" s="15">
        <f t="shared" si="9"/>
        <v>0</v>
      </c>
      <c r="P49" s="15"/>
      <c r="Q49" s="15">
        <f t="shared" si="2"/>
        <v>0.3123600431781535</v>
      </c>
    </row>
    <row r="50" spans="2:17" ht="14.25" hidden="1" thickBot="1">
      <c r="B50" s="2" t="s">
        <v>28</v>
      </c>
      <c r="C50" s="15">
        <f t="shared" si="9"/>
        <v>3.765099933282429</v>
      </c>
      <c r="D50" s="15">
        <f t="shared" si="9"/>
        <v>5.228849618825878</v>
      </c>
      <c r="E50" s="15">
        <f t="shared" si="9"/>
        <v>4.724057088941541</v>
      </c>
      <c r="F50" s="15">
        <f t="shared" si="9"/>
        <v>4.9412435605208564</v>
      </c>
      <c r="G50" s="15">
        <f t="shared" si="9"/>
        <v>3.8961226900166865</v>
      </c>
      <c r="H50" s="15">
        <f t="shared" si="9"/>
        <v>8.470851636617407</v>
      </c>
      <c r="I50" s="15">
        <f t="shared" si="9"/>
        <v>3.044095107325198</v>
      </c>
      <c r="J50" s="15">
        <f t="shared" si="9"/>
        <v>4.975321210803738</v>
      </c>
      <c r="K50" s="15">
        <f t="shared" si="9"/>
        <v>7.656592632520305</v>
      </c>
      <c r="L50" s="15">
        <f t="shared" si="9"/>
        <v>7.830773469467334</v>
      </c>
      <c r="M50" s="15">
        <f t="shared" si="9"/>
        <v>5.279987690085843</v>
      </c>
      <c r="N50" s="15">
        <f t="shared" si="9"/>
        <v>5.597110347030492</v>
      </c>
      <c r="O50" s="15">
        <f t="shared" si="9"/>
        <v>6.612674181970875</v>
      </c>
      <c r="P50" s="15"/>
      <c r="Q50" s="15">
        <f t="shared" si="2"/>
        <v>5.060232699486086</v>
      </c>
    </row>
    <row r="51" spans="2:17" ht="14.25" thickBot="1">
      <c r="B51" s="2" t="s">
        <v>16</v>
      </c>
      <c r="C51" s="15">
        <f t="shared" si="9"/>
        <v>30.44352231768364</v>
      </c>
      <c r="D51" s="15">
        <f t="shared" si="9"/>
        <v>37.323167968860574</v>
      </c>
      <c r="E51" s="15">
        <f t="shared" si="9"/>
        <v>35.215698299382396</v>
      </c>
      <c r="F51" s="15">
        <f t="shared" si="9"/>
        <v>30.293192055693204</v>
      </c>
      <c r="G51" s="15">
        <f t="shared" si="9"/>
        <v>40.81652341922243</v>
      </c>
      <c r="H51" s="15">
        <f t="shared" si="9"/>
        <v>49.52190187560945</v>
      </c>
      <c r="I51" s="15">
        <f t="shared" si="9"/>
        <v>36.13208540433821</v>
      </c>
      <c r="J51" s="15">
        <f t="shared" si="9"/>
        <v>33.200701156709556</v>
      </c>
      <c r="K51" s="15">
        <f t="shared" si="9"/>
        <v>78.86290411495915</v>
      </c>
      <c r="L51" s="15">
        <f t="shared" si="9"/>
        <v>66.96110374911864</v>
      </c>
      <c r="M51" s="15">
        <f t="shared" si="9"/>
        <v>38.468481742053996</v>
      </c>
      <c r="N51" s="15">
        <f t="shared" si="9"/>
        <v>73.24494402407143</v>
      </c>
      <c r="O51" s="15">
        <f t="shared" si="9"/>
        <v>82.18609340449515</v>
      </c>
      <c r="P51" s="15"/>
      <c r="Q51" s="15">
        <f t="shared" si="2"/>
        <v>41.809391779395845</v>
      </c>
    </row>
    <row r="52" spans="2:15" ht="14.25" thickBot="1">
      <c r="B52" s="21" t="s">
        <v>40</v>
      </c>
      <c r="C52" s="22">
        <v>141.346917</v>
      </c>
      <c r="D52" s="23">
        <v>140.872056</v>
      </c>
      <c r="E52" s="23">
        <v>139.883472</v>
      </c>
      <c r="F52" s="23">
        <v>139.691778</v>
      </c>
      <c r="G52" s="23">
        <v>138.180889</v>
      </c>
      <c r="H52" s="23">
        <v>136.626028</v>
      </c>
      <c r="I52" s="23">
        <v>136.906583</v>
      </c>
      <c r="J52" s="23">
        <v>135.519667</v>
      </c>
      <c r="K52" s="23">
        <v>133.050444</v>
      </c>
      <c r="L52" s="23">
        <v>132.4595</v>
      </c>
      <c r="M52" s="23">
        <v>133.531083</v>
      </c>
      <c r="N52" s="23">
        <v>130.418139</v>
      </c>
      <c r="O52" s="23">
        <v>130.558194</v>
      </c>
    </row>
    <row r="53" spans="2:15" ht="14.25" thickBot="1">
      <c r="B53" s="24" t="s">
        <v>41</v>
      </c>
      <c r="C53" s="22">
        <v>43.06439</v>
      </c>
      <c r="D53" s="23">
        <v>38.268783</v>
      </c>
      <c r="E53" s="23">
        <v>36.56546</v>
      </c>
      <c r="F53" s="23">
        <v>35.689476</v>
      </c>
      <c r="G53" s="23">
        <v>36.651318</v>
      </c>
      <c r="H53" s="23">
        <v>36.594549</v>
      </c>
      <c r="I53" s="23">
        <v>35.180132</v>
      </c>
      <c r="J53" s="23">
        <v>34.68631</v>
      </c>
      <c r="K53" s="23">
        <v>35.471898</v>
      </c>
      <c r="L53" s="23">
        <v>34.396511</v>
      </c>
      <c r="M53" s="23">
        <v>33.559722</v>
      </c>
      <c r="N53" s="23">
        <v>33.606505</v>
      </c>
      <c r="O53" s="23">
        <v>31.560109</v>
      </c>
    </row>
    <row r="54" spans="2:15" ht="14.25" thickBot="1">
      <c r="B54" s="25" t="s">
        <v>33</v>
      </c>
      <c r="C54" s="26" t="s">
        <v>42</v>
      </c>
      <c r="D54" s="27" t="s">
        <v>43</v>
      </c>
      <c r="E54" s="27" t="s">
        <v>44</v>
      </c>
      <c r="F54" s="27" t="s">
        <v>45</v>
      </c>
      <c r="G54" s="27" t="s">
        <v>46</v>
      </c>
      <c r="H54" s="27" t="s">
        <v>47</v>
      </c>
      <c r="I54" s="27" t="s">
        <v>48</v>
      </c>
      <c r="J54" s="27" t="s">
        <v>49</v>
      </c>
      <c r="K54" s="27" t="s">
        <v>50</v>
      </c>
      <c r="L54" s="27" t="s">
        <v>51</v>
      </c>
      <c r="M54" s="27" t="s">
        <v>52</v>
      </c>
      <c r="N54" s="27" t="s">
        <v>53</v>
      </c>
      <c r="O54" s="28" t="s">
        <v>54</v>
      </c>
    </row>
    <row r="55" spans="2:15" ht="13.5"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2:15" ht="13.5">
      <c r="B56" s="31" t="s">
        <v>55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2:15" ht="13.5">
      <c r="B57" s="31" t="s">
        <v>56</v>
      </c>
      <c r="C57" s="30"/>
      <c r="D57" s="29"/>
      <c r="E57" s="32" t="s">
        <v>57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2:15" ht="13.5">
      <c r="B58" s="31" t="s">
        <v>58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2:15" ht="13.5">
      <c r="B59" s="33" t="s">
        <v>59</v>
      </c>
      <c r="C59" s="33" t="s">
        <v>60</v>
      </c>
      <c r="D59" s="33" t="s">
        <v>61</v>
      </c>
      <c r="E59" s="33" t="s">
        <v>62</v>
      </c>
      <c r="F59" s="33" t="s">
        <v>63</v>
      </c>
      <c r="G59" s="33" t="s">
        <v>64</v>
      </c>
      <c r="H59" s="33" t="s">
        <v>65</v>
      </c>
      <c r="I59" s="33" t="s">
        <v>66</v>
      </c>
      <c r="J59" s="33" t="s">
        <v>67</v>
      </c>
      <c r="K59" s="33" t="s">
        <v>68</v>
      </c>
      <c r="L59" s="33" t="s">
        <v>69</v>
      </c>
      <c r="M59" s="33" t="s">
        <v>70</v>
      </c>
      <c r="N59" s="33" t="s">
        <v>71</v>
      </c>
      <c r="O59" s="33" t="s">
        <v>72</v>
      </c>
    </row>
    <row r="60" spans="2:15" ht="13.5"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2:15" ht="14.25" thickBot="1">
      <c r="B61" s="29" t="s">
        <v>73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2:15" ht="14.25" thickBot="1">
      <c r="B62" s="34"/>
      <c r="C62" s="35" t="s">
        <v>14</v>
      </c>
      <c r="D62" s="12" t="s">
        <v>13</v>
      </c>
      <c r="E62" s="12" t="s">
        <v>12</v>
      </c>
      <c r="F62" s="12" t="s">
        <v>11</v>
      </c>
      <c r="G62" s="12" t="s">
        <v>10</v>
      </c>
      <c r="H62" s="12" t="s">
        <v>9</v>
      </c>
      <c r="I62" s="12" t="s">
        <v>8</v>
      </c>
      <c r="J62" s="12" t="s">
        <v>7</v>
      </c>
      <c r="K62" s="12" t="s">
        <v>6</v>
      </c>
      <c r="L62" s="12" t="s">
        <v>5</v>
      </c>
      <c r="M62" s="12" t="s">
        <v>4</v>
      </c>
      <c r="N62" s="12" t="s">
        <v>3</v>
      </c>
      <c r="O62" s="12" t="s">
        <v>2</v>
      </c>
    </row>
    <row r="63" spans="2:15" ht="14.25" thickBot="1">
      <c r="B63" s="25" t="s">
        <v>33</v>
      </c>
      <c r="C63" s="26" t="s">
        <v>54</v>
      </c>
      <c r="D63" s="27" t="s">
        <v>53</v>
      </c>
      <c r="E63" s="27" t="s">
        <v>52</v>
      </c>
      <c r="F63" s="27" t="s">
        <v>51</v>
      </c>
      <c r="G63" s="27" t="s">
        <v>50</v>
      </c>
      <c r="H63" s="27" t="s">
        <v>49</v>
      </c>
      <c r="I63" s="27" t="s">
        <v>48</v>
      </c>
      <c r="J63" s="27" t="s">
        <v>47</v>
      </c>
      <c r="K63" s="27" t="s">
        <v>46</v>
      </c>
      <c r="L63" s="27" t="s">
        <v>45</v>
      </c>
      <c r="M63" s="27" t="s">
        <v>44</v>
      </c>
      <c r="N63" s="27" t="s">
        <v>43</v>
      </c>
      <c r="O63" s="28" t="s">
        <v>42</v>
      </c>
    </row>
  </sheetData>
  <sheetProtection/>
  <mergeCells count="3">
    <mergeCell ref="C3:Q3"/>
    <mergeCell ref="C20:Q20"/>
    <mergeCell ref="C40:Q40"/>
  </mergeCells>
  <hyperlinks>
    <hyperlink ref="E57" r:id="rId1" display="http://watchizu.gsi.go.jp/ 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7"/>
  <sheetViews>
    <sheetView showGridLines="0" zoomScalePageLayoutView="0" workbookViewId="0" topLeftCell="A11">
      <selection activeCell="A1" sqref="A1:P42"/>
    </sheetView>
  </sheetViews>
  <sheetFormatPr defaultColWidth="9.140625" defaultRowHeight="15"/>
  <cols>
    <col min="16" max="16" width="10.8515625" style="0" customWidth="1"/>
  </cols>
  <sheetData>
    <row r="1" s="29" customFormat="1" ht="18.75">
      <c r="B1" s="38" t="s">
        <v>85</v>
      </c>
    </row>
    <row r="2" spans="2:14" s="29" customFormat="1" ht="14.25">
      <c r="B2" s="39" t="s">
        <v>82</v>
      </c>
      <c r="I2" s="39" t="s">
        <v>83</v>
      </c>
      <c r="N2" s="39" t="s">
        <v>80</v>
      </c>
    </row>
    <row r="3" spans="4:9" ht="14.25">
      <c r="D3" s="40" t="s">
        <v>86</v>
      </c>
      <c r="I3" s="40" t="s">
        <v>84</v>
      </c>
    </row>
    <row r="4" s="29" customFormat="1" ht="13.5"/>
    <row r="5" s="29" customFormat="1" ht="13.5"/>
    <row r="6" s="29" customFormat="1" ht="13.5"/>
    <row r="7" s="29" customFormat="1" ht="13.5"/>
    <row r="8" s="29" customFormat="1" ht="13.5"/>
    <row r="9" s="29" customFormat="1" ht="13.5"/>
    <row r="10" s="29" customFormat="1" ht="13.5"/>
    <row r="11" s="29" customFormat="1" ht="13.5"/>
    <row r="12" s="29" customFormat="1" ht="13.5"/>
    <row r="13" s="29" customFormat="1" ht="13.5"/>
    <row r="14" s="29" customFormat="1" ht="13.5"/>
    <row r="15" s="29" customFormat="1" ht="13.5"/>
    <row r="16" s="29" customFormat="1" ht="13.5"/>
    <row r="17" s="29" customFormat="1" ht="13.5"/>
    <row r="18" s="29" customFormat="1" ht="13.5"/>
    <row r="19" s="29" customFormat="1" ht="13.5"/>
    <row r="20" s="29" customFormat="1" ht="13.5"/>
    <row r="21" s="29" customFormat="1" ht="13.5"/>
    <row r="22" s="29" customFormat="1" ht="13.5"/>
    <row r="23" s="29" customFormat="1" ht="13.5"/>
    <row r="24" s="29" customFormat="1" ht="13.5"/>
    <row r="25" s="29" customFormat="1" ht="13.5"/>
    <row r="26" s="29" customFormat="1" ht="13.5"/>
    <row r="27" s="29" customFormat="1" ht="13.5"/>
    <row r="28" s="29" customFormat="1" ht="13.5"/>
    <row r="29" s="29" customFormat="1" ht="13.5"/>
    <row r="30" s="29" customFormat="1" ht="13.5"/>
    <row r="31" s="29" customFormat="1" ht="13.5"/>
    <row r="32" s="29" customFormat="1" ht="13.5"/>
    <row r="33" s="29" customFormat="1" ht="13.5"/>
    <row r="34" s="29" customFormat="1" ht="13.5"/>
    <row r="35" s="29" customFormat="1" ht="13.5"/>
    <row r="36" s="29" customFormat="1" ht="13.5"/>
    <row r="37" s="29" customFormat="1" ht="13.5"/>
    <row r="38" s="29" customFormat="1" ht="13.5"/>
    <row r="39" s="29" customFormat="1" ht="13.5"/>
    <row r="40" s="29" customFormat="1" ht="13.5"/>
    <row r="42" s="29" customFormat="1" ht="14.25">
      <c r="I42" s="39" t="s">
        <v>81</v>
      </c>
    </row>
    <row r="45" ht="13.5">
      <c r="D45" s="48" t="s">
        <v>89</v>
      </c>
    </row>
    <row r="46" ht="13.5">
      <c r="D46" s="48" t="s">
        <v>90</v>
      </c>
    </row>
    <row r="47" ht="13.5">
      <c r="D47" s="48" t="s">
        <v>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47"/>
  <sheetViews>
    <sheetView showGridLines="0" zoomScalePageLayoutView="0" workbookViewId="0" topLeftCell="A10">
      <selection activeCell="A1" sqref="A1:P42"/>
    </sheetView>
  </sheetViews>
  <sheetFormatPr defaultColWidth="9.140625" defaultRowHeight="15"/>
  <cols>
    <col min="16" max="16" width="10.421875" style="0" customWidth="1"/>
  </cols>
  <sheetData>
    <row r="1" s="29" customFormat="1" ht="18.75">
      <c r="B1" s="38" t="s">
        <v>87</v>
      </c>
    </row>
    <row r="2" spans="2:14" s="29" customFormat="1" ht="14.25">
      <c r="B2" s="39" t="s">
        <v>82</v>
      </c>
      <c r="I2" s="39" t="s">
        <v>83</v>
      </c>
      <c r="N2" s="39" t="s">
        <v>80</v>
      </c>
    </row>
    <row r="3" spans="4:9" ht="14.25">
      <c r="D3" s="40" t="s">
        <v>86</v>
      </c>
      <c r="I3" s="40" t="s">
        <v>84</v>
      </c>
    </row>
    <row r="4" s="29" customFormat="1" ht="13.5"/>
    <row r="5" s="29" customFormat="1" ht="13.5"/>
    <row r="6" s="29" customFormat="1" ht="13.5"/>
    <row r="7" s="29" customFormat="1" ht="13.5"/>
    <row r="8" s="29" customFormat="1" ht="13.5"/>
    <row r="9" s="29" customFormat="1" ht="13.5"/>
    <row r="10" s="29" customFormat="1" ht="13.5"/>
    <row r="11" s="29" customFormat="1" ht="13.5"/>
    <row r="12" s="29" customFormat="1" ht="13.5"/>
    <row r="13" s="29" customFormat="1" ht="13.5"/>
    <row r="14" s="29" customFormat="1" ht="13.5"/>
    <row r="15" s="29" customFormat="1" ht="13.5"/>
    <row r="16" s="29" customFormat="1" ht="13.5"/>
    <row r="17" s="29" customFormat="1" ht="13.5"/>
    <row r="18" s="29" customFormat="1" ht="13.5"/>
    <row r="19" s="29" customFormat="1" ht="13.5"/>
    <row r="20" s="29" customFormat="1" ht="13.5"/>
    <row r="21" s="29" customFormat="1" ht="13.5"/>
    <row r="22" s="29" customFormat="1" ht="13.5"/>
    <row r="23" s="29" customFormat="1" ht="13.5"/>
    <row r="24" s="29" customFormat="1" ht="13.5"/>
    <row r="25" s="29" customFormat="1" ht="13.5"/>
    <row r="26" s="29" customFormat="1" ht="13.5"/>
    <row r="27" s="29" customFormat="1" ht="13.5"/>
    <row r="28" s="29" customFormat="1" ht="13.5"/>
    <row r="29" s="29" customFormat="1" ht="13.5"/>
    <row r="30" s="29" customFormat="1" ht="13.5"/>
    <row r="31" s="29" customFormat="1" ht="13.5"/>
    <row r="32" s="29" customFormat="1" ht="13.5"/>
    <row r="33" s="29" customFormat="1" ht="13.5"/>
    <row r="34" s="29" customFormat="1" ht="13.5"/>
    <row r="35" s="29" customFormat="1" ht="13.5"/>
    <row r="36" s="29" customFormat="1" ht="13.5"/>
    <row r="37" s="29" customFormat="1" ht="13.5"/>
    <row r="38" s="29" customFormat="1" ht="13.5"/>
    <row r="39" s="29" customFormat="1" ht="13.5"/>
    <row r="40" s="29" customFormat="1" ht="13.5"/>
    <row r="42" s="29" customFormat="1" ht="14.25">
      <c r="L42" s="39" t="s">
        <v>81</v>
      </c>
    </row>
    <row r="45" ht="13.5">
      <c r="D45" s="49" t="s">
        <v>89</v>
      </c>
    </row>
    <row r="46" ht="13.5">
      <c r="D46" s="49" t="s">
        <v>90</v>
      </c>
    </row>
    <row r="47" ht="13.5">
      <c r="D47" s="49" t="s">
        <v>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2011-12-12T00:23:05Z</dcterms:created>
  <dcterms:modified xsi:type="dcterms:W3CDTF">2013-06-27T07:40:00Z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