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9990" firstSheet="1" activeTab="3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definedNames/>
  <calcPr fullCalcOnLoad="1"/>
</workbook>
</file>

<file path=xl/sharedStrings.xml><?xml version="1.0" encoding="utf-8"?>
<sst xmlns="http://schemas.openxmlformats.org/spreadsheetml/2006/main" count="67" uniqueCount="64">
  <si>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</si>
  <si>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</si>
  <si>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</si>
  <si>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</si>
  <si>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</si>
  <si>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</si>
  <si>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</si>
  <si>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</si>
  <si>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</si>
  <si>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</si>
  <si>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2009年</t>
  </si>
  <si>
    <t>食パン【1g】</t>
  </si>
  <si>
    <t>他のパン【1g】</t>
  </si>
  <si>
    <t>即席めん【1g】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</si>
  <si>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</si>
  <si>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</si>
  <si>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</si>
  <si>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</si>
  <si>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</si>
  <si>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</si>
  <si>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</si>
  <si>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</si>
  <si>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</si>
  <si>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</si>
  <si>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</si>
  <si>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</si>
  <si>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</si>
  <si>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</si>
  <si>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</si>
  <si>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</si>
  <si>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</si>
  <si>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</si>
  <si>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</si>
  <si>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</si>
  <si>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</si>
  <si>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</si>
  <si>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</si>
  <si>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</si>
  <si>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カップめん【1g】</t>
  </si>
  <si>
    <t>カップめん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</si>
  <si>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</si>
  <si>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</si>
  <si>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</si>
  <si>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</si>
  <si>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</si>
  <si>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</si>
  <si>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</si>
  <si>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</si>
  <si>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</si>
  <si>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</si>
  <si>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</si>
  <si>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</si>
  <si>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トランス脂肪酸含有率の出所：</t>
  </si>
  <si>
    <t>内閣府食品安全委員会平成18 年度食品安全確保総合調査</t>
  </si>
  <si>
    <t>「食品に含まれるトランス脂肪酸の評価基礎資料調査報告書」2007年3月</t>
  </si>
  <si>
    <t>http://www.fsc.go.jp/fsciis/attachedFile/download?retrievalId=kai20070605ka1&amp;fileId=109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</si>
  <si>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</si>
  <si>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</si>
  <si>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</si>
  <si>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</si>
  <si>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</si>
  <si>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</si>
  <si>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</si>
  <si>
    <t>28100 富山市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</si>
</sst>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4" fontId="2" fillId="34" borderId="10" xfId="51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0" fillId="34" borderId="13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81" fontId="0" fillId="35" borderId="15" xfId="0" applyNumberFormat="1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181" fontId="0" fillId="35" borderId="17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81" fontId="0" fillId="35" borderId="19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年家計二人以上世帯の一人当たり購入数量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275"/>
          <c:w val="0.878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5959.882005899704</c:v>
                </c:pt>
                <c:pt idx="1">
                  <c:v>6254.572271386431</c:v>
                </c:pt>
                <c:pt idx="2">
                  <c:v>1114.1592920353983</c:v>
                </c:pt>
                <c:pt idx="3">
                  <c:v>973.1563421828909</c:v>
                </c:pt>
                <c:pt idx="4">
                  <c:v>1858.11209439528</c:v>
                </c:pt>
                <c:pt idx="5">
                  <c:v>28308.460176991146</c:v>
                </c:pt>
                <c:pt idx="6">
                  <c:v>117.99410029498524</c:v>
                </c:pt>
                <c:pt idx="7">
                  <c:v>164.89675516224187</c:v>
                </c:pt>
                <c:pt idx="8">
                  <c:v>798.5250737463126</c:v>
                </c:pt>
                <c:pt idx="9">
                  <c:v>2098.82005899705</c:v>
                </c:pt>
                <c:pt idx="10">
                  <c:v>389.08554572271385</c:v>
                </c:pt>
                <c:pt idx="11">
                  <c:v>1151.3274336283184</c:v>
                </c:pt>
                <c:pt idx="12">
                  <c:v>49188.991150442474</c:v>
                </c:pt>
              </c:numCache>
            </c:numRef>
          </c:val>
        </c:ser>
        <c:axId val="23964565"/>
        <c:axId val="43103890"/>
      </c:barChart>
      <c:catAx>
        <c:axId val="2396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3890"/>
        <c:crosses val="autoZero"/>
        <c:auto val="1"/>
        <c:lblOffset val="100"/>
        <c:tickLblSkip val="1"/>
        <c:noMultiLvlLbl val="0"/>
      </c:catAx>
      <c:valAx>
        <c:axId val="4310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325"/>
          <c:w val="0.17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025"/>
          <c:y val="0.09275"/>
          <c:w val="0.915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23479659"/>
        <c:axId val="36800112"/>
      </c:barChart>
      <c:catAx>
        <c:axId val="23479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00112"/>
        <c:crosses val="autoZero"/>
        <c:auto val="1"/>
        <c:lblOffset val="100"/>
        <c:tickLblSkip val="1"/>
        <c:noMultiLvlLbl val="0"/>
      </c:catAx>
      <c:valAx>
        <c:axId val="3680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5325"/>
          <c:w val="0.183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年主要食品トランス脂肪酸一人当たり年間摂取量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6"/>
          <c:w val="0.92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9.71460766961652</c:v>
                </c:pt>
                <c:pt idx="1">
                  <c:v>12.759327433628318</c:v>
                </c:pt>
                <c:pt idx="2">
                  <c:v>1.4261238938053098</c:v>
                </c:pt>
                <c:pt idx="3">
                  <c:v>1.2456401179941003</c:v>
                </c:pt>
                <c:pt idx="4">
                  <c:v>9.68076401179941</c:v>
                </c:pt>
                <c:pt idx="5">
                  <c:v>25.760698761061946</c:v>
                </c:pt>
                <c:pt idx="6">
                  <c:v>0.02831858407079646</c:v>
                </c:pt>
                <c:pt idx="7">
                  <c:v>3.2171356932153388</c:v>
                </c:pt>
                <c:pt idx="8">
                  <c:v>6.595817109144543</c:v>
                </c:pt>
                <c:pt idx="9">
                  <c:v>29.27853982300885</c:v>
                </c:pt>
                <c:pt idx="10">
                  <c:v>27.251551622418873</c:v>
                </c:pt>
                <c:pt idx="11">
                  <c:v>14.2419203539823</c:v>
                </c:pt>
                <c:pt idx="12">
                  <c:v>141.2004450737463</c:v>
                </c:pt>
              </c:numCache>
            </c:numRef>
          </c:val>
        </c:ser>
        <c:axId val="8639409"/>
        <c:axId val="45203454"/>
      </c:barChart>
      <c:catAx>
        <c:axId val="863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3454"/>
        <c:crosses val="autoZero"/>
        <c:auto val="1"/>
        <c:lblOffset val="100"/>
        <c:tickLblSkip val="1"/>
        <c:noMultiLvlLbl val="0"/>
      </c:catAx>
      <c:valAx>
        <c:axId val="4520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9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"/>
          <c:w val="0.282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B1">
      <selection activeCell="B4" sqref="B4"/>
    </sheetView>
  </sheetViews>
  <sheetFormatPr defaultColWidth="9.00390625" defaultRowHeight="13.5"/>
  <cols>
    <col min="1" max="1" width="9.75390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9.375" style="0" customWidth="1"/>
  </cols>
  <sheetData>
    <row r="1" spans="1:7" ht="13.5">
      <c r="A1" t="s">
        <v>0</v>
      </c>
      <c r="B1" t="s">
        <v>1</v>
      </c>
      <c r="G1" t="s">
        <v>57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52</v>
      </c>
    </row>
    <row r="4" ht="13.5">
      <c r="F4" s="8" t="s">
        <v>53</v>
      </c>
    </row>
    <row r="5" ht="13.5">
      <c r="F5" t="s">
        <v>54</v>
      </c>
    </row>
    <row r="6" spans="1:6" ht="13.5">
      <c r="A6" t="s">
        <v>5</v>
      </c>
      <c r="B6">
        <v>2</v>
      </c>
      <c r="C6" t="s">
        <v>6</v>
      </c>
      <c r="F6" s="9" t="s">
        <v>55</v>
      </c>
    </row>
    <row r="7" spans="1:9" ht="14.25" thickBot="1">
      <c r="A7" t="s">
        <v>7</v>
      </c>
      <c r="B7">
        <v>3</v>
      </c>
      <c r="C7" t="s">
        <v>8</v>
      </c>
      <c r="I7" t="s">
        <v>56</v>
      </c>
    </row>
    <row r="8" spans="1:9" ht="14.25" thickBot="1">
      <c r="A8" t="s">
        <v>9</v>
      </c>
      <c r="B8">
        <v>0</v>
      </c>
      <c r="C8" s="23" t="s">
        <v>63</v>
      </c>
      <c r="I8" t="s">
        <v>56</v>
      </c>
    </row>
    <row r="9" spans="4:9" ht="14.25" thickBot="1">
      <c r="D9" t="s">
        <v>62</v>
      </c>
      <c r="E9" t="s">
        <v>37</v>
      </c>
      <c r="I9" t="s">
        <v>56</v>
      </c>
    </row>
    <row r="10" spans="4:9" ht="14.25" thickBot="1">
      <c r="D10" s="23" t="s">
        <v>10</v>
      </c>
      <c r="E10" s="11">
        <v>3.39</v>
      </c>
      <c r="I10" t="s">
        <v>56</v>
      </c>
    </row>
    <row r="11" spans="7:12" ht="68.25" thickBot="1">
      <c r="G11" t="s">
        <v>58</v>
      </c>
      <c r="H11" s="4" t="s">
        <v>59</v>
      </c>
      <c r="I11" s="4" t="s">
        <v>22</v>
      </c>
      <c r="J11" s="4" t="s">
        <v>60</v>
      </c>
      <c r="K11" s="4" t="s">
        <v>61</v>
      </c>
      <c r="L11" t="s">
        <v>23</v>
      </c>
    </row>
    <row r="12" spans="1:12" ht="13.5">
      <c r="A12">
        <v>10120010</v>
      </c>
      <c r="C12" t="s">
        <v>11</v>
      </c>
      <c r="D12" s="12">
        <v>20204</v>
      </c>
      <c r="E12" s="2"/>
      <c r="F12" t="s">
        <v>26</v>
      </c>
      <c r="G12" s="1">
        <f>D12</f>
        <v>20204</v>
      </c>
      <c r="H12" s="17">
        <f>G12/$E$10</f>
        <v>5959.882005899704</v>
      </c>
      <c r="I12" s="18">
        <v>0.163</v>
      </c>
      <c r="J12" s="5">
        <f>H12*I12/100</f>
        <v>9.71460766961652</v>
      </c>
      <c r="K12" s="10">
        <f>J12/365</f>
        <v>0.026615363478401422</v>
      </c>
      <c r="L12" t="s">
        <v>40</v>
      </c>
    </row>
    <row r="13" spans="1:12" ht="13.5">
      <c r="A13">
        <v>10120020</v>
      </c>
      <c r="C13" t="s">
        <v>12</v>
      </c>
      <c r="D13" s="13">
        <v>21203</v>
      </c>
      <c r="E13" s="2"/>
      <c r="F13" t="s">
        <v>27</v>
      </c>
      <c r="G13" s="1">
        <f aca="true" t="shared" si="0" ref="G13:G23">D13</f>
        <v>21203</v>
      </c>
      <c r="H13" s="19">
        <f aca="true" t="shared" si="1" ref="H13:H23">G13/$E$10</f>
        <v>6254.572271386431</v>
      </c>
      <c r="I13" s="20">
        <v>0.204</v>
      </c>
      <c r="J13" s="5">
        <f aca="true" t="shared" si="2" ref="J13:J23">H13*I13/100</f>
        <v>12.759327433628318</v>
      </c>
      <c r="K13" s="10">
        <f aca="true" t="shared" si="3" ref="K13:K24">J13/365</f>
        <v>0.03495706146199539</v>
      </c>
      <c r="L13" t="s">
        <v>41</v>
      </c>
    </row>
    <row r="14" spans="1:12" ht="13.5">
      <c r="A14">
        <v>10130050</v>
      </c>
      <c r="C14" t="s">
        <v>38</v>
      </c>
      <c r="D14" s="14">
        <v>3777</v>
      </c>
      <c r="E14" s="2"/>
      <c r="F14" t="s">
        <v>39</v>
      </c>
      <c r="G14" s="1">
        <f t="shared" si="0"/>
        <v>3777</v>
      </c>
      <c r="H14" s="19">
        <f t="shared" si="1"/>
        <v>1114.1592920353983</v>
      </c>
      <c r="I14" s="20">
        <v>0.128</v>
      </c>
      <c r="J14" s="5">
        <f t="shared" si="2"/>
        <v>1.4261238938053098</v>
      </c>
      <c r="K14" s="10">
        <f t="shared" si="3"/>
        <v>0.003907188750151534</v>
      </c>
      <c r="L14" t="s">
        <v>42</v>
      </c>
    </row>
    <row r="15" spans="1:12" ht="13.5">
      <c r="A15">
        <v>10130060</v>
      </c>
      <c r="C15" t="s">
        <v>13</v>
      </c>
      <c r="D15" s="13">
        <v>3299</v>
      </c>
      <c r="E15" s="2"/>
      <c r="F15" t="s">
        <v>28</v>
      </c>
      <c r="G15" s="1">
        <f t="shared" si="0"/>
        <v>3299</v>
      </c>
      <c r="H15" s="19">
        <f t="shared" si="1"/>
        <v>973.1563421828909</v>
      </c>
      <c r="I15" s="20">
        <v>0.128</v>
      </c>
      <c r="J15" s="5">
        <f t="shared" si="2"/>
        <v>1.2456401179941003</v>
      </c>
      <c r="K15" s="10">
        <f t="shared" si="3"/>
        <v>0.003412712652038631</v>
      </c>
      <c r="L15" t="s">
        <v>43</v>
      </c>
    </row>
    <row r="16" spans="1:12" ht="13.5">
      <c r="A16">
        <v>10310010</v>
      </c>
      <c r="C16" t="s">
        <v>14</v>
      </c>
      <c r="D16" s="13">
        <v>6299</v>
      </c>
      <c r="E16" s="2"/>
      <c r="F16" t="s">
        <v>29</v>
      </c>
      <c r="G16" s="1">
        <f t="shared" si="0"/>
        <v>6299</v>
      </c>
      <c r="H16" s="19">
        <f t="shared" si="1"/>
        <v>1858.11209439528</v>
      </c>
      <c r="I16" s="20">
        <v>0.521</v>
      </c>
      <c r="J16" s="5">
        <f t="shared" si="2"/>
        <v>9.68076401179941</v>
      </c>
      <c r="K16" s="10">
        <f t="shared" si="3"/>
        <v>0.02652264112821756</v>
      </c>
      <c r="L16" t="s">
        <v>44</v>
      </c>
    </row>
    <row r="17" spans="1:12" ht="13.5">
      <c r="A17">
        <v>10410001</v>
      </c>
      <c r="C17" t="s">
        <v>15</v>
      </c>
      <c r="D17" s="15">
        <v>92.99</v>
      </c>
      <c r="E17" t="s">
        <v>25</v>
      </c>
      <c r="F17" t="s">
        <v>30</v>
      </c>
      <c r="G17" s="1">
        <f>D17*1032</f>
        <v>95965.68</v>
      </c>
      <c r="H17" s="19">
        <f t="shared" si="1"/>
        <v>28308.460176991146</v>
      </c>
      <c r="I17" s="20">
        <v>0.091</v>
      </c>
      <c r="J17" s="5">
        <f t="shared" si="2"/>
        <v>25.760698761061946</v>
      </c>
      <c r="K17" s="10">
        <f t="shared" si="3"/>
        <v>0.07057725687962177</v>
      </c>
      <c r="L17" t="s">
        <v>45</v>
      </c>
    </row>
    <row r="18" spans="1:12" ht="13.5">
      <c r="A18">
        <v>10420010</v>
      </c>
      <c r="C18" t="s">
        <v>16</v>
      </c>
      <c r="D18" s="15">
        <v>400</v>
      </c>
      <c r="E18" s="2"/>
      <c r="F18" t="s">
        <v>31</v>
      </c>
      <c r="G18" s="1">
        <f t="shared" si="0"/>
        <v>400</v>
      </c>
      <c r="H18" s="19">
        <f t="shared" si="1"/>
        <v>117.99410029498524</v>
      </c>
      <c r="I18" s="20">
        <v>0.024</v>
      </c>
      <c r="J18" s="5">
        <f t="shared" si="2"/>
        <v>0.02831858407079646</v>
      </c>
      <c r="K18" s="10">
        <f t="shared" si="3"/>
        <v>7.758516183779852E-05</v>
      </c>
      <c r="L18" t="s">
        <v>46</v>
      </c>
    </row>
    <row r="19" spans="1:12" ht="13.5">
      <c r="A19">
        <v>10420030</v>
      </c>
      <c r="C19" t="s">
        <v>17</v>
      </c>
      <c r="D19" s="15">
        <v>559</v>
      </c>
      <c r="E19" s="2"/>
      <c r="F19" t="s">
        <v>32</v>
      </c>
      <c r="G19" s="1">
        <f t="shared" si="0"/>
        <v>559</v>
      </c>
      <c r="H19" s="19">
        <f t="shared" si="1"/>
        <v>164.89675516224187</v>
      </c>
      <c r="I19" s="20">
        <v>1.951</v>
      </c>
      <c r="J19" s="5">
        <f t="shared" si="2"/>
        <v>3.2171356932153388</v>
      </c>
      <c r="K19" s="10">
        <f t="shared" si="3"/>
        <v>0.00881407039237079</v>
      </c>
      <c r="L19" t="s">
        <v>47</v>
      </c>
    </row>
    <row r="20" spans="1:12" ht="13.5">
      <c r="A20">
        <v>10420040</v>
      </c>
      <c r="C20" t="s">
        <v>18</v>
      </c>
      <c r="D20" s="13">
        <v>2707</v>
      </c>
      <c r="E20" s="2"/>
      <c r="F20" t="s">
        <v>33</v>
      </c>
      <c r="G20" s="1">
        <f t="shared" si="0"/>
        <v>2707</v>
      </c>
      <c r="H20" s="19">
        <f t="shared" si="1"/>
        <v>798.5250737463126</v>
      </c>
      <c r="I20" s="20">
        <v>0.826</v>
      </c>
      <c r="J20" s="5">
        <f t="shared" si="2"/>
        <v>6.595817109144543</v>
      </c>
      <c r="K20" s="10">
        <f t="shared" si="3"/>
        <v>0.01807073180587546</v>
      </c>
      <c r="L20" t="s">
        <v>48</v>
      </c>
    </row>
    <row r="21" spans="1:12" ht="13.5">
      <c r="A21">
        <v>10710010</v>
      </c>
      <c r="C21" t="s">
        <v>19</v>
      </c>
      <c r="D21" s="13">
        <v>7115</v>
      </c>
      <c r="E21" s="2"/>
      <c r="F21" t="s">
        <v>34</v>
      </c>
      <c r="G21" s="1">
        <f t="shared" si="0"/>
        <v>7115</v>
      </c>
      <c r="H21" s="19">
        <f t="shared" si="1"/>
        <v>2098.82005899705</v>
      </c>
      <c r="I21" s="20">
        <v>1.395</v>
      </c>
      <c r="J21" s="5">
        <f t="shared" si="2"/>
        <v>29.27853982300885</v>
      </c>
      <c r="K21" s="10">
        <f t="shared" si="3"/>
        <v>0.08021517759728451</v>
      </c>
      <c r="L21" t="s">
        <v>49</v>
      </c>
    </row>
    <row r="22" spans="1:12" ht="13.5">
      <c r="A22">
        <v>10710020</v>
      </c>
      <c r="C22" t="s">
        <v>20</v>
      </c>
      <c r="D22" s="13">
        <v>1319</v>
      </c>
      <c r="E22" s="2"/>
      <c r="F22" t="s">
        <v>35</v>
      </c>
      <c r="G22" s="1">
        <f t="shared" si="0"/>
        <v>1319</v>
      </c>
      <c r="H22" s="19">
        <f t="shared" si="1"/>
        <v>389.08554572271385</v>
      </c>
      <c r="I22" s="20">
        <v>7.004</v>
      </c>
      <c r="J22" s="5">
        <f t="shared" si="2"/>
        <v>27.251551622418873</v>
      </c>
      <c r="K22" s="10">
        <f t="shared" si="3"/>
        <v>0.07466178526690102</v>
      </c>
      <c r="L22" t="s">
        <v>50</v>
      </c>
    </row>
    <row r="23" spans="1:12" ht="14.25" thickBot="1">
      <c r="A23">
        <v>10720080</v>
      </c>
      <c r="C23" t="s">
        <v>21</v>
      </c>
      <c r="D23" s="16">
        <v>3903</v>
      </c>
      <c r="E23" s="2"/>
      <c r="F23" t="s">
        <v>36</v>
      </c>
      <c r="G23" s="1">
        <f t="shared" si="0"/>
        <v>3903</v>
      </c>
      <c r="H23" s="21">
        <f t="shared" si="1"/>
        <v>1151.3274336283184</v>
      </c>
      <c r="I23" s="22">
        <v>1.237</v>
      </c>
      <c r="J23" s="5">
        <f t="shared" si="2"/>
        <v>14.2419203539823</v>
      </c>
      <c r="K23" s="10">
        <f t="shared" si="3"/>
        <v>0.03901895987392411</v>
      </c>
      <c r="L23" t="s">
        <v>51</v>
      </c>
    </row>
    <row r="24" spans="6:11" ht="13.5">
      <c r="F24" s="6" t="s">
        <v>24</v>
      </c>
      <c r="G24" s="3">
        <f>SUM(G12:G23)</f>
        <v>166750.68</v>
      </c>
      <c r="H24" s="1">
        <f>G24/$E$10</f>
        <v>49188.991150442474</v>
      </c>
      <c r="I24" s="7">
        <f>J24/H24*100</f>
        <v>0.2870570055846249</v>
      </c>
      <c r="J24" s="5">
        <f>SUM(J12:J23)</f>
        <v>141.2004450737463</v>
      </c>
      <c r="K24" s="10">
        <f t="shared" si="3"/>
        <v>0.38685053444862</v>
      </c>
    </row>
  </sheetData>
  <sheetProtection/>
  <hyperlinks>
    <hyperlink ref="F6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2010-11-06T12:57:58Z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