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6875" windowHeight="9990" activeTab="3"/>
  </bookViews>
  <sheets>
    <sheet name="購入数量グラフ" sheetId="1" r:id="rId1"/>
    <sheet name="トランス脂肪酸含有率グラフ" sheetId="2" r:id="rId2"/>
    <sheet name="トランス脂肪酸摂取量グラフ" sheetId="3" r:id="rId3"/>
    <sheet name="トランス脂肪酸データ" sheetId="4" r:id="rId4"/>
  </sheets>
  <definedNames/>
  <calcPr fullCalcOnLoad="1"/>
</workbook>
</file>

<file path=xl/sharedStrings.xml><?xml version="1.0" encoding="utf-8"?>
<sst xmlns="http://schemas.openxmlformats.org/spreadsheetml/2006/main" count="68" uniqueCount="64">
  <si>
    <t>統計名：</t>
  </si>
  <si>
    <t>家計調査 家計収支編 二人以上の世帯</t>
  </si>
  <si>
    <t>表番号：</t>
  </si>
  <si>
    <t>表題：</t>
  </si>
  <si>
    <t>[品目分類] 品目分類（総数：数量）</t>
  </si>
  <si>
    <t>表章項目：</t>
  </si>
  <si>
    <t>数量</t>
  </si>
  <si>
    <t>世帯区分（年次－二人以上の世帯）：</t>
  </si>
  <si>
    <t>二人以上の世帯</t>
  </si>
  <si>
    <t>地域区分：</t>
  </si>
  <si>
    <t>全国</t>
  </si>
  <si>
    <t>2009年</t>
  </si>
  <si>
    <t>食パン【1g】</t>
  </si>
  <si>
    <t>他のパン【1g】</t>
  </si>
  <si>
    <t>牛肉【1g】</t>
  </si>
  <si>
    <t>牛乳【1l】</t>
  </si>
  <si>
    <t>粉ミルク【1g】</t>
  </si>
  <si>
    <t>バター【1g】</t>
  </si>
  <si>
    <t>チーズ【1g】</t>
  </si>
  <si>
    <t>食用油【1g】</t>
  </si>
  <si>
    <t>マーガリン【1g】</t>
  </si>
  <si>
    <t>マヨネーズ・ドレッシング【1g】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</si>
  <si>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</si>
  <si>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</si>
  <si>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</si>
  <si>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</si>
  <si>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</si>
  <si>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</si>
  <si>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</si>
  <si>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</si>
  <si>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</si>
  <si>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</si>
  <si>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</si>
  <si>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トランス脂肪酸含有率％</t>
  </si>
  <si>
    <t>識別文字</t>
  </si>
  <si>
    <t>合計</t>
  </si>
  <si>
    <t>1L=1032g</t>
  </si>
  <si>
    <t>食パン</t>
  </si>
  <si>
    <t>他のパン</t>
  </si>
  <si>
    <t>即席めん</t>
  </si>
  <si>
    <t>牛肉</t>
  </si>
  <si>
    <t>牛乳</t>
  </si>
  <si>
    <t>粉ミルク</t>
  </si>
  <si>
    <t>バター</t>
  </si>
  <si>
    <t>チーズ</t>
  </si>
  <si>
    <t>食用油</t>
  </si>
  <si>
    <t>マーガリン</t>
  </si>
  <si>
    <t>マヨネーズ・ドレッシング</t>
  </si>
  <si>
    <t>世帯人数</t>
  </si>
  <si>
    <t>カップめん</t>
  </si>
  <si>
    <t>即席めん【1g】</t>
  </si>
  <si>
    <t>カップめん【1g】</t>
  </si>
  <si>
    <t>l</t>
  </si>
  <si>
    <t>「食品に含まれるトランス脂肪酸の評価基礎資料調査報告書」2007年3月</t>
  </si>
  <si>
    <t>内閣府食品安全委員会平成18 年度食品安全確保総合調査</t>
  </si>
  <si>
    <t>http://www.fsc.go.jp/fsciis/attachedFile/download?retrievalId=kai20070605ka1&amp;fileId=109</t>
  </si>
  <si>
    <t>トランス脂肪酸含有率の出所：</t>
  </si>
  <si>
    <t>↓</t>
  </si>
  <si>
    <t>Excelシート作成：兵庫県立大学経済学部　斎藤 清 2010/10/24</t>
  </si>
  <si>
    <t>購入数量ｇ</t>
  </si>
  <si>
    <t>一人当たり購入数量ｇ</t>
  </si>
  <si>
    <t>一人当たり年間トランス脂肪酸摂取量ｇ</t>
  </si>
  <si>
    <t>一人一日当たりトランス脂肪酸摂取量g/day</t>
  </si>
  <si>
    <t>年次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</si>
</sst>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_ ;[Red]\-#,##0\ "/>
    <numFmt numFmtId="178" formatCode="0_ "/>
    <numFmt numFmtId="179" formatCode="0.00_ ;[Red]\-0.00\ "/>
    <numFmt numFmtId="180" formatCode="0.00_ "/>
    <numFmt numFmtId="181" formatCode="0.000_ "/>
    <numFmt numFmtId="182" formatCode="0.00000_ "/>
    <numFmt numFmtId="183" formatCode="0.00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80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0" xfId="16" applyAlignment="1">
      <alignment vertical="center"/>
    </xf>
    <xf numFmtId="183" fontId="0" fillId="0" borderId="0" xfId="0" applyNumberFormat="1" applyAlignment="1">
      <alignment vertical="center"/>
    </xf>
    <xf numFmtId="4" fontId="2" fillId="3" borderId="1" xfId="19" applyNumberFormat="1" applyFont="1" applyFill="1" applyBorder="1" applyAlignment="1">
      <alignment horizontal="right"/>
    </xf>
    <xf numFmtId="177" fontId="0" fillId="3" borderId="2" xfId="0" applyNumberFormat="1" applyFill="1" applyBorder="1" applyAlignment="1">
      <alignment vertical="center"/>
    </xf>
    <xf numFmtId="177" fontId="0" fillId="3" borderId="3" xfId="0" applyNumberFormat="1" applyFill="1" applyBorder="1" applyAlignment="1">
      <alignment vertical="center"/>
    </xf>
    <xf numFmtId="177" fontId="0" fillId="3" borderId="4" xfId="0" applyNumberFormat="1" applyFill="1" applyBorder="1" applyAlignment="1">
      <alignment vertical="center"/>
    </xf>
    <xf numFmtId="176" fontId="0" fillId="4" borderId="5" xfId="0" applyNumberFormat="1" applyFill="1" applyBorder="1" applyAlignment="1">
      <alignment vertical="center"/>
    </xf>
    <xf numFmtId="181" fontId="0" fillId="4" borderId="6" xfId="0" applyNumberFormat="1" applyFill="1" applyBorder="1" applyAlignment="1">
      <alignment vertical="center"/>
    </xf>
    <xf numFmtId="176" fontId="0" fillId="4" borderId="7" xfId="0" applyNumberFormat="1" applyFill="1" applyBorder="1" applyAlignment="1">
      <alignment vertical="center"/>
    </xf>
    <xf numFmtId="181" fontId="0" fillId="4" borderId="8" xfId="0" applyNumberFormat="1" applyFill="1" applyBorder="1" applyAlignment="1">
      <alignment vertical="center"/>
    </xf>
    <xf numFmtId="176" fontId="0" fillId="4" borderId="9" xfId="0" applyNumberFormat="1" applyFill="1" applyBorder="1" applyAlignment="1">
      <alignment vertical="center"/>
    </xf>
    <xf numFmtId="181" fontId="0" fillId="4" borderId="10" xfId="0" applyNumberForma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桁区切り 2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全国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2009年家計二人以上世帯の一人当たり購入数量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9325"/>
          <c:w val="0.8785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'トランス脂肪酸データ'!$H$11</c:f>
              <c:strCache>
                <c:ptCount val="1"/>
                <c:pt idx="0">
                  <c:v>一人当たり購入数量ｇ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'トランス脂肪酸データ'!$F$12:$F$24</c:f>
              <c:strCache>
                <c:ptCount val="13"/>
                <c:pt idx="0">
                  <c:v>食パン</c:v>
                </c:pt>
                <c:pt idx="1">
                  <c:v>他のパン</c:v>
                </c:pt>
                <c:pt idx="2">
                  <c:v>カップめん</c:v>
                </c:pt>
                <c:pt idx="3">
                  <c:v>即席めん</c:v>
                </c:pt>
                <c:pt idx="4">
                  <c:v>牛肉</c:v>
                </c:pt>
                <c:pt idx="5">
                  <c:v>牛乳</c:v>
                </c:pt>
                <c:pt idx="6">
                  <c:v>粉ミルク</c:v>
                </c:pt>
                <c:pt idx="7">
                  <c:v>バター</c:v>
                </c:pt>
                <c:pt idx="8">
                  <c:v>チーズ</c:v>
                </c:pt>
                <c:pt idx="9">
                  <c:v>食用油</c:v>
                </c:pt>
                <c:pt idx="10">
                  <c:v>マーガリン</c:v>
                </c:pt>
                <c:pt idx="11">
                  <c:v>マヨネーズ・ドレッシング</c:v>
                </c:pt>
                <c:pt idx="12">
                  <c:v>合計</c:v>
                </c:pt>
              </c:strCache>
            </c:strRef>
          </c:cat>
          <c:val>
            <c:numRef>
              <c:f>'トランス脂肪酸データ'!$H$12:$H$24</c:f>
              <c:numCache>
                <c:ptCount val="13"/>
                <c:pt idx="0">
                  <c:v>6398.71382636656</c:v>
                </c:pt>
                <c:pt idx="1">
                  <c:v>6932.154340836013</c:v>
                </c:pt>
                <c:pt idx="2">
                  <c:v>963.9871382636657</c:v>
                </c:pt>
                <c:pt idx="3">
                  <c:v>810.6109324758843</c:v>
                </c:pt>
                <c:pt idx="4">
                  <c:v>2261.0932475884247</c:v>
                </c:pt>
                <c:pt idx="5">
                  <c:v>28202.469453376205</c:v>
                </c:pt>
                <c:pt idx="6">
                  <c:v>143.7299035369775</c:v>
                </c:pt>
                <c:pt idx="7">
                  <c:v>155.62700964630227</c:v>
                </c:pt>
                <c:pt idx="8">
                  <c:v>769.774919614148</c:v>
                </c:pt>
                <c:pt idx="9">
                  <c:v>2672.025723472669</c:v>
                </c:pt>
                <c:pt idx="10">
                  <c:v>445.9807073954984</c:v>
                </c:pt>
                <c:pt idx="11">
                  <c:v>1572.347266881029</c:v>
                </c:pt>
                <c:pt idx="12">
                  <c:v>51328.514469453374</c:v>
                </c:pt>
              </c:numCache>
            </c:numRef>
          </c:val>
        </c:ser>
        <c:axId val="54812723"/>
        <c:axId val="41905804"/>
      </c:barChart>
      <c:catAx>
        <c:axId val="54812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905804"/>
        <c:crosses val="autoZero"/>
        <c:auto val="1"/>
        <c:lblOffset val="100"/>
        <c:noMultiLvlLbl val="0"/>
      </c:catAx>
      <c:valAx>
        <c:axId val="4190580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8127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9325"/>
          <c:w val="0.91925"/>
          <c:h val="0.8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'トランス脂肪酸データ'!$I$11</c:f>
              <c:strCache>
                <c:ptCount val="1"/>
                <c:pt idx="0">
                  <c:v>トランス脂肪酸含有率％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'トランス脂肪酸データ'!$F$12:$F$23</c:f>
              <c:strCache>
                <c:ptCount val="12"/>
                <c:pt idx="0">
                  <c:v>食パン</c:v>
                </c:pt>
                <c:pt idx="1">
                  <c:v>他のパン</c:v>
                </c:pt>
                <c:pt idx="2">
                  <c:v>カップめん</c:v>
                </c:pt>
                <c:pt idx="3">
                  <c:v>即席めん</c:v>
                </c:pt>
                <c:pt idx="4">
                  <c:v>牛肉</c:v>
                </c:pt>
                <c:pt idx="5">
                  <c:v>牛乳</c:v>
                </c:pt>
                <c:pt idx="6">
                  <c:v>粉ミルク</c:v>
                </c:pt>
                <c:pt idx="7">
                  <c:v>バター</c:v>
                </c:pt>
                <c:pt idx="8">
                  <c:v>チーズ</c:v>
                </c:pt>
                <c:pt idx="9">
                  <c:v>食用油</c:v>
                </c:pt>
                <c:pt idx="10">
                  <c:v>マーガリン</c:v>
                </c:pt>
                <c:pt idx="11">
                  <c:v>マヨネーズ・ドレッシング</c:v>
                </c:pt>
              </c:strCache>
            </c:strRef>
          </c:cat>
          <c:val>
            <c:numRef>
              <c:f>'トランス脂肪酸データ'!$I$12:$I$23</c:f>
              <c:numCache>
                <c:ptCount val="12"/>
                <c:pt idx="0">
                  <c:v>0.163</c:v>
                </c:pt>
                <c:pt idx="1">
                  <c:v>0.204</c:v>
                </c:pt>
                <c:pt idx="2">
                  <c:v>0.128</c:v>
                </c:pt>
                <c:pt idx="3">
                  <c:v>0.128</c:v>
                </c:pt>
                <c:pt idx="4">
                  <c:v>0.521</c:v>
                </c:pt>
                <c:pt idx="5">
                  <c:v>0.091</c:v>
                </c:pt>
                <c:pt idx="6">
                  <c:v>0.024</c:v>
                </c:pt>
                <c:pt idx="7">
                  <c:v>1.951</c:v>
                </c:pt>
                <c:pt idx="8">
                  <c:v>0.826</c:v>
                </c:pt>
                <c:pt idx="9">
                  <c:v>1.395</c:v>
                </c:pt>
                <c:pt idx="10">
                  <c:v>7.004</c:v>
                </c:pt>
                <c:pt idx="11">
                  <c:v>1.237</c:v>
                </c:pt>
              </c:numCache>
            </c:numRef>
          </c:val>
        </c:ser>
        <c:axId val="39224813"/>
        <c:axId val="44839062"/>
      </c:barChart>
      <c:catAx>
        <c:axId val="392248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839062"/>
        <c:crosses val="autoZero"/>
        <c:auto val="1"/>
        <c:lblOffset val="100"/>
        <c:noMultiLvlLbl val="0"/>
      </c:catAx>
      <c:valAx>
        <c:axId val="448390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2248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5"/>
          <c:y val="0.05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全国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2009年主要食品トランス脂肪酸一人当たり年間摂取量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9325"/>
          <c:w val="0.94725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'トランス脂肪酸データ'!$J$11</c:f>
              <c:strCache>
                <c:ptCount val="1"/>
                <c:pt idx="0">
                  <c:v>一人当たり年間トランス脂肪酸摂取量ｇ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'トランス脂肪酸データ'!$F$12:$F$24</c:f>
              <c:strCache>
                <c:ptCount val="13"/>
                <c:pt idx="0">
                  <c:v>食パン</c:v>
                </c:pt>
                <c:pt idx="1">
                  <c:v>他のパン</c:v>
                </c:pt>
                <c:pt idx="2">
                  <c:v>カップめん</c:v>
                </c:pt>
                <c:pt idx="3">
                  <c:v>即席めん</c:v>
                </c:pt>
                <c:pt idx="4">
                  <c:v>牛肉</c:v>
                </c:pt>
                <c:pt idx="5">
                  <c:v>牛乳</c:v>
                </c:pt>
                <c:pt idx="6">
                  <c:v>粉ミルク</c:v>
                </c:pt>
                <c:pt idx="7">
                  <c:v>バター</c:v>
                </c:pt>
                <c:pt idx="8">
                  <c:v>チーズ</c:v>
                </c:pt>
                <c:pt idx="9">
                  <c:v>食用油</c:v>
                </c:pt>
                <c:pt idx="10">
                  <c:v>マーガリン</c:v>
                </c:pt>
                <c:pt idx="11">
                  <c:v>マヨネーズ・ドレッシング</c:v>
                </c:pt>
                <c:pt idx="12">
                  <c:v>合計</c:v>
                </c:pt>
              </c:strCache>
            </c:strRef>
          </c:cat>
          <c:val>
            <c:numRef>
              <c:f>'トランス脂肪酸データ'!$J$12:$J$24</c:f>
              <c:numCache>
                <c:ptCount val="13"/>
                <c:pt idx="0">
                  <c:v>10.429903536977493</c:v>
                </c:pt>
                <c:pt idx="1">
                  <c:v>14.141594855305465</c:v>
                </c:pt>
                <c:pt idx="2">
                  <c:v>1.233903536977492</c:v>
                </c:pt>
                <c:pt idx="3">
                  <c:v>1.037581993569132</c:v>
                </c:pt>
                <c:pt idx="4">
                  <c:v>11.780295819935693</c:v>
                </c:pt>
                <c:pt idx="5">
                  <c:v>25.664247202572348</c:v>
                </c:pt>
                <c:pt idx="6">
                  <c:v>0.034495176848874605</c:v>
                </c:pt>
                <c:pt idx="7">
                  <c:v>3.036282958199357</c:v>
                </c:pt>
                <c:pt idx="8">
                  <c:v>6.358340836012863</c:v>
                </c:pt>
                <c:pt idx="9">
                  <c:v>37.27475884244373</c:v>
                </c:pt>
                <c:pt idx="10">
                  <c:v>31.236488745980708</c:v>
                </c:pt>
                <c:pt idx="11">
                  <c:v>19.44993569131833</c:v>
                </c:pt>
                <c:pt idx="12">
                  <c:v>161.6778291961415</c:v>
                </c:pt>
              </c:numCache>
            </c:numRef>
          </c:val>
        </c:ser>
        <c:axId val="52026055"/>
        <c:axId val="39805632"/>
      </c:barChart>
      <c:catAx>
        <c:axId val="520260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05632"/>
        <c:crosses val="autoZero"/>
        <c:auto val="1"/>
        <c:lblOffset val="100"/>
        <c:noMultiLvlLbl val="0"/>
      </c:catAx>
      <c:valAx>
        <c:axId val="3980563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0260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6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1"/>
  </sheetViews>
  <pageMargins left="0.75" right="0.75" top="1" bottom="1" header="0.512" footer="0.512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12" footer="0.512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12" footer="0.51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Chart 1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c.go.jp/fsciis/attachedFile/download?retrievalId=kai20070605ka1&amp;fileId=109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A4" sqref="A4"/>
    </sheetView>
  </sheetViews>
  <sheetFormatPr defaultColWidth="9.00390625" defaultRowHeight="13.5"/>
  <cols>
    <col min="1" max="1" width="9.625" style="0" customWidth="1"/>
    <col min="3" max="3" width="25.625" style="0" bestFit="1" customWidth="1"/>
    <col min="4" max="5" width="11.25390625" style="0" customWidth="1"/>
    <col min="6" max="6" width="21.25390625" style="0" customWidth="1"/>
    <col min="7" max="8" width="10.125" style="0" customWidth="1"/>
    <col min="11" max="11" width="10.125" style="0" customWidth="1"/>
  </cols>
  <sheetData>
    <row r="1" spans="1:7" ht="13.5">
      <c r="A1" t="s">
        <v>0</v>
      </c>
      <c r="B1" t="s">
        <v>1</v>
      </c>
      <c r="G1" t="s">
        <v>58</v>
      </c>
    </row>
    <row r="2" spans="1:2" ht="13.5">
      <c r="A2" t="s">
        <v>2</v>
      </c>
      <c r="B2">
        <v>11</v>
      </c>
    </row>
    <row r="3" spans="1:6" ht="13.5">
      <c r="A3" t="s">
        <v>3</v>
      </c>
      <c r="B3" t="s">
        <v>4</v>
      </c>
      <c r="F3" t="s">
        <v>56</v>
      </c>
    </row>
    <row r="4" ht="13.5">
      <c r="F4" s="8" t="s">
        <v>54</v>
      </c>
    </row>
    <row r="5" ht="13.5">
      <c r="F5" t="s">
        <v>53</v>
      </c>
    </row>
    <row r="6" spans="1:6" ht="13.5">
      <c r="A6" t="s">
        <v>5</v>
      </c>
      <c r="B6">
        <v>2</v>
      </c>
      <c r="C6" t="s">
        <v>6</v>
      </c>
      <c r="F6" s="9" t="s">
        <v>55</v>
      </c>
    </row>
    <row r="7" spans="1:9" ht="14.25" thickBot="1">
      <c r="A7" t="s">
        <v>7</v>
      </c>
      <c r="B7">
        <v>3</v>
      </c>
      <c r="C7" t="s">
        <v>8</v>
      </c>
      <c r="I7" t="s">
        <v>57</v>
      </c>
    </row>
    <row r="8" spans="1:9" ht="14.25" thickBot="1">
      <c r="A8" t="s">
        <v>9</v>
      </c>
      <c r="B8">
        <v>0</v>
      </c>
      <c r="C8" s="21" t="s">
        <v>10</v>
      </c>
      <c r="I8" t="s">
        <v>57</v>
      </c>
    </row>
    <row r="9" spans="4:9" ht="14.25" thickBot="1">
      <c r="D9" t="s">
        <v>63</v>
      </c>
      <c r="E9" t="s">
        <v>48</v>
      </c>
      <c r="I9" t="s">
        <v>57</v>
      </c>
    </row>
    <row r="10" spans="4:9" ht="14.25" thickBot="1">
      <c r="D10" s="22" t="s">
        <v>11</v>
      </c>
      <c r="E10" s="11">
        <v>3.11</v>
      </c>
      <c r="I10" t="s">
        <v>57</v>
      </c>
    </row>
    <row r="11" spans="4:12" ht="68.25" thickBot="1">
      <c r="D11" t="s">
        <v>6</v>
      </c>
      <c r="G11" t="s">
        <v>59</v>
      </c>
      <c r="H11" s="4" t="s">
        <v>60</v>
      </c>
      <c r="I11" s="4" t="s">
        <v>33</v>
      </c>
      <c r="J11" s="4" t="s">
        <v>61</v>
      </c>
      <c r="K11" s="4" t="s">
        <v>62</v>
      </c>
      <c r="L11" t="s">
        <v>34</v>
      </c>
    </row>
    <row r="12" spans="1:12" ht="13.5">
      <c r="A12">
        <v>10120010</v>
      </c>
      <c r="C12" t="s">
        <v>12</v>
      </c>
      <c r="D12" s="12">
        <v>19900</v>
      </c>
      <c r="E12" s="2"/>
      <c r="F12" t="s">
        <v>37</v>
      </c>
      <c r="G12" s="1">
        <f>D12</f>
        <v>19900</v>
      </c>
      <c r="H12" s="15">
        <f>G12/$E$10</f>
        <v>6398.71382636656</v>
      </c>
      <c r="I12" s="16">
        <v>0.163</v>
      </c>
      <c r="J12" s="5">
        <f>H12*I12/100</f>
        <v>10.429903536977493</v>
      </c>
      <c r="K12" s="10">
        <f>J12/365</f>
        <v>0.02857507818349998</v>
      </c>
      <c r="L12" t="s">
        <v>22</v>
      </c>
    </row>
    <row r="13" spans="1:12" ht="13.5">
      <c r="A13">
        <v>10120020</v>
      </c>
      <c r="C13" t="s">
        <v>13</v>
      </c>
      <c r="D13" s="13">
        <v>21559</v>
      </c>
      <c r="E13" s="2"/>
      <c r="F13" t="s">
        <v>38</v>
      </c>
      <c r="G13" s="1">
        <f aca="true" t="shared" si="0" ref="G13:G23">D13</f>
        <v>21559</v>
      </c>
      <c r="H13" s="17">
        <f aca="true" t="shared" si="1" ref="H13:H23">G13/$E$10</f>
        <v>6932.154340836013</v>
      </c>
      <c r="I13" s="18">
        <v>0.204</v>
      </c>
      <c r="J13" s="5">
        <f aca="true" t="shared" si="2" ref="J13:J23">H13*I13/100</f>
        <v>14.141594855305465</v>
      </c>
      <c r="K13" s="10">
        <f aca="true" t="shared" si="3" ref="K13:K24">J13/365</f>
        <v>0.03874409549398757</v>
      </c>
      <c r="L13" t="s">
        <v>23</v>
      </c>
    </row>
    <row r="14" spans="1:12" ht="13.5">
      <c r="A14">
        <v>10130050</v>
      </c>
      <c r="C14" t="s">
        <v>51</v>
      </c>
      <c r="D14" s="13">
        <v>2998</v>
      </c>
      <c r="E14" s="2"/>
      <c r="F14" t="s">
        <v>49</v>
      </c>
      <c r="G14" s="1">
        <f>D14</f>
        <v>2998</v>
      </c>
      <c r="H14" s="17">
        <f t="shared" si="1"/>
        <v>963.9871382636657</v>
      </c>
      <c r="I14" s="18">
        <v>0.128</v>
      </c>
      <c r="J14" s="5">
        <f>H14*I14/100</f>
        <v>1.233903536977492</v>
      </c>
      <c r="K14" s="10">
        <f t="shared" si="3"/>
        <v>0.0033805576355547726</v>
      </c>
      <c r="L14" t="s">
        <v>24</v>
      </c>
    </row>
    <row r="15" spans="1:12" ht="13.5">
      <c r="A15">
        <v>10130060</v>
      </c>
      <c r="C15" t="s">
        <v>50</v>
      </c>
      <c r="D15" s="13">
        <v>2521</v>
      </c>
      <c r="E15" s="2"/>
      <c r="F15" t="s">
        <v>39</v>
      </c>
      <c r="G15" s="1">
        <f t="shared" si="0"/>
        <v>2521</v>
      </c>
      <c r="H15" s="17">
        <f t="shared" si="1"/>
        <v>810.6109324758843</v>
      </c>
      <c r="I15" s="18">
        <v>0.128</v>
      </c>
      <c r="J15" s="5">
        <f t="shared" si="2"/>
        <v>1.037581993569132</v>
      </c>
      <c r="K15" s="10">
        <f t="shared" si="3"/>
        <v>0.0028426903933400876</v>
      </c>
      <c r="L15" t="s">
        <v>25</v>
      </c>
    </row>
    <row r="16" spans="1:12" ht="13.5">
      <c r="A16">
        <v>10310010</v>
      </c>
      <c r="C16" t="s">
        <v>14</v>
      </c>
      <c r="D16" s="13">
        <v>7032</v>
      </c>
      <c r="E16" s="2"/>
      <c r="F16" t="s">
        <v>40</v>
      </c>
      <c r="G16" s="1">
        <f t="shared" si="0"/>
        <v>7032</v>
      </c>
      <c r="H16" s="17">
        <f t="shared" si="1"/>
        <v>2261.0932475884247</v>
      </c>
      <c r="I16" s="18">
        <v>0.521</v>
      </c>
      <c r="J16" s="5">
        <f t="shared" si="2"/>
        <v>11.780295819935693</v>
      </c>
      <c r="K16" s="10">
        <f t="shared" si="3"/>
        <v>0.032274783068316965</v>
      </c>
      <c r="L16" t="s">
        <v>26</v>
      </c>
    </row>
    <row r="17" spans="1:12" ht="13.5">
      <c r="A17">
        <v>10410001</v>
      </c>
      <c r="C17" t="s">
        <v>15</v>
      </c>
      <c r="D17" s="13">
        <v>84.99</v>
      </c>
      <c r="E17" t="s">
        <v>36</v>
      </c>
      <c r="F17" t="s">
        <v>41</v>
      </c>
      <c r="G17" s="1">
        <f>D17*1032</f>
        <v>87709.68</v>
      </c>
      <c r="H17" s="17">
        <f t="shared" si="1"/>
        <v>28202.469453376205</v>
      </c>
      <c r="I17" s="18">
        <v>0.091</v>
      </c>
      <c r="J17" s="5">
        <f t="shared" si="2"/>
        <v>25.664247202572348</v>
      </c>
      <c r="K17" s="10">
        <f t="shared" si="3"/>
        <v>0.07031300603444479</v>
      </c>
      <c r="L17" t="s">
        <v>27</v>
      </c>
    </row>
    <row r="18" spans="1:12" ht="13.5">
      <c r="A18">
        <v>10420010</v>
      </c>
      <c r="C18" t="s">
        <v>16</v>
      </c>
      <c r="D18" s="13">
        <v>447</v>
      </c>
      <c r="E18" s="2"/>
      <c r="F18" t="s">
        <v>42</v>
      </c>
      <c r="G18" s="1">
        <f t="shared" si="0"/>
        <v>447</v>
      </c>
      <c r="H18" s="17">
        <f t="shared" si="1"/>
        <v>143.7299035369775</v>
      </c>
      <c r="I18" s="18">
        <v>0.024</v>
      </c>
      <c r="J18" s="5">
        <f t="shared" si="2"/>
        <v>0.034495176848874605</v>
      </c>
      <c r="K18" s="10">
        <f t="shared" si="3"/>
        <v>9.450733383253316E-05</v>
      </c>
      <c r="L18" t="s">
        <v>28</v>
      </c>
    </row>
    <row r="19" spans="1:12" ht="13.5">
      <c r="A19">
        <v>10420030</v>
      </c>
      <c r="C19" t="s">
        <v>17</v>
      </c>
      <c r="D19" s="13">
        <v>484</v>
      </c>
      <c r="E19" s="2"/>
      <c r="F19" t="s">
        <v>43</v>
      </c>
      <c r="G19" s="1">
        <f t="shared" si="0"/>
        <v>484</v>
      </c>
      <c r="H19" s="17">
        <f t="shared" si="1"/>
        <v>155.62700964630227</v>
      </c>
      <c r="I19" s="18">
        <v>1.951</v>
      </c>
      <c r="J19" s="5">
        <f t="shared" si="2"/>
        <v>3.036282958199357</v>
      </c>
      <c r="K19" s="10">
        <f t="shared" si="3"/>
        <v>0.008318583447121526</v>
      </c>
      <c r="L19" t="s">
        <v>29</v>
      </c>
    </row>
    <row r="20" spans="1:12" ht="13.5">
      <c r="A20">
        <v>10420040</v>
      </c>
      <c r="C20" t="s">
        <v>18</v>
      </c>
      <c r="D20" s="13">
        <v>2394</v>
      </c>
      <c r="E20" s="2"/>
      <c r="F20" t="s">
        <v>44</v>
      </c>
      <c r="G20" s="1">
        <f t="shared" si="0"/>
        <v>2394</v>
      </c>
      <c r="H20" s="17">
        <f t="shared" si="1"/>
        <v>769.774919614148</v>
      </c>
      <c r="I20" s="18">
        <v>0.826</v>
      </c>
      <c r="J20" s="5">
        <f t="shared" si="2"/>
        <v>6.358340836012863</v>
      </c>
      <c r="K20" s="10">
        <f t="shared" si="3"/>
        <v>0.017420111879487294</v>
      </c>
      <c r="L20" t="s">
        <v>30</v>
      </c>
    </row>
    <row r="21" spans="1:12" ht="13.5">
      <c r="A21">
        <v>10710010</v>
      </c>
      <c r="C21" t="s">
        <v>19</v>
      </c>
      <c r="D21" s="13">
        <v>8310</v>
      </c>
      <c r="E21" s="2"/>
      <c r="F21" t="s">
        <v>45</v>
      </c>
      <c r="G21" s="1">
        <f t="shared" si="0"/>
        <v>8310</v>
      </c>
      <c r="H21" s="17">
        <f t="shared" si="1"/>
        <v>2672.025723472669</v>
      </c>
      <c r="I21" s="18">
        <v>1.395</v>
      </c>
      <c r="J21" s="5">
        <f t="shared" si="2"/>
        <v>37.27475884244373</v>
      </c>
      <c r="K21" s="10">
        <f t="shared" si="3"/>
        <v>0.10212262696559926</v>
      </c>
      <c r="L21" t="s">
        <v>31</v>
      </c>
    </row>
    <row r="22" spans="1:12" ht="13.5">
      <c r="A22">
        <v>10710020</v>
      </c>
      <c r="C22" t="s">
        <v>20</v>
      </c>
      <c r="D22" s="13">
        <v>1387</v>
      </c>
      <c r="E22" s="2"/>
      <c r="F22" t="s">
        <v>46</v>
      </c>
      <c r="G22" s="1">
        <f t="shared" si="0"/>
        <v>1387</v>
      </c>
      <c r="H22" s="17">
        <f t="shared" si="1"/>
        <v>445.9807073954984</v>
      </c>
      <c r="I22" s="18">
        <v>7.004</v>
      </c>
      <c r="J22" s="5">
        <f t="shared" si="2"/>
        <v>31.236488745980708</v>
      </c>
      <c r="K22" s="10">
        <f t="shared" si="3"/>
        <v>0.08557942122186496</v>
      </c>
      <c r="L22" t="s">
        <v>32</v>
      </c>
    </row>
    <row r="23" spans="1:12" ht="14.25" thickBot="1">
      <c r="A23">
        <v>10720080</v>
      </c>
      <c r="C23" t="s">
        <v>21</v>
      </c>
      <c r="D23" s="14">
        <v>4890</v>
      </c>
      <c r="E23" s="2"/>
      <c r="F23" t="s">
        <v>47</v>
      </c>
      <c r="G23" s="1">
        <f t="shared" si="0"/>
        <v>4890</v>
      </c>
      <c r="H23" s="19">
        <f t="shared" si="1"/>
        <v>1572.347266881029</v>
      </c>
      <c r="I23" s="20">
        <v>1.237</v>
      </c>
      <c r="J23" s="5">
        <f t="shared" si="2"/>
        <v>19.44993569131833</v>
      </c>
      <c r="K23" s="10">
        <f t="shared" si="3"/>
        <v>0.053287495044707756</v>
      </c>
      <c r="L23" t="s">
        <v>52</v>
      </c>
    </row>
    <row r="24" spans="6:11" ht="13.5">
      <c r="F24" s="6" t="s">
        <v>35</v>
      </c>
      <c r="G24" s="3">
        <f>SUM(G12:G23)</f>
        <v>159631.68</v>
      </c>
      <c r="H24" s="1">
        <f>G24/$E$10</f>
        <v>51328.514469453374</v>
      </c>
      <c r="I24" s="7">
        <f>J24/H24*100</f>
        <v>0.31498637914479133</v>
      </c>
      <c r="J24" s="5">
        <f>SUM(J12:J23)</f>
        <v>161.6778291961415</v>
      </c>
      <c r="K24" s="10">
        <f t="shared" si="3"/>
        <v>0.4429529567017575</v>
      </c>
    </row>
  </sheetData>
  <hyperlinks>
    <hyperlink ref="F6" r:id="rId1" display="http://www.fsc.go.jp/fsciis/attachedFile/download?retrievalId=kai20070605ka1&amp;fileId=109"/>
  </hyperlinks>
  <printOptions/>
  <pageMargins left="0.75" right="0.75" top="1" bottom="1" header="0.512" footer="0.51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2010-10-22T14:38:06Z</dcterms:created>
  <dcterms:modified xsi:type="dcterms:W3CDTF">2010-10-29T06:02:16Z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