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0" windowWidth="18315" windowHeight="11880"/>
  </bookViews>
  <sheets>
    <sheet name="PIO-NETの操作" sheetId="70" r:id="rId1"/>
    <sheet name="素データ" sheetId="68" r:id="rId2"/>
    <sheet name="人口" sheetId="69" r:id="rId3"/>
    <sheet name="データ加工" sheetId="36" r:id="rId4"/>
    <sheet name="相談件数プロット" sheetId="62" r:id="rId5"/>
    <sheet name="相談件数レーダー" sheetId="66" r:id="rId6"/>
    <sheet name="全国比プロット" sheetId="61" r:id="rId7"/>
    <sheet name="全国比レーダー" sheetId="63" r:id="rId8"/>
    <sheet name="データ選択" sheetId="54" r:id="rId9"/>
    <sheet name="プログラム" sheetId="59" r:id="rId10"/>
    <sheet name="スカイライン図" sheetId="57" r:id="rId11"/>
    <sheet name="扇形バブル散布図" sheetId="58" r:id="rId12"/>
  </sheets>
  <calcPr calcId="145621"/>
</workbook>
</file>

<file path=xl/calcChain.xml><?xml version="1.0" encoding="utf-8"?>
<calcChain xmlns="http://schemas.openxmlformats.org/spreadsheetml/2006/main">
  <c r="B131" i="36" l="1"/>
  <c r="B63" i="36"/>
  <c r="R86" i="54" l="1"/>
  <c r="R87" i="54"/>
  <c r="R66" i="54"/>
  <c r="R67" i="54"/>
  <c r="R68" i="54"/>
  <c r="R69" i="54"/>
  <c r="R70" i="54"/>
  <c r="R71" i="54"/>
  <c r="R72" i="54"/>
  <c r="R73" i="54"/>
  <c r="R74" i="54"/>
  <c r="R75" i="54"/>
  <c r="R76" i="54"/>
  <c r="R77" i="54"/>
  <c r="R78" i="54"/>
  <c r="R79" i="54"/>
  <c r="R80" i="54"/>
  <c r="R81" i="54"/>
  <c r="R82" i="54"/>
  <c r="R83" i="54"/>
  <c r="R84" i="54"/>
  <c r="R85" i="54"/>
  <c r="R65" i="54"/>
  <c r="D60" i="54" l="1"/>
  <c r="E60" i="54"/>
  <c r="F60" i="54"/>
  <c r="G60" i="54"/>
  <c r="H60" i="54"/>
  <c r="I60" i="54"/>
  <c r="J60" i="54"/>
  <c r="K60" i="54"/>
  <c r="L60" i="54"/>
  <c r="M60" i="54"/>
  <c r="N60" i="54"/>
  <c r="O60" i="54"/>
  <c r="P60" i="54"/>
  <c r="Q60" i="54"/>
  <c r="C60" i="54"/>
  <c r="B60" i="54"/>
  <c r="G2" i="36" l="1"/>
  <c r="B49" i="58" l="1"/>
  <c r="B49" i="57"/>
  <c r="B131" i="54"/>
  <c r="B63" i="54"/>
  <c r="B3" i="54"/>
  <c r="B45" i="58" l="1"/>
  <c r="B45" i="57"/>
  <c r="G1" i="54" l="1"/>
  <c r="A2" i="54"/>
  <c r="B6" i="36"/>
  <c r="B66" i="36" s="1"/>
  <c r="B134" i="36" s="1"/>
  <c r="B52" i="57" s="1"/>
  <c r="C6" i="36"/>
  <c r="C6" i="54" s="1"/>
  <c r="D6" i="36"/>
  <c r="E6" i="36"/>
  <c r="E6" i="54" s="1"/>
  <c r="F6" i="36"/>
  <c r="F6" i="54" s="1"/>
  <c r="G6" i="36"/>
  <c r="G6" i="54" s="1"/>
  <c r="H6" i="36"/>
  <c r="I6" i="36"/>
  <c r="J6" i="36"/>
  <c r="J6" i="54" s="1"/>
  <c r="K6" i="36"/>
  <c r="K6" i="54" s="1"/>
  <c r="L6" i="36"/>
  <c r="M6" i="36"/>
  <c r="M6" i="54" s="1"/>
  <c r="N6" i="36"/>
  <c r="N6" i="54" s="1"/>
  <c r="O6" i="36"/>
  <c r="O6" i="54" s="1"/>
  <c r="P6" i="36"/>
  <c r="Q6" i="36"/>
  <c r="Q6" i="54" s="1"/>
  <c r="B7" i="36"/>
  <c r="B67" i="36" s="1"/>
  <c r="C7" i="36"/>
  <c r="C7" i="54" s="1"/>
  <c r="D7" i="36"/>
  <c r="E7" i="36"/>
  <c r="E7" i="54" s="1"/>
  <c r="F7" i="36"/>
  <c r="F7" i="54" s="1"/>
  <c r="G7" i="36"/>
  <c r="G7" i="54" s="1"/>
  <c r="H7" i="36"/>
  <c r="I7" i="36"/>
  <c r="I7" i="54" s="1"/>
  <c r="J7" i="36"/>
  <c r="K7" i="36"/>
  <c r="K7" i="54" s="1"/>
  <c r="L7" i="36"/>
  <c r="M7" i="36"/>
  <c r="M7" i="54" s="1"/>
  <c r="N7" i="36"/>
  <c r="N7" i="54" s="1"/>
  <c r="O7" i="36"/>
  <c r="O7" i="54" s="1"/>
  <c r="P7" i="36"/>
  <c r="Q7" i="36"/>
  <c r="Q7" i="54" s="1"/>
  <c r="B8" i="36"/>
  <c r="B8" i="54" s="1"/>
  <c r="B68" i="54" s="1"/>
  <c r="B136" i="54" s="1"/>
  <c r="C8" i="36"/>
  <c r="C8" i="54" s="1"/>
  <c r="D8" i="36"/>
  <c r="E8" i="36"/>
  <c r="E8" i="54" s="1"/>
  <c r="F8" i="36"/>
  <c r="F8" i="54" s="1"/>
  <c r="G8" i="36"/>
  <c r="H8" i="36"/>
  <c r="I8" i="36"/>
  <c r="I8" i="54" s="1"/>
  <c r="J8" i="36"/>
  <c r="J8" i="54" s="1"/>
  <c r="K8" i="36"/>
  <c r="K8" i="54" s="1"/>
  <c r="L8" i="36"/>
  <c r="M8" i="36"/>
  <c r="N8" i="36"/>
  <c r="N8" i="54" s="1"/>
  <c r="O8" i="36"/>
  <c r="O8" i="54" s="1"/>
  <c r="P8" i="36"/>
  <c r="Q8" i="36"/>
  <c r="Q8" i="54" s="1"/>
  <c r="B9" i="36"/>
  <c r="B9" i="54" s="1"/>
  <c r="B69" i="54" s="1"/>
  <c r="B137" i="54" s="1"/>
  <c r="C9" i="36"/>
  <c r="C9" i="54" s="1"/>
  <c r="D9" i="36"/>
  <c r="E9" i="36"/>
  <c r="F9" i="36"/>
  <c r="F9" i="54" s="1"/>
  <c r="G9" i="36"/>
  <c r="G9" i="54" s="1"/>
  <c r="H9" i="36"/>
  <c r="I9" i="36"/>
  <c r="I9" i="54" s="1"/>
  <c r="J9" i="36"/>
  <c r="J9" i="54" s="1"/>
  <c r="K9" i="36"/>
  <c r="K9" i="54" s="1"/>
  <c r="L9" i="36"/>
  <c r="M9" i="36"/>
  <c r="M9" i="54" s="1"/>
  <c r="N9" i="36"/>
  <c r="N9" i="54" s="1"/>
  <c r="O9" i="36"/>
  <c r="O9" i="54" s="1"/>
  <c r="P9" i="36"/>
  <c r="Q9" i="36"/>
  <c r="B10" i="36"/>
  <c r="C10" i="36"/>
  <c r="C10" i="54" s="1"/>
  <c r="D10" i="36"/>
  <c r="E10" i="36"/>
  <c r="E10" i="54" s="1"/>
  <c r="F10" i="36"/>
  <c r="F10" i="54" s="1"/>
  <c r="G10" i="36"/>
  <c r="G10" i="54" s="1"/>
  <c r="H10" i="36"/>
  <c r="I10" i="36"/>
  <c r="I10" i="54" s="1"/>
  <c r="J10" i="36"/>
  <c r="J10" i="54" s="1"/>
  <c r="K10" i="36"/>
  <c r="K10" i="54" s="1"/>
  <c r="L10" i="36"/>
  <c r="M10" i="36"/>
  <c r="M10" i="54" s="1"/>
  <c r="N10" i="36"/>
  <c r="N10" i="54" s="1"/>
  <c r="O10" i="36"/>
  <c r="O10" i="54" s="1"/>
  <c r="P10" i="36"/>
  <c r="Q10" i="36"/>
  <c r="Q10" i="54" s="1"/>
  <c r="B11" i="36"/>
  <c r="B71" i="36" s="1"/>
  <c r="B139" i="36" s="1"/>
  <c r="B57" i="57" s="1"/>
  <c r="C11" i="36"/>
  <c r="C11" i="54" s="1"/>
  <c r="D11" i="36"/>
  <c r="E11" i="36"/>
  <c r="E11" i="54" s="1"/>
  <c r="F11" i="36"/>
  <c r="F11" i="54" s="1"/>
  <c r="G11" i="36"/>
  <c r="G11" i="54" s="1"/>
  <c r="H11" i="36"/>
  <c r="I11" i="36"/>
  <c r="J11" i="36"/>
  <c r="J11" i="54" s="1"/>
  <c r="K11" i="36"/>
  <c r="K11" i="54" s="1"/>
  <c r="L11" i="36"/>
  <c r="M11" i="36"/>
  <c r="N11" i="36"/>
  <c r="N11" i="54" s="1"/>
  <c r="O11" i="36"/>
  <c r="O11" i="54" s="1"/>
  <c r="P11" i="36"/>
  <c r="Q11" i="36"/>
  <c r="Q11" i="54" s="1"/>
  <c r="B12" i="36"/>
  <c r="B72" i="36" s="1"/>
  <c r="B140" i="36" s="1"/>
  <c r="B58" i="57" s="1"/>
  <c r="C12" i="36"/>
  <c r="C12" i="54" s="1"/>
  <c r="D12" i="36"/>
  <c r="E12" i="36"/>
  <c r="E12" i="54" s="1"/>
  <c r="F12" i="36"/>
  <c r="F12" i="54" s="1"/>
  <c r="G12" i="36"/>
  <c r="G12" i="54" s="1"/>
  <c r="H12" i="36"/>
  <c r="I12" i="36"/>
  <c r="J12" i="36"/>
  <c r="J12" i="54" s="1"/>
  <c r="K12" i="36"/>
  <c r="K12" i="54" s="1"/>
  <c r="L12" i="36"/>
  <c r="M12" i="36"/>
  <c r="M12" i="54" s="1"/>
  <c r="N12" i="36"/>
  <c r="N12" i="54" s="1"/>
  <c r="O12" i="36"/>
  <c r="O12" i="54" s="1"/>
  <c r="P12" i="36"/>
  <c r="Q12" i="36"/>
  <c r="Q12" i="54" s="1"/>
  <c r="B13" i="36"/>
  <c r="B13" i="54" s="1"/>
  <c r="B73" i="54" s="1"/>
  <c r="B141" i="54" s="1"/>
  <c r="C13" i="36"/>
  <c r="C13" i="54" s="1"/>
  <c r="D13" i="36"/>
  <c r="E13" i="36"/>
  <c r="F13" i="36"/>
  <c r="F13" i="54" s="1"/>
  <c r="G13" i="36"/>
  <c r="G13" i="54" s="1"/>
  <c r="H13" i="36"/>
  <c r="I13" i="36"/>
  <c r="I13" i="54" s="1"/>
  <c r="J13" i="36"/>
  <c r="J13" i="54" s="1"/>
  <c r="K13" i="36"/>
  <c r="K13" i="54" s="1"/>
  <c r="L13" i="36"/>
  <c r="M13" i="36"/>
  <c r="M13" i="54" s="1"/>
  <c r="N13" i="36"/>
  <c r="N13" i="54" s="1"/>
  <c r="O13" i="36"/>
  <c r="O13" i="54" s="1"/>
  <c r="P13" i="36"/>
  <c r="Q13" i="36"/>
  <c r="Q13" i="54" s="1"/>
  <c r="B14" i="36"/>
  <c r="B14" i="54" s="1"/>
  <c r="B74" i="54" s="1"/>
  <c r="B142" i="54" s="1"/>
  <c r="C14" i="36"/>
  <c r="C14" i="54" s="1"/>
  <c r="D14" i="36"/>
  <c r="E14" i="36"/>
  <c r="F14" i="36"/>
  <c r="F14" i="54" s="1"/>
  <c r="G14" i="36"/>
  <c r="G14" i="54" s="1"/>
  <c r="H14" i="36"/>
  <c r="I14" i="36"/>
  <c r="I14" i="54" s="1"/>
  <c r="J14" i="36"/>
  <c r="K14" i="36"/>
  <c r="K14" i="54" s="1"/>
  <c r="L14" i="36"/>
  <c r="M14" i="36"/>
  <c r="M14" i="54" s="1"/>
  <c r="N14" i="36"/>
  <c r="N14" i="54" s="1"/>
  <c r="O14" i="36"/>
  <c r="O14" i="54" s="1"/>
  <c r="P14" i="36"/>
  <c r="Q14" i="36"/>
  <c r="Q14" i="54" s="1"/>
  <c r="B15" i="36"/>
  <c r="B75" i="36" s="1"/>
  <c r="C15" i="36"/>
  <c r="C15" i="54" s="1"/>
  <c r="D15" i="36"/>
  <c r="E15" i="36"/>
  <c r="F15" i="36"/>
  <c r="F15" i="54" s="1"/>
  <c r="G15" i="36"/>
  <c r="G15" i="54" s="1"/>
  <c r="H15" i="36"/>
  <c r="I15" i="36"/>
  <c r="I15" i="54" s="1"/>
  <c r="J15" i="36"/>
  <c r="J15" i="54" s="1"/>
  <c r="K15" i="36"/>
  <c r="K15" i="54" s="1"/>
  <c r="L15" i="36"/>
  <c r="M15" i="36"/>
  <c r="M15" i="54" s="1"/>
  <c r="N15" i="36"/>
  <c r="N15" i="54" s="1"/>
  <c r="O15" i="36"/>
  <c r="O15" i="54" s="1"/>
  <c r="P15" i="36"/>
  <c r="Q15" i="36"/>
  <c r="Q15" i="54" s="1"/>
  <c r="B16" i="36"/>
  <c r="B16" i="54" s="1"/>
  <c r="B76" i="54" s="1"/>
  <c r="B144" i="54" s="1"/>
  <c r="C16" i="36"/>
  <c r="C16" i="54" s="1"/>
  <c r="D16" i="36"/>
  <c r="E16" i="36"/>
  <c r="F16" i="36"/>
  <c r="G16" i="36"/>
  <c r="G16" i="54" s="1"/>
  <c r="H16" i="36"/>
  <c r="I16" i="36"/>
  <c r="I16" i="54" s="1"/>
  <c r="J16" i="36"/>
  <c r="J16" i="54" s="1"/>
  <c r="K16" i="36"/>
  <c r="K16" i="54" s="1"/>
  <c r="L16" i="36"/>
  <c r="M16" i="36"/>
  <c r="M16" i="54" s="1"/>
  <c r="N16" i="36"/>
  <c r="N16" i="54" s="1"/>
  <c r="O16" i="36"/>
  <c r="O16" i="54" s="1"/>
  <c r="P16" i="36"/>
  <c r="Q16" i="36"/>
  <c r="B17" i="36"/>
  <c r="B17" i="54" s="1"/>
  <c r="B77" i="54" s="1"/>
  <c r="B145" i="54" s="1"/>
  <c r="C17" i="36"/>
  <c r="C17" i="54" s="1"/>
  <c r="D17" i="36"/>
  <c r="E17" i="36"/>
  <c r="E17" i="54" s="1"/>
  <c r="F17" i="36"/>
  <c r="F17" i="54" s="1"/>
  <c r="G17" i="36"/>
  <c r="G17" i="54" s="1"/>
  <c r="H17" i="36"/>
  <c r="I17" i="36"/>
  <c r="I17" i="54" s="1"/>
  <c r="J17" i="36"/>
  <c r="J17" i="54" s="1"/>
  <c r="K17" i="36"/>
  <c r="L17" i="36"/>
  <c r="M17" i="36"/>
  <c r="M17" i="54" s="1"/>
  <c r="N17" i="36"/>
  <c r="N17" i="54" s="1"/>
  <c r="O17" i="36"/>
  <c r="O17" i="54" s="1"/>
  <c r="P17" i="36"/>
  <c r="Q17" i="36"/>
  <c r="Q17" i="54" s="1"/>
  <c r="B18" i="36"/>
  <c r="B18" i="54" s="1"/>
  <c r="B78" i="54" s="1"/>
  <c r="B146" i="54" s="1"/>
  <c r="C18" i="36"/>
  <c r="C18" i="54" s="1"/>
  <c r="D18" i="36"/>
  <c r="E18" i="36"/>
  <c r="E18" i="54" s="1"/>
  <c r="F18" i="36"/>
  <c r="F18" i="54" s="1"/>
  <c r="G18" i="36"/>
  <c r="G18" i="54" s="1"/>
  <c r="H18" i="36"/>
  <c r="I18" i="36"/>
  <c r="I18" i="54" s="1"/>
  <c r="J18" i="36"/>
  <c r="J18" i="54" s="1"/>
  <c r="K18" i="36"/>
  <c r="K18" i="54" s="1"/>
  <c r="L18" i="36"/>
  <c r="M18" i="36"/>
  <c r="N18" i="36"/>
  <c r="N18" i="54" s="1"/>
  <c r="O18" i="36"/>
  <c r="O18" i="54" s="1"/>
  <c r="P18" i="36"/>
  <c r="Q18" i="36"/>
  <c r="Q18" i="54" s="1"/>
  <c r="B19" i="36"/>
  <c r="B79" i="36" s="1"/>
  <c r="B147" i="36" s="1"/>
  <c r="B65" i="57" s="1"/>
  <c r="C19" i="36"/>
  <c r="C19" i="54" s="1"/>
  <c r="D19" i="36"/>
  <c r="E19" i="36"/>
  <c r="E19" i="54" s="1"/>
  <c r="F19" i="36"/>
  <c r="G19" i="36"/>
  <c r="G19" i="54" s="1"/>
  <c r="H19" i="36"/>
  <c r="I19" i="36"/>
  <c r="I19" i="54" s="1"/>
  <c r="J19" i="36"/>
  <c r="J19" i="54" s="1"/>
  <c r="K19" i="36"/>
  <c r="K19" i="54" s="1"/>
  <c r="L19" i="36"/>
  <c r="M19" i="36"/>
  <c r="M19" i="54" s="1"/>
  <c r="N19" i="36"/>
  <c r="N19" i="54" s="1"/>
  <c r="O19" i="36"/>
  <c r="O19" i="54" s="1"/>
  <c r="P19" i="36"/>
  <c r="Q19" i="36"/>
  <c r="B20" i="36"/>
  <c r="B80" i="36" s="1"/>
  <c r="B148" i="36" s="1"/>
  <c r="B66" i="57" s="1"/>
  <c r="C20" i="36"/>
  <c r="C20" i="54" s="1"/>
  <c r="D20" i="36"/>
  <c r="E20" i="36"/>
  <c r="E20" i="54" s="1"/>
  <c r="F20" i="36"/>
  <c r="F20" i="54" s="1"/>
  <c r="G20" i="36"/>
  <c r="G20" i="54" s="1"/>
  <c r="H20" i="36"/>
  <c r="I20" i="36"/>
  <c r="J20" i="36"/>
  <c r="J20" i="54" s="1"/>
  <c r="K20" i="36"/>
  <c r="K20" i="54" s="1"/>
  <c r="L20" i="36"/>
  <c r="M20" i="36"/>
  <c r="M20" i="54" s="1"/>
  <c r="N20" i="36"/>
  <c r="N20" i="54" s="1"/>
  <c r="O20" i="36"/>
  <c r="O20" i="54" s="1"/>
  <c r="P20" i="36"/>
  <c r="Q20" i="36"/>
  <c r="Q20" i="54" s="1"/>
  <c r="B21" i="36"/>
  <c r="B81" i="36" s="1"/>
  <c r="B67" i="58" s="1"/>
  <c r="C21" i="36"/>
  <c r="C21" i="54" s="1"/>
  <c r="D21" i="36"/>
  <c r="E21" i="36"/>
  <c r="F21" i="36"/>
  <c r="F21" i="54" s="1"/>
  <c r="G21" i="36"/>
  <c r="G21" i="54" s="1"/>
  <c r="H21" i="36"/>
  <c r="I21" i="36"/>
  <c r="I21" i="54" s="1"/>
  <c r="J21" i="36"/>
  <c r="J21" i="54" s="1"/>
  <c r="K21" i="36"/>
  <c r="K21" i="54" s="1"/>
  <c r="L21" i="36"/>
  <c r="M21" i="36"/>
  <c r="M21" i="54" s="1"/>
  <c r="N21" i="36"/>
  <c r="N21" i="54" s="1"/>
  <c r="O21" i="36"/>
  <c r="O21" i="54" s="1"/>
  <c r="P21" i="36"/>
  <c r="Q21" i="36"/>
  <c r="Q21" i="54" s="1"/>
  <c r="B22" i="36"/>
  <c r="B22" i="54" s="1"/>
  <c r="B82" i="54" s="1"/>
  <c r="B150" i="54" s="1"/>
  <c r="C22" i="36"/>
  <c r="C22" i="54" s="1"/>
  <c r="D22" i="36"/>
  <c r="E22" i="36"/>
  <c r="F22" i="36"/>
  <c r="F22" i="54" s="1"/>
  <c r="G22" i="36"/>
  <c r="G22" i="54" s="1"/>
  <c r="H22" i="36"/>
  <c r="I22" i="36"/>
  <c r="I22" i="54" s="1"/>
  <c r="J22" i="36"/>
  <c r="J22" i="54" s="1"/>
  <c r="K22" i="36"/>
  <c r="K22" i="54" s="1"/>
  <c r="L22" i="36"/>
  <c r="M22" i="36"/>
  <c r="M22" i="54" s="1"/>
  <c r="N22" i="36"/>
  <c r="O22" i="36"/>
  <c r="O22" i="54" s="1"/>
  <c r="P22" i="36"/>
  <c r="Q22" i="36"/>
  <c r="B23" i="36"/>
  <c r="B83" i="36" s="1"/>
  <c r="C23" i="36"/>
  <c r="C23" i="54" s="1"/>
  <c r="D23" i="36"/>
  <c r="E23" i="36"/>
  <c r="E23" i="54" s="1"/>
  <c r="F23" i="36"/>
  <c r="F23" i="54" s="1"/>
  <c r="G23" i="36"/>
  <c r="G23" i="54" s="1"/>
  <c r="H23" i="36"/>
  <c r="I23" i="36"/>
  <c r="I23" i="54" s="1"/>
  <c r="J23" i="36"/>
  <c r="J23" i="54" s="1"/>
  <c r="K23" i="36"/>
  <c r="K23" i="54" s="1"/>
  <c r="L23" i="36"/>
  <c r="M23" i="36"/>
  <c r="M23" i="54" s="1"/>
  <c r="N23" i="36"/>
  <c r="N23" i="54" s="1"/>
  <c r="O23" i="36"/>
  <c r="O23" i="54" s="1"/>
  <c r="P23" i="36"/>
  <c r="Q23" i="36"/>
  <c r="Q23" i="54" s="1"/>
  <c r="B24" i="36"/>
  <c r="B84" i="36" s="1"/>
  <c r="B152" i="36" s="1"/>
  <c r="B70" i="57" s="1"/>
  <c r="C24" i="36"/>
  <c r="C24" i="54" s="1"/>
  <c r="D24" i="36"/>
  <c r="E24" i="36"/>
  <c r="E24" i="54" s="1"/>
  <c r="F24" i="36"/>
  <c r="F24" i="54" s="1"/>
  <c r="G24" i="36"/>
  <c r="G24" i="54" s="1"/>
  <c r="H24" i="36"/>
  <c r="I24" i="36"/>
  <c r="I24" i="54" s="1"/>
  <c r="J24" i="36"/>
  <c r="J24" i="54" s="1"/>
  <c r="K24" i="36"/>
  <c r="K24" i="54" s="1"/>
  <c r="L24" i="36"/>
  <c r="M24" i="36"/>
  <c r="N24" i="36"/>
  <c r="N24" i="54" s="1"/>
  <c r="O24" i="36"/>
  <c r="O24" i="54" s="1"/>
  <c r="P24" i="36"/>
  <c r="Q24" i="36"/>
  <c r="Q24" i="54" s="1"/>
  <c r="B25" i="36"/>
  <c r="B25" i="54" s="1"/>
  <c r="B85" i="54" s="1"/>
  <c r="B153" i="54" s="1"/>
  <c r="C25" i="36"/>
  <c r="C25" i="54" s="1"/>
  <c r="D25" i="36"/>
  <c r="E25" i="36"/>
  <c r="E25" i="54" s="1"/>
  <c r="F25" i="36"/>
  <c r="G25" i="36"/>
  <c r="G25" i="54" s="1"/>
  <c r="H25" i="36"/>
  <c r="I25" i="36"/>
  <c r="I25" i="54" s="1"/>
  <c r="J25" i="36"/>
  <c r="J25" i="54" s="1"/>
  <c r="K25" i="36"/>
  <c r="K25" i="54" s="1"/>
  <c r="L25" i="36"/>
  <c r="M25" i="36"/>
  <c r="N25" i="36"/>
  <c r="N25" i="54" s="1"/>
  <c r="O25" i="36"/>
  <c r="O25" i="54" s="1"/>
  <c r="P25" i="36"/>
  <c r="Q25" i="36"/>
  <c r="Q25" i="54" s="1"/>
  <c r="B26" i="36"/>
  <c r="B26" i="54" s="1"/>
  <c r="B86" i="54" s="1"/>
  <c r="B154" i="54" s="1"/>
  <c r="C26" i="36"/>
  <c r="C26" i="54" s="1"/>
  <c r="D26" i="36"/>
  <c r="E26" i="36"/>
  <c r="E26" i="54" s="1"/>
  <c r="F26" i="36"/>
  <c r="F26" i="54" s="1"/>
  <c r="G26" i="36"/>
  <c r="G26" i="54" s="1"/>
  <c r="H26" i="36"/>
  <c r="I26" i="36"/>
  <c r="J26" i="36"/>
  <c r="J26" i="54" s="1"/>
  <c r="K26" i="36"/>
  <c r="K26" i="54" s="1"/>
  <c r="L26" i="36"/>
  <c r="M26" i="36"/>
  <c r="M26" i="54" s="1"/>
  <c r="N26" i="36"/>
  <c r="O26" i="36"/>
  <c r="O26" i="54" s="1"/>
  <c r="P26" i="36"/>
  <c r="Q26" i="36"/>
  <c r="Q26" i="54" s="1"/>
  <c r="B27" i="36"/>
  <c r="B87" i="36" s="1"/>
  <c r="B155" i="36" s="1"/>
  <c r="B73" i="57" s="1"/>
  <c r="C27" i="36"/>
  <c r="C27" i="54" s="1"/>
  <c r="D27" i="36"/>
  <c r="E27" i="36"/>
  <c r="E27" i="54" s="1"/>
  <c r="F27" i="36"/>
  <c r="F27" i="54" s="1"/>
  <c r="G27" i="36"/>
  <c r="G27" i="54" s="1"/>
  <c r="H27" i="36"/>
  <c r="I27" i="36"/>
  <c r="I27" i="54" s="1"/>
  <c r="J27" i="36"/>
  <c r="J27" i="54" s="1"/>
  <c r="K27" i="36"/>
  <c r="K27" i="54" s="1"/>
  <c r="L27" i="36"/>
  <c r="M27" i="36"/>
  <c r="M27" i="54" s="1"/>
  <c r="N27" i="36"/>
  <c r="N27" i="54" s="1"/>
  <c r="O27" i="36"/>
  <c r="O27" i="54" s="1"/>
  <c r="P27" i="36"/>
  <c r="Q27" i="36"/>
  <c r="Q27" i="54" s="1"/>
  <c r="B28" i="36"/>
  <c r="B88" i="36" s="1"/>
  <c r="B156" i="36" s="1"/>
  <c r="B74" i="57" s="1"/>
  <c r="C28" i="36"/>
  <c r="C28" i="54" s="1"/>
  <c r="D28" i="36"/>
  <c r="E28" i="36"/>
  <c r="F28" i="36"/>
  <c r="F28" i="54" s="1"/>
  <c r="G28" i="36"/>
  <c r="H28" i="36"/>
  <c r="I28" i="36"/>
  <c r="I28" i="54" s="1"/>
  <c r="J28" i="36"/>
  <c r="J28" i="54" s="1"/>
  <c r="K28" i="36"/>
  <c r="K28" i="54" s="1"/>
  <c r="L28" i="36"/>
  <c r="M28" i="36"/>
  <c r="M28" i="54" s="1"/>
  <c r="N28" i="36"/>
  <c r="N28" i="54" s="1"/>
  <c r="O28" i="36"/>
  <c r="O28" i="54" s="1"/>
  <c r="P28" i="36"/>
  <c r="Q28" i="36"/>
  <c r="Q28" i="54" s="1"/>
  <c r="B29" i="36"/>
  <c r="B29" i="54" s="1"/>
  <c r="B89" i="54" s="1"/>
  <c r="B157" i="54" s="1"/>
  <c r="C29" i="36"/>
  <c r="C29" i="54" s="1"/>
  <c r="D29" i="36"/>
  <c r="E29" i="36"/>
  <c r="E29" i="54" s="1"/>
  <c r="F29" i="36"/>
  <c r="F29" i="54" s="1"/>
  <c r="G29" i="36"/>
  <c r="H29" i="36"/>
  <c r="I29" i="36"/>
  <c r="I29" i="54" s="1"/>
  <c r="J29" i="36"/>
  <c r="J29" i="54" s="1"/>
  <c r="K29" i="36"/>
  <c r="K29" i="54" s="1"/>
  <c r="L29" i="36"/>
  <c r="M29" i="36"/>
  <c r="M29" i="54" s="1"/>
  <c r="N29" i="36"/>
  <c r="N29" i="54" s="1"/>
  <c r="O29" i="36"/>
  <c r="O29" i="54" s="1"/>
  <c r="P29" i="36"/>
  <c r="Q29" i="36"/>
  <c r="Q29" i="54" s="1"/>
  <c r="B30" i="36"/>
  <c r="B30" i="54" s="1"/>
  <c r="B90" i="54" s="1"/>
  <c r="B158" i="54" s="1"/>
  <c r="C30" i="36"/>
  <c r="C30" i="54" s="1"/>
  <c r="D30" i="36"/>
  <c r="E30" i="36"/>
  <c r="F30" i="36"/>
  <c r="F30" i="54" s="1"/>
  <c r="G30" i="36"/>
  <c r="G30" i="54" s="1"/>
  <c r="H30" i="36"/>
  <c r="I30" i="36"/>
  <c r="J30" i="36"/>
  <c r="J30" i="54" s="1"/>
  <c r="K30" i="36"/>
  <c r="L30" i="36"/>
  <c r="M30" i="36"/>
  <c r="M30" i="54" s="1"/>
  <c r="N30" i="36"/>
  <c r="N30" i="54" s="1"/>
  <c r="O30" i="36"/>
  <c r="O30" i="54" s="1"/>
  <c r="P30" i="36"/>
  <c r="Q30" i="36"/>
  <c r="Q30" i="54" s="1"/>
  <c r="B31" i="36"/>
  <c r="B91" i="36" s="1"/>
  <c r="B77" i="58" s="1"/>
  <c r="C31" i="36"/>
  <c r="C31" i="54" s="1"/>
  <c r="D31" i="36"/>
  <c r="E31" i="36"/>
  <c r="E31" i="54" s="1"/>
  <c r="F31" i="36"/>
  <c r="G31" i="36"/>
  <c r="G31" i="54" s="1"/>
  <c r="H31" i="36"/>
  <c r="I31" i="36"/>
  <c r="I31" i="54" s="1"/>
  <c r="J31" i="36"/>
  <c r="J31" i="54" s="1"/>
  <c r="K31" i="36"/>
  <c r="K31" i="54" s="1"/>
  <c r="L31" i="36"/>
  <c r="M31" i="36"/>
  <c r="M31" i="54" s="1"/>
  <c r="N31" i="36"/>
  <c r="N31" i="54" s="1"/>
  <c r="O31" i="36"/>
  <c r="O31" i="54" s="1"/>
  <c r="P31" i="36"/>
  <c r="Q31" i="36"/>
  <c r="Q31" i="54" s="1"/>
  <c r="B32" i="36"/>
  <c r="B32" i="54" s="1"/>
  <c r="B92" i="54" s="1"/>
  <c r="B160" i="54" s="1"/>
  <c r="C32" i="36"/>
  <c r="C32" i="54" s="1"/>
  <c r="D32" i="36"/>
  <c r="E32" i="36"/>
  <c r="E32" i="54" s="1"/>
  <c r="F32" i="36"/>
  <c r="F32" i="54" s="1"/>
  <c r="G32" i="36"/>
  <c r="H32" i="36"/>
  <c r="I32" i="36"/>
  <c r="I32" i="54" s="1"/>
  <c r="J32" i="36"/>
  <c r="J32" i="54" s="1"/>
  <c r="K32" i="36"/>
  <c r="K32" i="54" s="1"/>
  <c r="L32" i="36"/>
  <c r="M32" i="36"/>
  <c r="M32" i="54" s="1"/>
  <c r="N32" i="36"/>
  <c r="O32" i="36"/>
  <c r="O32" i="54" s="1"/>
  <c r="P32" i="36"/>
  <c r="Q32" i="36"/>
  <c r="Q32" i="54" s="1"/>
  <c r="B33" i="36"/>
  <c r="B93" i="36" s="1"/>
  <c r="B161" i="36" s="1"/>
  <c r="B79" i="57" s="1"/>
  <c r="C33" i="36"/>
  <c r="D33" i="36"/>
  <c r="E33" i="36"/>
  <c r="F33" i="36"/>
  <c r="F33" i="54" s="1"/>
  <c r="G33" i="36"/>
  <c r="G33" i="54" s="1"/>
  <c r="H33" i="36"/>
  <c r="I33" i="36"/>
  <c r="I33" i="54" s="1"/>
  <c r="J33" i="36"/>
  <c r="K33" i="36"/>
  <c r="K33" i="54" s="1"/>
  <c r="L33" i="36"/>
  <c r="M33" i="36"/>
  <c r="M33" i="54" s="1"/>
  <c r="N33" i="36"/>
  <c r="N33" i="54" s="1"/>
  <c r="O33" i="36"/>
  <c r="P33" i="36"/>
  <c r="Q33" i="36"/>
  <c r="Q33" i="54" s="1"/>
  <c r="B34" i="36"/>
  <c r="B34" i="54" s="1"/>
  <c r="B94" i="54" s="1"/>
  <c r="B162" i="54" s="1"/>
  <c r="C34" i="36"/>
  <c r="C34" i="54" s="1"/>
  <c r="D34" i="36"/>
  <c r="E34" i="36"/>
  <c r="E34" i="54" s="1"/>
  <c r="F34" i="36"/>
  <c r="G34" i="36"/>
  <c r="H34" i="36"/>
  <c r="I34" i="36"/>
  <c r="I34" i="54" s="1"/>
  <c r="J34" i="36"/>
  <c r="J34" i="54" s="1"/>
  <c r="K34" i="36"/>
  <c r="L34" i="36"/>
  <c r="M34" i="36"/>
  <c r="M34" i="54" s="1"/>
  <c r="N34" i="36"/>
  <c r="N34" i="54" s="1"/>
  <c r="O34" i="36"/>
  <c r="O34" i="54" s="1"/>
  <c r="P34" i="36"/>
  <c r="Q34" i="36"/>
  <c r="Q34" i="54" s="1"/>
  <c r="B35" i="36"/>
  <c r="B95" i="36" s="1"/>
  <c r="B81" i="58" s="1"/>
  <c r="C35" i="36"/>
  <c r="C35" i="54" s="1"/>
  <c r="D35" i="36"/>
  <c r="E35" i="36"/>
  <c r="E35" i="54" s="1"/>
  <c r="F35" i="36"/>
  <c r="F35" i="54" s="1"/>
  <c r="G35" i="36"/>
  <c r="G35" i="54" s="1"/>
  <c r="H35" i="36"/>
  <c r="I35" i="36"/>
  <c r="I35" i="54" s="1"/>
  <c r="J35" i="36"/>
  <c r="J35" i="54" s="1"/>
  <c r="K35" i="36"/>
  <c r="L35" i="36"/>
  <c r="M35" i="36"/>
  <c r="M35" i="54" s="1"/>
  <c r="N35" i="36"/>
  <c r="N35" i="54" s="1"/>
  <c r="O35" i="36"/>
  <c r="O35" i="54" s="1"/>
  <c r="P35" i="36"/>
  <c r="Q35" i="36"/>
  <c r="Q35" i="54" s="1"/>
  <c r="B36" i="36"/>
  <c r="B96" i="36" s="1"/>
  <c r="B164" i="36" s="1"/>
  <c r="B82" i="57" s="1"/>
  <c r="C36" i="36"/>
  <c r="D36" i="36"/>
  <c r="E36" i="36"/>
  <c r="F36" i="36"/>
  <c r="G36" i="36"/>
  <c r="G36" i="54" s="1"/>
  <c r="H36" i="36"/>
  <c r="I36" i="36"/>
  <c r="I36" i="54" s="1"/>
  <c r="J36" i="36"/>
  <c r="J36" i="54" s="1"/>
  <c r="K36" i="36"/>
  <c r="K36" i="54" s="1"/>
  <c r="L36" i="36"/>
  <c r="M36" i="36"/>
  <c r="M36" i="54" s="1"/>
  <c r="N36" i="36"/>
  <c r="N36" i="54" s="1"/>
  <c r="O36" i="36"/>
  <c r="O36" i="54" s="1"/>
  <c r="P36" i="36"/>
  <c r="Q36" i="36"/>
  <c r="B37" i="36"/>
  <c r="B97" i="36" s="1"/>
  <c r="B83" i="58" s="1"/>
  <c r="C37" i="36"/>
  <c r="C37" i="54" s="1"/>
  <c r="D37" i="36"/>
  <c r="E37" i="36"/>
  <c r="E37" i="54" s="1"/>
  <c r="F37" i="36"/>
  <c r="F37" i="54" s="1"/>
  <c r="G37" i="36"/>
  <c r="G37" i="54" s="1"/>
  <c r="H37" i="36"/>
  <c r="I37" i="36"/>
  <c r="I37" i="54" s="1"/>
  <c r="J37" i="36"/>
  <c r="J37" i="54" s="1"/>
  <c r="K37" i="36"/>
  <c r="K37" i="54" s="1"/>
  <c r="L37" i="36"/>
  <c r="M37" i="36"/>
  <c r="M37" i="54" s="1"/>
  <c r="N37" i="36"/>
  <c r="N37" i="54" s="1"/>
  <c r="O37" i="36"/>
  <c r="O37" i="54" s="1"/>
  <c r="P37" i="36"/>
  <c r="Q37" i="36"/>
  <c r="Q37" i="54" s="1"/>
  <c r="B38" i="36"/>
  <c r="B38" i="54" s="1"/>
  <c r="B98" i="54" s="1"/>
  <c r="B166" i="54" s="1"/>
  <c r="C38" i="36"/>
  <c r="C38" i="54" s="1"/>
  <c r="D38" i="36"/>
  <c r="E38" i="36"/>
  <c r="E38" i="54" s="1"/>
  <c r="F38" i="36"/>
  <c r="G38" i="36"/>
  <c r="G38" i="54" s="1"/>
  <c r="H38" i="36"/>
  <c r="I38" i="36"/>
  <c r="I38" i="54" s="1"/>
  <c r="J38" i="36"/>
  <c r="J38" i="54" s="1"/>
  <c r="K38" i="36"/>
  <c r="K38" i="54" s="1"/>
  <c r="L38" i="36"/>
  <c r="M38" i="36"/>
  <c r="M38" i="54" s="1"/>
  <c r="N38" i="36"/>
  <c r="N38" i="54" s="1"/>
  <c r="O38" i="36"/>
  <c r="O38" i="54" s="1"/>
  <c r="P38" i="36"/>
  <c r="Q38" i="36"/>
  <c r="Q38" i="54" s="1"/>
  <c r="B39" i="36"/>
  <c r="B99" i="36" s="1"/>
  <c r="B85" i="58" s="1"/>
  <c r="C39" i="36"/>
  <c r="C39" i="54" s="1"/>
  <c r="D39" i="36"/>
  <c r="E39" i="36"/>
  <c r="F39" i="36"/>
  <c r="F39" i="54" s="1"/>
  <c r="G39" i="36"/>
  <c r="G39" i="54" s="1"/>
  <c r="H39" i="36"/>
  <c r="I39" i="36"/>
  <c r="I39" i="54" s="1"/>
  <c r="J39" i="36"/>
  <c r="J39" i="54" s="1"/>
  <c r="K39" i="36"/>
  <c r="K39" i="54" s="1"/>
  <c r="L39" i="36"/>
  <c r="M39" i="36"/>
  <c r="M39" i="54" s="1"/>
  <c r="N39" i="36"/>
  <c r="O39" i="36"/>
  <c r="O39" i="54" s="1"/>
  <c r="P39" i="36"/>
  <c r="Q39" i="36"/>
  <c r="B40" i="36"/>
  <c r="B100" i="36" s="1"/>
  <c r="B168" i="36" s="1"/>
  <c r="B86" i="57" s="1"/>
  <c r="C40" i="36"/>
  <c r="C40" i="54" s="1"/>
  <c r="D40" i="36"/>
  <c r="E40" i="36"/>
  <c r="E40" i="54" s="1"/>
  <c r="F40" i="36"/>
  <c r="G40" i="36"/>
  <c r="G40" i="54" s="1"/>
  <c r="H40" i="36"/>
  <c r="I40" i="36"/>
  <c r="I40" i="54" s="1"/>
  <c r="J40" i="36"/>
  <c r="J40" i="54" s="1"/>
  <c r="K40" i="36"/>
  <c r="K40" i="54" s="1"/>
  <c r="L40" i="36"/>
  <c r="M40" i="36"/>
  <c r="M40" i="54" s="1"/>
  <c r="N40" i="36"/>
  <c r="N40" i="54" s="1"/>
  <c r="O40" i="36"/>
  <c r="O40" i="54" s="1"/>
  <c r="P40" i="36"/>
  <c r="Q40" i="36"/>
  <c r="Q40" i="54" s="1"/>
  <c r="B41" i="36"/>
  <c r="B41" i="54" s="1"/>
  <c r="B101" i="54" s="1"/>
  <c r="B169" i="54" s="1"/>
  <c r="C41" i="36"/>
  <c r="C41" i="54" s="1"/>
  <c r="D41" i="36"/>
  <c r="E41" i="36"/>
  <c r="E41" i="54" s="1"/>
  <c r="F41" i="36"/>
  <c r="F41" i="54" s="1"/>
  <c r="G41" i="36"/>
  <c r="G41" i="54" s="1"/>
  <c r="H41" i="36"/>
  <c r="I41" i="36"/>
  <c r="I41" i="54" s="1"/>
  <c r="J41" i="36"/>
  <c r="K41" i="36"/>
  <c r="K41" i="54" s="1"/>
  <c r="L41" i="36"/>
  <c r="M41" i="36"/>
  <c r="M41" i="54" s="1"/>
  <c r="N41" i="36"/>
  <c r="N41" i="54" s="1"/>
  <c r="O41" i="36"/>
  <c r="P41" i="36"/>
  <c r="Q41" i="36"/>
  <c r="B42" i="36"/>
  <c r="C42" i="36"/>
  <c r="D42" i="36"/>
  <c r="E42" i="36"/>
  <c r="E42" i="54" s="1"/>
  <c r="F42" i="36"/>
  <c r="F42" i="54" s="1"/>
  <c r="G42" i="36"/>
  <c r="H42" i="36"/>
  <c r="I42" i="36"/>
  <c r="I42" i="54" s="1"/>
  <c r="J42" i="36"/>
  <c r="K42" i="36"/>
  <c r="L42" i="36"/>
  <c r="M42" i="36"/>
  <c r="M42" i="54" s="1"/>
  <c r="N42" i="36"/>
  <c r="N42" i="54" s="1"/>
  <c r="O42" i="36"/>
  <c r="P42" i="36"/>
  <c r="Q42" i="36"/>
  <c r="B43" i="36"/>
  <c r="B103" i="36" s="1"/>
  <c r="B89" i="58" s="1"/>
  <c r="C43" i="36"/>
  <c r="D43" i="36"/>
  <c r="E43" i="36"/>
  <c r="E43" i="54" s="1"/>
  <c r="F43" i="36"/>
  <c r="F43" i="54" s="1"/>
  <c r="G43" i="36"/>
  <c r="G43" i="54" s="1"/>
  <c r="H43" i="36"/>
  <c r="I43" i="36"/>
  <c r="I43" i="54" s="1"/>
  <c r="J43" i="36"/>
  <c r="K43" i="36"/>
  <c r="K43" i="54" s="1"/>
  <c r="L43" i="36"/>
  <c r="M43" i="36"/>
  <c r="M43" i="54" s="1"/>
  <c r="N43" i="36"/>
  <c r="N43" i="54" s="1"/>
  <c r="O43" i="36"/>
  <c r="O43" i="54" s="1"/>
  <c r="P43" i="36"/>
  <c r="Q43" i="36"/>
  <c r="Q43" i="54" s="1"/>
  <c r="B44" i="36"/>
  <c r="B104" i="36" s="1"/>
  <c r="C44" i="36"/>
  <c r="C44" i="54" s="1"/>
  <c r="D44" i="36"/>
  <c r="E44" i="36"/>
  <c r="E44" i="54" s="1"/>
  <c r="F44" i="36"/>
  <c r="F44" i="54" s="1"/>
  <c r="G44" i="36"/>
  <c r="G44" i="54" s="1"/>
  <c r="H44" i="36"/>
  <c r="I44" i="36"/>
  <c r="I44" i="54" s="1"/>
  <c r="J44" i="36"/>
  <c r="J44" i="54" s="1"/>
  <c r="K44" i="36"/>
  <c r="K44" i="54" s="1"/>
  <c r="L44" i="36"/>
  <c r="M44" i="36"/>
  <c r="M44" i="54" s="1"/>
  <c r="N44" i="36"/>
  <c r="N44" i="54" s="1"/>
  <c r="O44" i="36"/>
  <c r="O44" i="54" s="1"/>
  <c r="P44" i="36"/>
  <c r="Q44" i="36"/>
  <c r="Q44" i="54" s="1"/>
  <c r="B45" i="36"/>
  <c r="B105" i="36" s="1"/>
  <c r="B91" i="58" s="1"/>
  <c r="C45" i="36"/>
  <c r="C45" i="54" s="1"/>
  <c r="D45" i="36"/>
  <c r="E45" i="36"/>
  <c r="E45" i="54" s="1"/>
  <c r="F45" i="36"/>
  <c r="F45" i="54" s="1"/>
  <c r="G45" i="36"/>
  <c r="G45" i="54" s="1"/>
  <c r="H45" i="36"/>
  <c r="I45" i="36"/>
  <c r="J45" i="36"/>
  <c r="J45" i="54" s="1"/>
  <c r="K45" i="36"/>
  <c r="L45" i="36"/>
  <c r="M45" i="36"/>
  <c r="M45" i="54" s="1"/>
  <c r="N45" i="36"/>
  <c r="N45" i="54" s="1"/>
  <c r="O45" i="36"/>
  <c r="O45" i="54" s="1"/>
  <c r="P45" i="36"/>
  <c r="Q45" i="36"/>
  <c r="Q45" i="54" s="1"/>
  <c r="B46" i="36"/>
  <c r="B46" i="54" s="1"/>
  <c r="B106" i="54" s="1"/>
  <c r="B174" i="54" s="1"/>
  <c r="C46" i="36"/>
  <c r="D46" i="36"/>
  <c r="E46" i="36"/>
  <c r="E46" i="54" s="1"/>
  <c r="F46" i="36"/>
  <c r="F46" i="54" s="1"/>
  <c r="G46" i="36"/>
  <c r="G46" i="54" s="1"/>
  <c r="H46" i="36"/>
  <c r="I46" i="36"/>
  <c r="J46" i="36"/>
  <c r="J46" i="54" s="1"/>
  <c r="K46" i="36"/>
  <c r="L46" i="36"/>
  <c r="M46" i="36"/>
  <c r="M46" i="54" s="1"/>
  <c r="N46" i="36"/>
  <c r="N46" i="54" s="1"/>
  <c r="O46" i="36"/>
  <c r="O46" i="54" s="1"/>
  <c r="P46" i="36"/>
  <c r="Q46" i="36"/>
  <c r="Q46" i="54" s="1"/>
  <c r="B47" i="36"/>
  <c r="B107" i="36" s="1"/>
  <c r="B93" i="58" s="1"/>
  <c r="C47" i="36"/>
  <c r="D47" i="36"/>
  <c r="E47" i="36"/>
  <c r="E47" i="54" s="1"/>
  <c r="F47" i="36"/>
  <c r="F47" i="54" s="1"/>
  <c r="G47" i="36"/>
  <c r="H47" i="36"/>
  <c r="I47" i="36"/>
  <c r="I47" i="54" s="1"/>
  <c r="J47" i="36"/>
  <c r="J47" i="54" s="1"/>
  <c r="K47" i="36"/>
  <c r="L47" i="36"/>
  <c r="M47" i="36"/>
  <c r="M47" i="54" s="1"/>
  <c r="N47" i="36"/>
  <c r="N47" i="54" s="1"/>
  <c r="O47" i="36"/>
  <c r="O47" i="54" s="1"/>
  <c r="P47" i="36"/>
  <c r="Q47" i="36"/>
  <c r="Q47" i="54" s="1"/>
  <c r="B48" i="36"/>
  <c r="B48" i="54" s="1"/>
  <c r="B108" i="54" s="1"/>
  <c r="B176" i="54" s="1"/>
  <c r="C48" i="36"/>
  <c r="D48" i="36"/>
  <c r="E48" i="36"/>
  <c r="E48" i="54" s="1"/>
  <c r="F48" i="36"/>
  <c r="F48" i="54" s="1"/>
  <c r="G48" i="36"/>
  <c r="G48" i="54" s="1"/>
  <c r="H48" i="36"/>
  <c r="I48" i="36"/>
  <c r="I48" i="54" s="1"/>
  <c r="J48" i="36"/>
  <c r="J48" i="54" s="1"/>
  <c r="K48" i="36"/>
  <c r="K48" i="54" s="1"/>
  <c r="L48" i="36"/>
  <c r="M48" i="36"/>
  <c r="N48" i="36"/>
  <c r="O48" i="36"/>
  <c r="P48" i="36"/>
  <c r="Q48" i="36"/>
  <c r="Q48" i="54" s="1"/>
  <c r="B49" i="36"/>
  <c r="B109" i="36" s="1"/>
  <c r="B95" i="58" s="1"/>
  <c r="C49" i="36"/>
  <c r="C49" i="54" s="1"/>
  <c r="D49" i="36"/>
  <c r="E49" i="36"/>
  <c r="E49" i="54" s="1"/>
  <c r="F49" i="36"/>
  <c r="F49" i="54" s="1"/>
  <c r="G49" i="36"/>
  <c r="G49" i="54" s="1"/>
  <c r="H49" i="36"/>
  <c r="I49" i="36"/>
  <c r="J49" i="36"/>
  <c r="J49" i="54" s="1"/>
  <c r="K49" i="36"/>
  <c r="K49" i="54" s="1"/>
  <c r="L49" i="36"/>
  <c r="M49" i="36"/>
  <c r="M49" i="54" s="1"/>
  <c r="N49" i="36"/>
  <c r="N49" i="54" s="1"/>
  <c r="O49" i="36"/>
  <c r="O49" i="54" s="1"/>
  <c r="P49" i="36"/>
  <c r="Q49" i="36"/>
  <c r="Q49" i="54" s="1"/>
  <c r="B50" i="36"/>
  <c r="B50" i="54" s="1"/>
  <c r="B110" i="54" s="1"/>
  <c r="B178" i="54" s="1"/>
  <c r="C50" i="36"/>
  <c r="C50" i="54" s="1"/>
  <c r="D50" i="36"/>
  <c r="E50" i="36"/>
  <c r="E50" i="54" s="1"/>
  <c r="F50" i="36"/>
  <c r="F50" i="54" s="1"/>
  <c r="G50" i="36"/>
  <c r="H50" i="36"/>
  <c r="I50" i="36"/>
  <c r="I50" i="54" s="1"/>
  <c r="J50" i="36"/>
  <c r="J50" i="54" s="1"/>
  <c r="K50" i="36"/>
  <c r="K50" i="54" s="1"/>
  <c r="L50" i="36"/>
  <c r="M50" i="36"/>
  <c r="M50" i="54" s="1"/>
  <c r="N50" i="36"/>
  <c r="N50" i="54" s="1"/>
  <c r="O50" i="36"/>
  <c r="O50" i="54" s="1"/>
  <c r="P50" i="36"/>
  <c r="Q50" i="36"/>
  <c r="Q50" i="54" s="1"/>
  <c r="B51" i="36"/>
  <c r="B111" i="36" s="1"/>
  <c r="C51" i="36"/>
  <c r="D51" i="36"/>
  <c r="E51" i="36"/>
  <c r="E51" i="54" s="1"/>
  <c r="F51" i="36"/>
  <c r="F51" i="54" s="1"/>
  <c r="G51" i="36"/>
  <c r="G51" i="54" s="1"/>
  <c r="H51" i="36"/>
  <c r="I51" i="36"/>
  <c r="I51" i="54" s="1"/>
  <c r="J51" i="36"/>
  <c r="K51" i="36"/>
  <c r="L51" i="36"/>
  <c r="M51" i="36"/>
  <c r="M51" i="54" s="1"/>
  <c r="N51" i="36"/>
  <c r="N51" i="54" s="1"/>
  <c r="O51" i="36"/>
  <c r="O51" i="54" s="1"/>
  <c r="P51" i="36"/>
  <c r="Q51" i="36"/>
  <c r="Q51" i="54" s="1"/>
  <c r="B52" i="36"/>
  <c r="B112" i="36" s="1"/>
  <c r="C52" i="36"/>
  <c r="D52" i="36"/>
  <c r="E52" i="36"/>
  <c r="F52" i="36"/>
  <c r="F52" i="54" s="1"/>
  <c r="G52" i="36"/>
  <c r="G52" i="54" s="1"/>
  <c r="H52" i="36"/>
  <c r="I52" i="36"/>
  <c r="I52" i="54" s="1"/>
  <c r="J52" i="36"/>
  <c r="K52" i="36"/>
  <c r="K52" i="54" s="1"/>
  <c r="L52" i="36"/>
  <c r="M52" i="36"/>
  <c r="M52" i="54" s="1"/>
  <c r="N52" i="36"/>
  <c r="N52" i="54" s="1"/>
  <c r="O52" i="36"/>
  <c r="O52" i="54" s="1"/>
  <c r="P52" i="36"/>
  <c r="Q52" i="36"/>
  <c r="Q52" i="54" s="1"/>
  <c r="B53" i="36"/>
  <c r="B113" i="36" s="1"/>
  <c r="B181" i="36" s="1"/>
  <c r="B99" i="57" s="1"/>
  <c r="C53" i="36"/>
  <c r="C53" i="54" s="1"/>
  <c r="D53" i="36"/>
  <c r="E53" i="36"/>
  <c r="E53" i="54" s="1"/>
  <c r="F53" i="36"/>
  <c r="F53" i="54" s="1"/>
  <c r="G53" i="36"/>
  <c r="H53" i="36"/>
  <c r="I53" i="36"/>
  <c r="I53" i="54" s="1"/>
  <c r="J53" i="36"/>
  <c r="J53" i="54" s="1"/>
  <c r="K53" i="36"/>
  <c r="K53" i="54" s="1"/>
  <c r="L53" i="36"/>
  <c r="M53" i="36"/>
  <c r="M53" i="54" s="1"/>
  <c r="N53" i="36"/>
  <c r="O53" i="36"/>
  <c r="O53" i="54" s="1"/>
  <c r="P53" i="36"/>
  <c r="Q53" i="36"/>
  <c r="Q53" i="54" s="1"/>
  <c r="B54" i="36"/>
  <c r="B54" i="54" s="1"/>
  <c r="B114" i="54" s="1"/>
  <c r="B182" i="54" s="1"/>
  <c r="C54" i="36"/>
  <c r="C54" i="54" s="1"/>
  <c r="D54" i="36"/>
  <c r="E54" i="36"/>
  <c r="E54" i="54" s="1"/>
  <c r="F54" i="36"/>
  <c r="G54" i="36"/>
  <c r="H54" i="36"/>
  <c r="I54" i="36"/>
  <c r="I54" i="54" s="1"/>
  <c r="J54" i="36"/>
  <c r="J54" i="54" s="1"/>
  <c r="K54" i="36"/>
  <c r="K54" i="54" s="1"/>
  <c r="L54" i="36"/>
  <c r="M54" i="36"/>
  <c r="M54" i="54" s="1"/>
  <c r="N54" i="36"/>
  <c r="N54" i="54" s="1"/>
  <c r="O54" i="36"/>
  <c r="O54" i="54" s="1"/>
  <c r="P54" i="36"/>
  <c r="Q54" i="36"/>
  <c r="Q54" i="54" s="1"/>
  <c r="B55" i="36"/>
  <c r="B115" i="36" s="1"/>
  <c r="C55" i="36"/>
  <c r="C55" i="54" s="1"/>
  <c r="D55" i="36"/>
  <c r="E55" i="36"/>
  <c r="E55" i="54" s="1"/>
  <c r="F55" i="36"/>
  <c r="G55" i="36"/>
  <c r="G55" i="54" s="1"/>
  <c r="H55" i="36"/>
  <c r="I55" i="36"/>
  <c r="J55" i="36"/>
  <c r="J55" i="54" s="1"/>
  <c r="K55" i="36"/>
  <c r="K55" i="54" s="1"/>
  <c r="L55" i="36"/>
  <c r="M55" i="36"/>
  <c r="M55" i="54" s="1"/>
  <c r="N55" i="36"/>
  <c r="N55" i="54" s="1"/>
  <c r="O55" i="36"/>
  <c r="O55" i="54" s="1"/>
  <c r="P55" i="36"/>
  <c r="Q55" i="36"/>
  <c r="Q55" i="54" s="1"/>
  <c r="D5" i="36"/>
  <c r="D5" i="54" s="1"/>
  <c r="E5" i="36"/>
  <c r="F5" i="36"/>
  <c r="F5" i="54" s="1"/>
  <c r="G5" i="36"/>
  <c r="G5" i="54" s="1"/>
  <c r="H5" i="36"/>
  <c r="H5" i="54" s="1"/>
  <c r="I5" i="36"/>
  <c r="I5" i="54" s="1"/>
  <c r="J5" i="36"/>
  <c r="K5" i="36"/>
  <c r="K5" i="54" s="1"/>
  <c r="L5" i="36"/>
  <c r="L5" i="54" s="1"/>
  <c r="M5" i="36"/>
  <c r="M5" i="54" s="1"/>
  <c r="N5" i="36"/>
  <c r="N5" i="54" s="1"/>
  <c r="O5" i="36"/>
  <c r="O5" i="54" s="1"/>
  <c r="P5" i="36"/>
  <c r="Q5" i="36"/>
  <c r="Q5" i="54" s="1"/>
  <c r="M8" i="54"/>
  <c r="Q9" i="54"/>
  <c r="M11" i="54"/>
  <c r="I12" i="54"/>
  <c r="E13" i="54"/>
  <c r="E14" i="54"/>
  <c r="E15" i="54"/>
  <c r="E16" i="54"/>
  <c r="Q16" i="54"/>
  <c r="K17" i="54"/>
  <c r="M18" i="54"/>
  <c r="Q19" i="54"/>
  <c r="I20" i="54"/>
  <c r="E21" i="54"/>
  <c r="E22" i="54"/>
  <c r="Q22" i="54"/>
  <c r="M24" i="54"/>
  <c r="M25" i="54"/>
  <c r="I26" i="54"/>
  <c r="E28" i="54"/>
  <c r="G29" i="54"/>
  <c r="E30" i="54"/>
  <c r="C33" i="54"/>
  <c r="O33" i="54"/>
  <c r="G34" i="54"/>
  <c r="E36" i="54"/>
  <c r="Q36" i="54"/>
  <c r="E39" i="54"/>
  <c r="Q39" i="54"/>
  <c r="Q41" i="54"/>
  <c r="Q42" i="54"/>
  <c r="K45" i="54"/>
  <c r="I46" i="54"/>
  <c r="G47" i="54"/>
  <c r="M48" i="54"/>
  <c r="I49" i="54"/>
  <c r="E52" i="54"/>
  <c r="G53" i="54"/>
  <c r="I55" i="54"/>
  <c r="D6" i="54"/>
  <c r="H6" i="54"/>
  <c r="I6" i="54"/>
  <c r="L6" i="54"/>
  <c r="P6" i="54"/>
  <c r="D7" i="54"/>
  <c r="L7" i="54"/>
  <c r="P7" i="54"/>
  <c r="H8" i="54"/>
  <c r="L8" i="54"/>
  <c r="D9" i="54"/>
  <c r="E9" i="54"/>
  <c r="H9" i="54"/>
  <c r="L9" i="54"/>
  <c r="P9" i="54"/>
  <c r="D10" i="54"/>
  <c r="L10" i="54"/>
  <c r="P10" i="54"/>
  <c r="D11" i="54"/>
  <c r="H11" i="54"/>
  <c r="I11" i="54"/>
  <c r="P11" i="54"/>
  <c r="H12" i="54"/>
  <c r="L12" i="54"/>
  <c r="D13" i="54"/>
  <c r="L13" i="54"/>
  <c r="P13" i="54"/>
  <c r="D14" i="54"/>
  <c r="H14" i="54"/>
  <c r="P14" i="54"/>
  <c r="D15" i="54"/>
  <c r="H15" i="54"/>
  <c r="L15" i="54"/>
  <c r="P15" i="54"/>
  <c r="L16" i="54"/>
  <c r="D17" i="54"/>
  <c r="H17" i="54"/>
  <c r="P17" i="54"/>
  <c r="D18" i="54"/>
  <c r="H18" i="54"/>
  <c r="L18" i="54"/>
  <c r="P18" i="54"/>
  <c r="D19" i="54"/>
  <c r="H19" i="54"/>
  <c r="L19" i="54"/>
  <c r="P19" i="54"/>
  <c r="D20" i="54"/>
  <c r="H20" i="54"/>
  <c r="L20" i="54"/>
  <c r="P20" i="54"/>
  <c r="L21" i="54"/>
  <c r="D22" i="54"/>
  <c r="H22" i="54"/>
  <c r="P22" i="54"/>
  <c r="D23" i="54"/>
  <c r="L23" i="54"/>
  <c r="P23" i="54"/>
  <c r="H24" i="54"/>
  <c r="L24" i="54"/>
  <c r="D25" i="54"/>
  <c r="H25" i="54"/>
  <c r="P25" i="54"/>
  <c r="D26" i="54"/>
  <c r="H26" i="54"/>
  <c r="L26" i="54"/>
  <c r="P26" i="54"/>
  <c r="D27" i="54"/>
  <c r="H27" i="54"/>
  <c r="L27" i="54"/>
  <c r="P27" i="54"/>
  <c r="D28" i="54"/>
  <c r="H28" i="54"/>
  <c r="L28" i="54"/>
  <c r="P28" i="54"/>
  <c r="H29" i="54"/>
  <c r="L29" i="54"/>
  <c r="D30" i="54"/>
  <c r="P30" i="54"/>
  <c r="D31" i="54"/>
  <c r="H31" i="54"/>
  <c r="L31" i="54"/>
  <c r="P31" i="54"/>
  <c r="L32" i="54"/>
  <c r="D33" i="54"/>
  <c r="E33" i="54"/>
  <c r="H33" i="54"/>
  <c r="P33" i="54"/>
  <c r="D34" i="54"/>
  <c r="H34" i="54"/>
  <c r="L34" i="54"/>
  <c r="P34" i="54"/>
  <c r="D35" i="54"/>
  <c r="H35" i="54"/>
  <c r="P35" i="54"/>
  <c r="D36" i="54"/>
  <c r="H36" i="54"/>
  <c r="L36" i="54"/>
  <c r="D38" i="54"/>
  <c r="H38" i="54"/>
  <c r="P38" i="54"/>
  <c r="D39" i="54"/>
  <c r="L39" i="54"/>
  <c r="H40" i="54"/>
  <c r="D41" i="54"/>
  <c r="H41" i="54"/>
  <c r="P41" i="54"/>
  <c r="D42" i="54"/>
  <c r="H42" i="54"/>
  <c r="L42" i="54"/>
  <c r="P42" i="54"/>
  <c r="H43" i="54"/>
  <c r="L43" i="54"/>
  <c r="H44" i="54"/>
  <c r="D45" i="54"/>
  <c r="H45" i="54"/>
  <c r="I45" i="54"/>
  <c r="P45" i="54"/>
  <c r="D46" i="54"/>
  <c r="L46" i="54"/>
  <c r="P46" i="54"/>
  <c r="H47" i="54"/>
  <c r="L47" i="54"/>
  <c r="H48" i="54"/>
  <c r="L48" i="54"/>
  <c r="H49" i="54"/>
  <c r="L49" i="54"/>
  <c r="H50" i="54"/>
  <c r="L50" i="54"/>
  <c r="H51" i="54"/>
  <c r="L51" i="54"/>
  <c r="H52" i="54"/>
  <c r="L52" i="54"/>
  <c r="H53" i="54"/>
  <c r="L53" i="54"/>
  <c r="H54" i="54"/>
  <c r="L54" i="54"/>
  <c r="H55" i="54"/>
  <c r="L55" i="54"/>
  <c r="B5" i="36"/>
  <c r="B5" i="54" s="1"/>
  <c r="B65" i="54" s="1"/>
  <c r="B133" i="54" s="1"/>
  <c r="C5" i="36"/>
  <c r="C5" i="54" s="1"/>
  <c r="E5" i="54"/>
  <c r="H7" i="54"/>
  <c r="H10" i="54"/>
  <c r="L11" i="54"/>
  <c r="H13" i="54"/>
  <c r="L14" i="54"/>
  <c r="H16" i="54"/>
  <c r="H21" i="54"/>
  <c r="H23" i="54"/>
  <c r="H30" i="54"/>
  <c r="I30" i="54"/>
  <c r="H32" i="54"/>
  <c r="H37" i="54"/>
  <c r="H39" i="54"/>
  <c r="H46" i="54"/>
  <c r="J5" i="54"/>
  <c r="A2" i="36"/>
  <c r="G1" i="36"/>
  <c r="C1" i="36"/>
  <c r="C1" i="54" s="1"/>
  <c r="C2" i="36"/>
  <c r="B70" i="36"/>
  <c r="B138" i="36" s="1"/>
  <c r="B56" i="57" s="1"/>
  <c r="B78" i="36"/>
  <c r="B146" i="36" s="1"/>
  <c r="B64" i="57" s="1"/>
  <c r="B86" i="36"/>
  <c r="B154" i="36" s="1"/>
  <c r="B72" i="57" s="1"/>
  <c r="B90" i="36"/>
  <c r="B76" i="58" s="1"/>
  <c r="B94" i="36"/>
  <c r="B162" i="36" s="1"/>
  <c r="B80" i="57" s="1"/>
  <c r="B98" i="36"/>
  <c r="B84" i="58" s="1"/>
  <c r="B102" i="36"/>
  <c r="B88" i="58" s="1"/>
  <c r="B106" i="36"/>
  <c r="B92" i="58" s="1"/>
  <c r="B110" i="36"/>
  <c r="B96" i="58" s="1"/>
  <c r="B114" i="36"/>
  <c r="B100" i="58" s="1"/>
  <c r="B48" i="58"/>
  <c r="B48" i="57"/>
  <c r="J7" i="54"/>
  <c r="D8" i="54"/>
  <c r="G8" i="54"/>
  <c r="P8" i="54"/>
  <c r="B10" i="54"/>
  <c r="B70" i="54" s="1"/>
  <c r="B138" i="54" s="1"/>
  <c r="B12" i="54"/>
  <c r="B72" i="54" s="1"/>
  <c r="B140" i="54" s="1"/>
  <c r="D12" i="54"/>
  <c r="P12" i="54"/>
  <c r="J14" i="54"/>
  <c r="D16" i="54"/>
  <c r="F16" i="54"/>
  <c r="P16" i="54"/>
  <c r="L17" i="54"/>
  <c r="F19" i="54"/>
  <c r="B21" i="54"/>
  <c r="B81" i="54" s="1"/>
  <c r="B149" i="54" s="1"/>
  <c r="D21" i="54"/>
  <c r="P21" i="54"/>
  <c r="L22" i="54"/>
  <c r="N22" i="54"/>
  <c r="D24" i="54"/>
  <c r="P24" i="54"/>
  <c r="F25" i="54"/>
  <c r="L25" i="54"/>
  <c r="N26" i="54"/>
  <c r="G28" i="54"/>
  <c r="D29" i="54"/>
  <c r="P29" i="54"/>
  <c r="K30" i="54"/>
  <c r="L30" i="54"/>
  <c r="F31" i="54"/>
  <c r="D32" i="54"/>
  <c r="G32" i="54"/>
  <c r="N32" i="54"/>
  <c r="P32" i="54"/>
  <c r="J33" i="54"/>
  <c r="L33" i="54"/>
  <c r="F34" i="54"/>
  <c r="K34" i="54"/>
  <c r="B35" i="54"/>
  <c r="B95" i="54" s="1"/>
  <c r="B163" i="54" s="1"/>
  <c r="K35" i="54"/>
  <c r="L35" i="54"/>
  <c r="C36" i="54"/>
  <c r="F36" i="54"/>
  <c r="P36" i="54"/>
  <c r="B37" i="54"/>
  <c r="B97" i="54" s="1"/>
  <c r="B165" i="54" s="1"/>
  <c r="D37" i="54"/>
  <c r="L37" i="54"/>
  <c r="P37" i="54"/>
  <c r="F38" i="54"/>
  <c r="L38" i="54"/>
  <c r="B39" i="54"/>
  <c r="B99" i="54" s="1"/>
  <c r="B167" i="54" s="1"/>
  <c r="N39" i="54"/>
  <c r="P39" i="54"/>
  <c r="D40" i="54"/>
  <c r="F40" i="54"/>
  <c r="L40" i="54"/>
  <c r="P40" i="54"/>
  <c r="J41" i="54"/>
  <c r="L41" i="54"/>
  <c r="O41" i="54"/>
  <c r="B42" i="54"/>
  <c r="B102" i="54" s="1"/>
  <c r="B170" i="54" s="1"/>
  <c r="C42" i="54"/>
  <c r="G42" i="54"/>
  <c r="J42" i="54"/>
  <c r="K42" i="54"/>
  <c r="O42" i="54"/>
  <c r="B43" i="54"/>
  <c r="B103" i="54" s="1"/>
  <c r="B171" i="54" s="1"/>
  <c r="C43" i="54"/>
  <c r="D43" i="54"/>
  <c r="J43" i="54"/>
  <c r="P43" i="54"/>
  <c r="B44" i="54"/>
  <c r="B104" i="54" s="1"/>
  <c r="B172" i="54" s="1"/>
  <c r="D44" i="54"/>
  <c r="L44" i="54"/>
  <c r="P44" i="54"/>
  <c r="B45" i="54"/>
  <c r="B105" i="54" s="1"/>
  <c r="B173" i="54" s="1"/>
  <c r="L45" i="54"/>
  <c r="C46" i="54"/>
  <c r="K46" i="54"/>
  <c r="C47" i="54"/>
  <c r="D47" i="54"/>
  <c r="K47" i="54"/>
  <c r="P47" i="54"/>
  <c r="C48" i="54"/>
  <c r="D48" i="54"/>
  <c r="N48" i="54"/>
  <c r="O48" i="54"/>
  <c r="P48" i="54"/>
  <c r="D49" i="54"/>
  <c r="P49" i="54"/>
  <c r="D50" i="54"/>
  <c r="G50" i="54"/>
  <c r="P50" i="54"/>
  <c r="B51" i="54"/>
  <c r="B111" i="54" s="1"/>
  <c r="B179" i="54" s="1"/>
  <c r="C51" i="54"/>
  <c r="D51" i="54"/>
  <c r="J51" i="54"/>
  <c r="K51" i="54"/>
  <c r="P51" i="54"/>
  <c r="B52" i="54"/>
  <c r="B112" i="54" s="1"/>
  <c r="B180" i="54" s="1"/>
  <c r="C52" i="54"/>
  <c r="D52" i="54"/>
  <c r="J52" i="54"/>
  <c r="P52" i="54"/>
  <c r="B53" i="54"/>
  <c r="B113" i="54" s="1"/>
  <c r="B181" i="54" s="1"/>
  <c r="D53" i="54"/>
  <c r="N53" i="54"/>
  <c r="P53" i="54"/>
  <c r="D54" i="54"/>
  <c r="F54" i="54"/>
  <c r="G54" i="54"/>
  <c r="P54" i="54"/>
  <c r="D55" i="54"/>
  <c r="F55" i="54"/>
  <c r="P55" i="54"/>
  <c r="P5" i="54"/>
  <c r="B24" i="54" l="1"/>
  <c r="B84" i="54" s="1"/>
  <c r="B152" i="54" s="1"/>
  <c r="B69" i="36"/>
  <c r="B137" i="36" s="1"/>
  <c r="B55" i="57" s="1"/>
  <c r="B19" i="54"/>
  <c r="B79" i="54" s="1"/>
  <c r="B147" i="54" s="1"/>
  <c r="B85" i="36"/>
  <c r="B153" i="36" s="1"/>
  <c r="B71" i="57" s="1"/>
  <c r="T71" i="57" s="1"/>
  <c r="B77" i="36"/>
  <c r="B63" i="58" s="1"/>
  <c r="B20" i="54"/>
  <c r="B80" i="54" s="1"/>
  <c r="B148" i="54" s="1"/>
  <c r="B11" i="54"/>
  <c r="B71" i="54" s="1"/>
  <c r="B139" i="54" s="1"/>
  <c r="B6" i="54"/>
  <c r="B66" i="54" s="1"/>
  <c r="B134" i="54" s="1"/>
  <c r="B82" i="36"/>
  <c r="B150" i="36" s="1"/>
  <c r="B68" i="57" s="1"/>
  <c r="B74" i="36"/>
  <c r="B142" i="36" s="1"/>
  <c r="B60" i="57" s="1"/>
  <c r="B27" i="54"/>
  <c r="B87" i="54" s="1"/>
  <c r="B155" i="54" s="1"/>
  <c r="B23" i="54"/>
  <c r="B83" i="54" s="1"/>
  <c r="B151" i="54" s="1"/>
  <c r="B73" i="36"/>
  <c r="B59" i="58" s="1"/>
  <c r="B65" i="36"/>
  <c r="B51" i="58" s="1"/>
  <c r="B31" i="54"/>
  <c r="B91" i="54" s="1"/>
  <c r="B159" i="54" s="1"/>
  <c r="B89" i="36"/>
  <c r="B75" i="58" s="1"/>
  <c r="T75" i="58" s="1"/>
  <c r="B174" i="36"/>
  <c r="B92" i="57" s="1"/>
  <c r="B40" i="54"/>
  <c r="B100" i="54" s="1"/>
  <c r="B168" i="54" s="1"/>
  <c r="B36" i="54"/>
  <c r="B96" i="54" s="1"/>
  <c r="B164" i="54" s="1"/>
  <c r="B33" i="54"/>
  <c r="B93" i="54" s="1"/>
  <c r="B161" i="54" s="1"/>
  <c r="B28" i="54"/>
  <c r="B88" i="54" s="1"/>
  <c r="B156" i="54" s="1"/>
  <c r="B108" i="36"/>
  <c r="B176" i="36" s="1"/>
  <c r="B94" i="57" s="1"/>
  <c r="B92" i="36"/>
  <c r="B160" i="36" s="1"/>
  <c r="B78" i="57" s="1"/>
  <c r="T78" i="57" s="1"/>
  <c r="B49" i="54"/>
  <c r="B109" i="54" s="1"/>
  <c r="B177" i="54" s="1"/>
  <c r="B47" i="54"/>
  <c r="B107" i="54" s="1"/>
  <c r="B175" i="54" s="1"/>
  <c r="B101" i="36"/>
  <c r="B169" i="36" s="1"/>
  <c r="B87" i="57" s="1"/>
  <c r="T87" i="57" s="1"/>
  <c r="B170" i="36"/>
  <c r="B88" i="57" s="1"/>
  <c r="T88" i="57" s="1"/>
  <c r="B55" i="54"/>
  <c r="B115" i="54" s="1"/>
  <c r="B183" i="54" s="1"/>
  <c r="B76" i="36"/>
  <c r="B144" i="36" s="1"/>
  <c r="B62" i="57" s="1"/>
  <c r="B68" i="36"/>
  <c r="B136" i="36" s="1"/>
  <c r="B54" i="57" s="1"/>
  <c r="B15" i="54"/>
  <c r="B75" i="54" s="1"/>
  <c r="B143" i="54" s="1"/>
  <c r="B7" i="54"/>
  <c r="B67" i="54" s="1"/>
  <c r="B135" i="54" s="1"/>
  <c r="B87" i="58"/>
  <c r="B165" i="36"/>
  <c r="B83" i="57" s="1"/>
  <c r="T83" i="57" s="1"/>
  <c r="B173" i="36"/>
  <c r="B91" i="57" s="1"/>
  <c r="T91" i="57" s="1"/>
  <c r="B55" i="58"/>
  <c r="B149" i="36"/>
  <c r="B67" i="57" s="1"/>
  <c r="T67" i="57" s="1"/>
  <c r="B97" i="58"/>
  <c r="T97" i="58" s="1"/>
  <c r="B179" i="36"/>
  <c r="B97" i="57" s="1"/>
  <c r="T97" i="57" s="1"/>
  <c r="B133" i="36"/>
  <c r="B80" i="58"/>
  <c r="T80" i="58" s="1"/>
  <c r="B178" i="36"/>
  <c r="B96" i="57" s="1"/>
  <c r="T96" i="57" s="1"/>
  <c r="B166" i="36"/>
  <c r="B84" i="57" s="1"/>
  <c r="T84" i="57" s="1"/>
  <c r="B182" i="36"/>
  <c r="B100" i="57" s="1"/>
  <c r="T100" i="57" s="1"/>
  <c r="B158" i="36"/>
  <c r="B76" i="57" s="1"/>
  <c r="T76" i="57" s="1"/>
  <c r="B99" i="58"/>
  <c r="T99" i="58" s="1"/>
  <c r="B145" i="36"/>
  <c r="B63" i="57" s="1"/>
  <c r="T63" i="57" s="1"/>
  <c r="B177" i="36"/>
  <c r="B95" i="57" s="1"/>
  <c r="T95" i="57" s="1"/>
  <c r="B79" i="58"/>
  <c r="T79" i="58" s="1"/>
  <c r="B141" i="36"/>
  <c r="B59" i="57" s="1"/>
  <c r="T59" i="57" s="1"/>
  <c r="B159" i="36"/>
  <c r="B77" i="57" s="1"/>
  <c r="T77" i="57" s="1"/>
  <c r="B163" i="36"/>
  <c r="B81" i="57" s="1"/>
  <c r="T81" i="57" s="1"/>
  <c r="B175" i="36"/>
  <c r="B93" i="57" s="1"/>
  <c r="T93" i="57" s="1"/>
  <c r="B180" i="36"/>
  <c r="B98" i="57" s="1"/>
  <c r="T98" i="57" s="1"/>
  <c r="B98" i="58"/>
  <c r="T98" i="58" s="1"/>
  <c r="B172" i="36"/>
  <c r="B90" i="57" s="1"/>
  <c r="T90" i="57" s="1"/>
  <c r="B90" i="58"/>
  <c r="T90" i="58" s="1"/>
  <c r="B82" i="58"/>
  <c r="T82" i="58" s="1"/>
  <c r="B183" i="36"/>
  <c r="B101" i="57" s="1"/>
  <c r="T101" i="57" s="1"/>
  <c r="B101" i="58"/>
  <c r="T101" i="58" s="1"/>
  <c r="B151" i="36"/>
  <c r="B69" i="57" s="1"/>
  <c r="T69" i="57" s="1"/>
  <c r="B69" i="58"/>
  <c r="T69" i="58" s="1"/>
  <c r="B143" i="36"/>
  <c r="B61" i="57" s="1"/>
  <c r="T61" i="57" s="1"/>
  <c r="B61" i="58"/>
  <c r="T61" i="58" s="1"/>
  <c r="B135" i="36"/>
  <c r="B53" i="57" s="1"/>
  <c r="T53" i="57" s="1"/>
  <c r="B53" i="58"/>
  <c r="T53" i="58" s="1"/>
  <c r="B167" i="36"/>
  <c r="B85" i="57" s="1"/>
  <c r="T85" i="57" s="1"/>
  <c r="B171" i="36"/>
  <c r="B89" i="57" s="1"/>
  <c r="T89" i="57" s="1"/>
  <c r="B73" i="58"/>
  <c r="T73" i="58" s="1"/>
  <c r="B65" i="58"/>
  <c r="T65" i="58" s="1"/>
  <c r="B57" i="58"/>
  <c r="T57" i="58" s="1"/>
  <c r="B94" i="58"/>
  <c r="T94" i="58" s="1"/>
  <c r="B86" i="58"/>
  <c r="T86" i="58" s="1"/>
  <c r="B78" i="58"/>
  <c r="T78" i="58" s="1"/>
  <c r="B74" i="58"/>
  <c r="T74" i="58" s="1"/>
  <c r="B70" i="58"/>
  <c r="T70" i="58" s="1"/>
  <c r="B66" i="58"/>
  <c r="T66" i="58" s="1"/>
  <c r="B62" i="58"/>
  <c r="T62" i="58" s="1"/>
  <c r="B58" i="58"/>
  <c r="T58" i="58" s="1"/>
  <c r="B54" i="58"/>
  <c r="T54" i="58" s="1"/>
  <c r="B72" i="58"/>
  <c r="T72" i="58" s="1"/>
  <c r="B68" i="58"/>
  <c r="T68" i="58" s="1"/>
  <c r="B64" i="58"/>
  <c r="T64" i="58" s="1"/>
  <c r="B60" i="58"/>
  <c r="T60" i="58" s="1"/>
  <c r="B56" i="58"/>
  <c r="T56" i="58" s="1"/>
  <c r="B52" i="58"/>
  <c r="T52" i="58" s="1"/>
  <c r="T100" i="58"/>
  <c r="T96" i="58"/>
  <c r="T95" i="58"/>
  <c r="T93" i="58"/>
  <c r="T92" i="58"/>
  <c r="T91" i="58"/>
  <c r="T89" i="58"/>
  <c r="T88" i="58"/>
  <c r="T87" i="58"/>
  <c r="T85" i="58"/>
  <c r="T84" i="58"/>
  <c r="T83" i="58"/>
  <c r="T81" i="58"/>
  <c r="T77" i="58"/>
  <c r="T76" i="58"/>
  <c r="T67" i="58"/>
  <c r="T63" i="58"/>
  <c r="T59" i="58"/>
  <c r="T55" i="58"/>
  <c r="T51" i="58"/>
  <c r="T99" i="57"/>
  <c r="T94" i="57"/>
  <c r="T92" i="57"/>
  <c r="T86" i="57"/>
  <c r="T82" i="57"/>
  <c r="T80" i="57"/>
  <c r="T79" i="57"/>
  <c r="T74" i="57"/>
  <c r="T73" i="57"/>
  <c r="T72" i="57"/>
  <c r="T70" i="57"/>
  <c r="T68" i="57"/>
  <c r="T66" i="57"/>
  <c r="T65" i="57"/>
  <c r="T64" i="57"/>
  <c r="T62" i="57"/>
  <c r="T60" i="57"/>
  <c r="T58" i="57"/>
  <c r="T57" i="57"/>
  <c r="T56" i="57"/>
  <c r="T55" i="57"/>
  <c r="T54" i="57"/>
  <c r="T52" i="57"/>
  <c r="Q115" i="54"/>
  <c r="R115" i="54" s="1"/>
  <c r="O115" i="54"/>
  <c r="N115" i="54"/>
  <c r="M115" i="54"/>
  <c r="L115" i="54"/>
  <c r="L183" i="54" s="1"/>
  <c r="K115" i="54"/>
  <c r="J115" i="54"/>
  <c r="I115" i="54"/>
  <c r="H115" i="54"/>
  <c r="G115" i="54"/>
  <c r="F115" i="54"/>
  <c r="E115" i="54"/>
  <c r="D115" i="54"/>
  <c r="C115" i="54"/>
  <c r="Q114" i="54"/>
  <c r="R114" i="54" s="1"/>
  <c r="O114" i="54"/>
  <c r="N114" i="54"/>
  <c r="M114" i="54"/>
  <c r="L114" i="54"/>
  <c r="K114" i="54"/>
  <c r="J114" i="54"/>
  <c r="I114" i="54"/>
  <c r="H114" i="54"/>
  <c r="G114" i="54"/>
  <c r="F114" i="54"/>
  <c r="E114" i="54"/>
  <c r="D114" i="54"/>
  <c r="C114" i="54"/>
  <c r="Q113" i="54"/>
  <c r="R113" i="54" s="1"/>
  <c r="O113" i="54"/>
  <c r="N113" i="54"/>
  <c r="M113" i="54"/>
  <c r="L113" i="54"/>
  <c r="L181" i="54" s="1"/>
  <c r="K113" i="54"/>
  <c r="J113" i="54"/>
  <c r="I113" i="54"/>
  <c r="H113" i="54"/>
  <c r="G113" i="54"/>
  <c r="F113" i="54"/>
  <c r="E113" i="54"/>
  <c r="D113" i="54"/>
  <c r="C113" i="54"/>
  <c r="Q112" i="54"/>
  <c r="R112" i="54" s="1"/>
  <c r="O112" i="54"/>
  <c r="N112" i="54"/>
  <c r="M112" i="54"/>
  <c r="L112" i="54"/>
  <c r="L180" i="54" s="1"/>
  <c r="K112" i="54"/>
  <c r="J112" i="54"/>
  <c r="I112" i="54"/>
  <c r="H112" i="54"/>
  <c r="H180" i="54" s="1"/>
  <c r="G112" i="54"/>
  <c r="F112" i="54"/>
  <c r="E112" i="54"/>
  <c r="D112" i="54"/>
  <c r="D180" i="54" s="1"/>
  <c r="C112" i="54"/>
  <c r="Q111" i="54"/>
  <c r="R111" i="54" s="1"/>
  <c r="O111" i="54"/>
  <c r="N111" i="54"/>
  <c r="M111" i="54"/>
  <c r="L111" i="54"/>
  <c r="K111" i="54"/>
  <c r="J111" i="54"/>
  <c r="I111" i="54"/>
  <c r="H111" i="54"/>
  <c r="G111" i="54"/>
  <c r="F111" i="54"/>
  <c r="E111" i="54"/>
  <c r="D111" i="54"/>
  <c r="C111" i="54"/>
  <c r="Q110" i="54"/>
  <c r="R110" i="54" s="1"/>
  <c r="O110" i="54"/>
  <c r="N110" i="54"/>
  <c r="M110" i="54"/>
  <c r="L110" i="54"/>
  <c r="L178" i="54" s="1"/>
  <c r="K110" i="54"/>
  <c r="J110" i="54"/>
  <c r="I110" i="54"/>
  <c r="H110" i="54"/>
  <c r="G110" i="54"/>
  <c r="F110" i="54"/>
  <c r="E110" i="54"/>
  <c r="D110" i="54"/>
  <c r="C110" i="54"/>
  <c r="Q109" i="54"/>
  <c r="R109" i="54" s="1"/>
  <c r="O109" i="54"/>
  <c r="N109" i="54"/>
  <c r="M109" i="54"/>
  <c r="L109" i="54"/>
  <c r="K109" i="54"/>
  <c r="J109" i="54"/>
  <c r="I109" i="54"/>
  <c r="H109" i="54"/>
  <c r="H177" i="54" s="1"/>
  <c r="G109" i="54"/>
  <c r="F109" i="54"/>
  <c r="E109" i="54"/>
  <c r="D109" i="54"/>
  <c r="C109" i="54"/>
  <c r="Q108" i="54"/>
  <c r="R108" i="54" s="1"/>
  <c r="O108" i="54"/>
  <c r="N108" i="54"/>
  <c r="M108" i="54"/>
  <c r="L108" i="54"/>
  <c r="K108" i="54"/>
  <c r="J108" i="54"/>
  <c r="I108" i="54"/>
  <c r="H108" i="54"/>
  <c r="G108" i="54"/>
  <c r="F108" i="54"/>
  <c r="E108" i="54"/>
  <c r="D108" i="54"/>
  <c r="C108" i="54"/>
  <c r="Q107" i="54"/>
  <c r="R107" i="54" s="1"/>
  <c r="O107" i="54"/>
  <c r="N107" i="54"/>
  <c r="M107" i="54"/>
  <c r="L107" i="54"/>
  <c r="L175" i="54" s="1"/>
  <c r="K107" i="54"/>
  <c r="J107" i="54"/>
  <c r="I107" i="54"/>
  <c r="H107" i="54"/>
  <c r="G107" i="54"/>
  <c r="F107" i="54"/>
  <c r="E107" i="54"/>
  <c r="D107" i="54"/>
  <c r="C107" i="54"/>
  <c r="Q106" i="54"/>
  <c r="R106" i="54" s="1"/>
  <c r="O106" i="54"/>
  <c r="N106" i="54"/>
  <c r="M106" i="54"/>
  <c r="L106" i="54"/>
  <c r="L174" i="54" s="1"/>
  <c r="K106" i="54"/>
  <c r="J106" i="54"/>
  <c r="I106" i="54"/>
  <c r="H106" i="54"/>
  <c r="H174" i="54" s="1"/>
  <c r="G106" i="54"/>
  <c r="F106" i="54"/>
  <c r="E106" i="54"/>
  <c r="D106" i="54"/>
  <c r="C106" i="54"/>
  <c r="Q105" i="54"/>
  <c r="R105" i="54" s="1"/>
  <c r="O105" i="54"/>
  <c r="N105" i="54"/>
  <c r="M105" i="54"/>
  <c r="L105" i="54"/>
  <c r="K105" i="54"/>
  <c r="J105" i="54"/>
  <c r="I105" i="54"/>
  <c r="H105" i="54"/>
  <c r="G105" i="54"/>
  <c r="F105" i="54"/>
  <c r="E105" i="54"/>
  <c r="D105" i="54"/>
  <c r="C105" i="54"/>
  <c r="Q104" i="54"/>
  <c r="R104" i="54" s="1"/>
  <c r="O104" i="54"/>
  <c r="N104" i="54"/>
  <c r="M104" i="54"/>
  <c r="L104" i="54"/>
  <c r="L172" i="54" s="1"/>
  <c r="K104" i="54"/>
  <c r="J104" i="54"/>
  <c r="I104" i="54"/>
  <c r="H104" i="54"/>
  <c r="H172" i="54" s="1"/>
  <c r="G104" i="54"/>
  <c r="F104" i="54"/>
  <c r="E104" i="54"/>
  <c r="D104" i="54"/>
  <c r="D172" i="54" s="1"/>
  <c r="C104" i="54"/>
  <c r="Q103" i="54"/>
  <c r="R103" i="54" s="1"/>
  <c r="O103" i="54"/>
  <c r="N103" i="54"/>
  <c r="M103" i="54"/>
  <c r="L103" i="54"/>
  <c r="L171" i="54" s="1"/>
  <c r="K103" i="54"/>
  <c r="J103" i="54"/>
  <c r="I103" i="54"/>
  <c r="H103" i="54"/>
  <c r="G103" i="54"/>
  <c r="F103" i="54"/>
  <c r="E103" i="54"/>
  <c r="D103" i="54"/>
  <c r="C103" i="54"/>
  <c r="Q102" i="54"/>
  <c r="R102" i="54" s="1"/>
  <c r="O102" i="54"/>
  <c r="N102" i="54"/>
  <c r="M102" i="54"/>
  <c r="L102" i="54"/>
  <c r="K102" i="54"/>
  <c r="J102" i="54"/>
  <c r="I102" i="54"/>
  <c r="H102" i="54"/>
  <c r="G102" i="54"/>
  <c r="F102" i="54"/>
  <c r="E102" i="54"/>
  <c r="D102" i="54"/>
  <c r="C102" i="54"/>
  <c r="Q101" i="54"/>
  <c r="R101" i="54" s="1"/>
  <c r="O101" i="54"/>
  <c r="N101" i="54"/>
  <c r="M101" i="54"/>
  <c r="L101" i="54"/>
  <c r="K101" i="54"/>
  <c r="J101" i="54"/>
  <c r="I101" i="54"/>
  <c r="H101" i="54"/>
  <c r="H169" i="54" s="1"/>
  <c r="G101" i="54"/>
  <c r="F101" i="54"/>
  <c r="E101" i="54"/>
  <c r="D101" i="54"/>
  <c r="D169" i="54" s="1"/>
  <c r="C101" i="54"/>
  <c r="Q100" i="54"/>
  <c r="R100" i="54" s="1"/>
  <c r="O100" i="54"/>
  <c r="N100" i="54"/>
  <c r="M100" i="54"/>
  <c r="L100" i="54"/>
  <c r="L168" i="54" s="1"/>
  <c r="K100" i="54"/>
  <c r="J100" i="54"/>
  <c r="I100" i="54"/>
  <c r="H100" i="54"/>
  <c r="G100" i="54"/>
  <c r="F100" i="54"/>
  <c r="E100" i="54"/>
  <c r="D100" i="54"/>
  <c r="C100" i="54"/>
  <c r="Q99" i="54"/>
  <c r="R99" i="54" s="1"/>
  <c r="O99" i="54"/>
  <c r="N99" i="54"/>
  <c r="M99" i="54"/>
  <c r="L99" i="54"/>
  <c r="K99" i="54"/>
  <c r="J99" i="54"/>
  <c r="I99" i="54"/>
  <c r="H99" i="54"/>
  <c r="G99" i="54"/>
  <c r="F99" i="54"/>
  <c r="E99" i="54"/>
  <c r="D99" i="54"/>
  <c r="C99" i="54"/>
  <c r="Q98" i="54"/>
  <c r="R98" i="54" s="1"/>
  <c r="O98" i="54"/>
  <c r="N98" i="54"/>
  <c r="M98" i="54"/>
  <c r="L98" i="54"/>
  <c r="K98" i="54"/>
  <c r="J98" i="54"/>
  <c r="I98" i="54"/>
  <c r="H98" i="54"/>
  <c r="G98" i="54"/>
  <c r="F98" i="54"/>
  <c r="E98" i="54"/>
  <c r="D98" i="54"/>
  <c r="C98" i="54"/>
  <c r="Q97" i="54"/>
  <c r="R97" i="54" s="1"/>
  <c r="O97" i="54"/>
  <c r="N97" i="54"/>
  <c r="M97" i="54"/>
  <c r="L97" i="54"/>
  <c r="L165" i="54" s="1"/>
  <c r="K97" i="54"/>
  <c r="J97" i="54"/>
  <c r="I97" i="54"/>
  <c r="H97" i="54"/>
  <c r="H165" i="54" s="1"/>
  <c r="G97" i="54"/>
  <c r="F97" i="54"/>
  <c r="E97" i="54"/>
  <c r="D97" i="54"/>
  <c r="D165" i="54" s="1"/>
  <c r="C97" i="54"/>
  <c r="Q96" i="54"/>
  <c r="R96" i="54" s="1"/>
  <c r="O96" i="54"/>
  <c r="N96" i="54"/>
  <c r="M96" i="54"/>
  <c r="L96" i="54"/>
  <c r="K96" i="54"/>
  <c r="J96" i="54"/>
  <c r="I96" i="54"/>
  <c r="H96" i="54"/>
  <c r="G96" i="54"/>
  <c r="F96" i="54"/>
  <c r="E96" i="54"/>
  <c r="D96" i="54"/>
  <c r="C96" i="54"/>
  <c r="Q95" i="54"/>
  <c r="R95" i="54" s="1"/>
  <c r="O95" i="54"/>
  <c r="N95" i="54"/>
  <c r="M95" i="54"/>
  <c r="L95" i="54"/>
  <c r="L163" i="54" s="1"/>
  <c r="K95" i="54"/>
  <c r="J95" i="54"/>
  <c r="I95" i="54"/>
  <c r="H95" i="54"/>
  <c r="H163" i="54" s="1"/>
  <c r="G95" i="54"/>
  <c r="F95" i="54"/>
  <c r="E95" i="54"/>
  <c r="D95" i="54"/>
  <c r="C95" i="54"/>
  <c r="Q94" i="54"/>
  <c r="R94" i="54" s="1"/>
  <c r="O94" i="54"/>
  <c r="N94" i="54"/>
  <c r="M94" i="54"/>
  <c r="L94" i="54"/>
  <c r="K94" i="54"/>
  <c r="J94" i="54"/>
  <c r="I94" i="54"/>
  <c r="H94" i="54"/>
  <c r="G94" i="54"/>
  <c r="F94" i="54"/>
  <c r="E94" i="54"/>
  <c r="D94" i="54"/>
  <c r="C94" i="54"/>
  <c r="Q93" i="54"/>
  <c r="R93" i="54" s="1"/>
  <c r="O93" i="54"/>
  <c r="N93" i="54"/>
  <c r="M93" i="54"/>
  <c r="L93" i="54"/>
  <c r="K93" i="54"/>
  <c r="J93" i="54"/>
  <c r="I93" i="54"/>
  <c r="H93" i="54"/>
  <c r="H161" i="54" s="1"/>
  <c r="G93" i="54"/>
  <c r="F93" i="54"/>
  <c r="E93" i="54"/>
  <c r="D93" i="54"/>
  <c r="D161" i="54" s="1"/>
  <c r="C93" i="54"/>
  <c r="Q92" i="54"/>
  <c r="R92" i="54" s="1"/>
  <c r="O92" i="54"/>
  <c r="N92" i="54"/>
  <c r="M92" i="54"/>
  <c r="L92" i="54"/>
  <c r="K92" i="54"/>
  <c r="J92" i="54"/>
  <c r="I92" i="54"/>
  <c r="H92" i="54"/>
  <c r="G92" i="54"/>
  <c r="F92" i="54"/>
  <c r="E92" i="54"/>
  <c r="D92" i="54"/>
  <c r="C92" i="54"/>
  <c r="Q91" i="54"/>
  <c r="R91" i="54" s="1"/>
  <c r="O91" i="54"/>
  <c r="N91" i="54"/>
  <c r="M91" i="54"/>
  <c r="L91" i="54"/>
  <c r="L159" i="54" s="1"/>
  <c r="K91" i="54"/>
  <c r="J91" i="54"/>
  <c r="I91" i="54"/>
  <c r="H91" i="54"/>
  <c r="G91" i="54"/>
  <c r="F91" i="54"/>
  <c r="E91" i="54"/>
  <c r="D91" i="54"/>
  <c r="C91" i="54"/>
  <c r="Q90" i="54"/>
  <c r="R90" i="54" s="1"/>
  <c r="O90" i="54"/>
  <c r="N90" i="54"/>
  <c r="M90" i="54"/>
  <c r="L90" i="54"/>
  <c r="K90" i="54"/>
  <c r="J90" i="54"/>
  <c r="I90" i="54"/>
  <c r="H90" i="54"/>
  <c r="G90" i="54"/>
  <c r="F90" i="54"/>
  <c r="E90" i="54"/>
  <c r="D90" i="54"/>
  <c r="C90" i="54"/>
  <c r="Q89" i="54"/>
  <c r="R89" i="54" s="1"/>
  <c r="O89" i="54"/>
  <c r="N89" i="54"/>
  <c r="M89" i="54"/>
  <c r="L89" i="54"/>
  <c r="L157" i="54" s="1"/>
  <c r="K89" i="54"/>
  <c r="J89" i="54"/>
  <c r="I89" i="54"/>
  <c r="H89" i="54"/>
  <c r="G89" i="54"/>
  <c r="F89" i="54"/>
  <c r="E89" i="54"/>
  <c r="D89" i="54"/>
  <c r="C89" i="54"/>
  <c r="Q88" i="54"/>
  <c r="R88" i="54" s="1"/>
  <c r="O88" i="54"/>
  <c r="N88" i="54"/>
  <c r="M88" i="54"/>
  <c r="L88" i="54"/>
  <c r="K88" i="54"/>
  <c r="J88" i="54"/>
  <c r="I88" i="54"/>
  <c r="H88" i="54"/>
  <c r="G88" i="54"/>
  <c r="F88" i="54"/>
  <c r="E88" i="54"/>
  <c r="D88" i="54"/>
  <c r="D156" i="54" s="1"/>
  <c r="C88" i="54"/>
  <c r="Q87" i="54"/>
  <c r="O87" i="54"/>
  <c r="N87" i="54"/>
  <c r="M87" i="54"/>
  <c r="L87" i="54"/>
  <c r="L155" i="54" s="1"/>
  <c r="K87" i="54"/>
  <c r="J87" i="54"/>
  <c r="I87" i="54"/>
  <c r="H87" i="54"/>
  <c r="H155" i="54" s="1"/>
  <c r="G87" i="54"/>
  <c r="F87" i="54"/>
  <c r="E87" i="54"/>
  <c r="D87" i="54"/>
  <c r="C87" i="54"/>
  <c r="Q86" i="54"/>
  <c r="O86" i="54"/>
  <c r="N86" i="54"/>
  <c r="M86" i="54"/>
  <c r="L86" i="54"/>
  <c r="K86" i="54"/>
  <c r="J86" i="54"/>
  <c r="I86" i="54"/>
  <c r="H86" i="54"/>
  <c r="G86" i="54"/>
  <c r="F86" i="54"/>
  <c r="E86" i="54"/>
  <c r="D86" i="54"/>
  <c r="C86" i="54"/>
  <c r="Q85" i="54"/>
  <c r="O85" i="54"/>
  <c r="N85" i="54"/>
  <c r="M85" i="54"/>
  <c r="L85" i="54"/>
  <c r="K85" i="54"/>
  <c r="J85" i="54"/>
  <c r="I85" i="54"/>
  <c r="H85" i="54"/>
  <c r="G85" i="54"/>
  <c r="F85" i="54"/>
  <c r="E85" i="54"/>
  <c r="D85" i="54"/>
  <c r="C85" i="54"/>
  <c r="Q84" i="54"/>
  <c r="O84" i="54"/>
  <c r="N84" i="54"/>
  <c r="M84" i="54"/>
  <c r="L84" i="54"/>
  <c r="K84" i="54"/>
  <c r="J84" i="54"/>
  <c r="I84" i="54"/>
  <c r="H84" i="54"/>
  <c r="G84" i="54"/>
  <c r="F84" i="54"/>
  <c r="E84" i="54"/>
  <c r="D84" i="54"/>
  <c r="C84" i="54"/>
  <c r="Q83" i="54"/>
  <c r="O83" i="54"/>
  <c r="N83" i="54"/>
  <c r="M83" i="54"/>
  <c r="L83" i="54"/>
  <c r="L151" i="54" s="1"/>
  <c r="K83" i="54"/>
  <c r="J83" i="54"/>
  <c r="I83" i="54"/>
  <c r="H83" i="54"/>
  <c r="G83" i="54"/>
  <c r="F83" i="54"/>
  <c r="E83" i="54"/>
  <c r="D83" i="54"/>
  <c r="C83" i="54"/>
  <c r="Q82" i="54"/>
  <c r="O82" i="54"/>
  <c r="N82" i="54"/>
  <c r="M82" i="54"/>
  <c r="L82" i="54"/>
  <c r="L150" i="54" s="1"/>
  <c r="K82" i="54"/>
  <c r="J82" i="54"/>
  <c r="I82" i="54"/>
  <c r="H82" i="54"/>
  <c r="H150" i="54" s="1"/>
  <c r="G82" i="54"/>
  <c r="F82" i="54"/>
  <c r="E82" i="54"/>
  <c r="D82" i="54"/>
  <c r="C82" i="54"/>
  <c r="Q81" i="54"/>
  <c r="O81" i="54"/>
  <c r="N81" i="54"/>
  <c r="M81" i="54"/>
  <c r="L81" i="54"/>
  <c r="K81" i="54"/>
  <c r="J81" i="54"/>
  <c r="I81" i="54"/>
  <c r="H81" i="54"/>
  <c r="H149" i="54" s="1"/>
  <c r="G81" i="54"/>
  <c r="F81" i="54"/>
  <c r="E81" i="54"/>
  <c r="D81" i="54"/>
  <c r="C81" i="54"/>
  <c r="Q80" i="54"/>
  <c r="O80" i="54"/>
  <c r="N80" i="54"/>
  <c r="M80" i="54"/>
  <c r="L80" i="54"/>
  <c r="L148" i="54" s="1"/>
  <c r="K80" i="54"/>
  <c r="J80" i="54"/>
  <c r="I80" i="54"/>
  <c r="H80" i="54"/>
  <c r="H148" i="54" s="1"/>
  <c r="G80" i="54"/>
  <c r="F80" i="54"/>
  <c r="E80" i="54"/>
  <c r="D80" i="54"/>
  <c r="D148" i="54" s="1"/>
  <c r="C80" i="54"/>
  <c r="Q79" i="54"/>
  <c r="O79" i="54"/>
  <c r="N79" i="54"/>
  <c r="M79" i="54"/>
  <c r="L79" i="54"/>
  <c r="K79" i="54"/>
  <c r="J79" i="54"/>
  <c r="I79" i="54"/>
  <c r="H79" i="54"/>
  <c r="H147" i="54" s="1"/>
  <c r="G79" i="54"/>
  <c r="F79" i="54"/>
  <c r="E79" i="54"/>
  <c r="D79" i="54"/>
  <c r="C79" i="54"/>
  <c r="Q78" i="54"/>
  <c r="O78" i="54"/>
  <c r="N78" i="54"/>
  <c r="M78" i="54"/>
  <c r="L78" i="54"/>
  <c r="K78" i="54"/>
  <c r="J78" i="54"/>
  <c r="I78" i="54"/>
  <c r="H78" i="54"/>
  <c r="G78" i="54"/>
  <c r="F78" i="54"/>
  <c r="E78" i="54"/>
  <c r="D78" i="54"/>
  <c r="C78" i="54"/>
  <c r="Q77" i="54"/>
  <c r="O77" i="54"/>
  <c r="N77" i="54"/>
  <c r="M77" i="54"/>
  <c r="L77" i="54"/>
  <c r="L145" i="54" s="1"/>
  <c r="K77" i="54"/>
  <c r="J77" i="54"/>
  <c r="I77" i="54"/>
  <c r="H77" i="54"/>
  <c r="H145" i="54" s="1"/>
  <c r="G77" i="54"/>
  <c r="F77" i="54"/>
  <c r="E77" i="54"/>
  <c r="D77" i="54"/>
  <c r="C77" i="54"/>
  <c r="Q76" i="54"/>
  <c r="O76" i="54"/>
  <c r="N76" i="54"/>
  <c r="M76" i="54"/>
  <c r="L76" i="54"/>
  <c r="K76" i="54"/>
  <c r="J76" i="54"/>
  <c r="I76" i="54"/>
  <c r="H76" i="54"/>
  <c r="G76" i="54"/>
  <c r="F76" i="54"/>
  <c r="E76" i="54"/>
  <c r="D76" i="54"/>
  <c r="C76" i="54"/>
  <c r="Q75" i="54"/>
  <c r="O75" i="54"/>
  <c r="N75" i="54"/>
  <c r="M75" i="54"/>
  <c r="L75" i="54"/>
  <c r="K75" i="54"/>
  <c r="J75" i="54"/>
  <c r="I75" i="54"/>
  <c r="H75" i="54"/>
  <c r="H143" i="54" s="1"/>
  <c r="G75" i="54"/>
  <c r="F75" i="54"/>
  <c r="E75" i="54"/>
  <c r="D75" i="54"/>
  <c r="C75" i="54"/>
  <c r="Q74" i="54"/>
  <c r="O74" i="54"/>
  <c r="N74" i="54"/>
  <c r="M74" i="54"/>
  <c r="L74" i="54"/>
  <c r="K74" i="54"/>
  <c r="J74" i="54"/>
  <c r="I74" i="54"/>
  <c r="H74" i="54"/>
  <c r="G74" i="54"/>
  <c r="F74" i="54"/>
  <c r="E74" i="54"/>
  <c r="D74" i="54"/>
  <c r="C74" i="54"/>
  <c r="Q73" i="54"/>
  <c r="O73" i="54"/>
  <c r="N73" i="54"/>
  <c r="M73" i="54"/>
  <c r="L73" i="54"/>
  <c r="K73" i="54"/>
  <c r="J73" i="54"/>
  <c r="I73" i="54"/>
  <c r="H73" i="54"/>
  <c r="H141" i="54" s="1"/>
  <c r="G73" i="54"/>
  <c r="F73" i="54"/>
  <c r="E73" i="54"/>
  <c r="D73" i="54"/>
  <c r="C73" i="54"/>
  <c r="Q72" i="54"/>
  <c r="O72" i="54"/>
  <c r="N72" i="54"/>
  <c r="M72" i="54"/>
  <c r="L72" i="54"/>
  <c r="K72" i="54"/>
  <c r="J72" i="54"/>
  <c r="I72" i="54"/>
  <c r="H72" i="54"/>
  <c r="G72" i="54"/>
  <c r="F72" i="54"/>
  <c r="E72" i="54"/>
  <c r="D72" i="54"/>
  <c r="C72" i="54"/>
  <c r="Q71" i="54"/>
  <c r="O71" i="54"/>
  <c r="N71" i="54"/>
  <c r="M71" i="54"/>
  <c r="L71" i="54"/>
  <c r="K71" i="54"/>
  <c r="J71" i="54"/>
  <c r="I71" i="54"/>
  <c r="H71" i="54"/>
  <c r="G71" i="54"/>
  <c r="F71" i="54"/>
  <c r="E71" i="54"/>
  <c r="D71" i="54"/>
  <c r="C71" i="54"/>
  <c r="Q70" i="54"/>
  <c r="O70" i="54"/>
  <c r="N70" i="54"/>
  <c r="M70" i="54"/>
  <c r="L70" i="54"/>
  <c r="K70" i="54"/>
  <c r="J70" i="54"/>
  <c r="I70" i="54"/>
  <c r="H70" i="54"/>
  <c r="G70" i="54"/>
  <c r="F70" i="54"/>
  <c r="E70" i="54"/>
  <c r="D70" i="54"/>
  <c r="C70" i="54"/>
  <c r="Q69" i="54"/>
  <c r="O69" i="54"/>
  <c r="N69" i="54"/>
  <c r="M69" i="54"/>
  <c r="L69" i="54"/>
  <c r="K69" i="54"/>
  <c r="J69" i="54"/>
  <c r="I69" i="54"/>
  <c r="H69" i="54"/>
  <c r="G69" i="54"/>
  <c r="F69" i="54"/>
  <c r="E69" i="54"/>
  <c r="D69" i="54"/>
  <c r="D137" i="54" s="1"/>
  <c r="C69" i="54"/>
  <c r="Q68" i="54"/>
  <c r="O68" i="54"/>
  <c r="N68" i="54"/>
  <c r="M68" i="54"/>
  <c r="L68" i="54"/>
  <c r="K68" i="54"/>
  <c r="J68" i="54"/>
  <c r="I68" i="54"/>
  <c r="H68" i="54"/>
  <c r="G68" i="54"/>
  <c r="F68" i="54"/>
  <c r="E68" i="54"/>
  <c r="D68" i="54"/>
  <c r="C68" i="54"/>
  <c r="Q67" i="54"/>
  <c r="O67" i="54"/>
  <c r="N67" i="54"/>
  <c r="M67" i="54"/>
  <c r="L67" i="54"/>
  <c r="K67" i="54"/>
  <c r="J67" i="54"/>
  <c r="I67" i="54"/>
  <c r="H67" i="54"/>
  <c r="G67" i="54"/>
  <c r="F67" i="54"/>
  <c r="E67" i="54"/>
  <c r="D67" i="54"/>
  <c r="C67" i="54"/>
  <c r="Q66" i="54"/>
  <c r="O66" i="54"/>
  <c r="N66" i="54"/>
  <c r="M66" i="54"/>
  <c r="L66" i="54"/>
  <c r="K66" i="54"/>
  <c r="J66" i="54"/>
  <c r="I66" i="54"/>
  <c r="H66" i="54"/>
  <c r="H134" i="54" s="1"/>
  <c r="G66" i="54"/>
  <c r="F66" i="54"/>
  <c r="E66" i="54"/>
  <c r="D66" i="54"/>
  <c r="C66" i="54"/>
  <c r="Q65" i="54"/>
  <c r="O65" i="54"/>
  <c r="N65" i="54"/>
  <c r="M65" i="54"/>
  <c r="L65" i="54"/>
  <c r="L133" i="54" s="1"/>
  <c r="K65" i="54"/>
  <c r="J65" i="54"/>
  <c r="I65" i="54"/>
  <c r="H65" i="54"/>
  <c r="G65" i="54"/>
  <c r="F65" i="54"/>
  <c r="E65" i="54"/>
  <c r="D65" i="54"/>
  <c r="C65" i="54"/>
  <c r="Q115" i="36"/>
  <c r="Q101" i="58" s="1"/>
  <c r="O115" i="36"/>
  <c r="O101" i="58" s="1"/>
  <c r="N115" i="36"/>
  <c r="N101" i="58" s="1"/>
  <c r="M115" i="36"/>
  <c r="M101" i="58" s="1"/>
  <c r="L115" i="36"/>
  <c r="L101" i="58" s="1"/>
  <c r="K115" i="36"/>
  <c r="K101" i="58" s="1"/>
  <c r="J115" i="36"/>
  <c r="J101" i="58" s="1"/>
  <c r="I115" i="36"/>
  <c r="I101" i="58" s="1"/>
  <c r="H115" i="36"/>
  <c r="G115" i="36"/>
  <c r="G101" i="58" s="1"/>
  <c r="F115" i="36"/>
  <c r="F101" i="58" s="1"/>
  <c r="E115" i="36"/>
  <c r="D115" i="36"/>
  <c r="C115" i="36"/>
  <c r="C101" i="58" s="1"/>
  <c r="Q114" i="36"/>
  <c r="O114" i="36"/>
  <c r="O100" i="58" s="1"/>
  <c r="N114" i="36"/>
  <c r="N100" i="58" s="1"/>
  <c r="M114" i="36"/>
  <c r="M100" i="58" s="1"/>
  <c r="L114" i="36"/>
  <c r="K114" i="36"/>
  <c r="K100" i="58" s="1"/>
  <c r="J114" i="36"/>
  <c r="J100" i="58" s="1"/>
  <c r="I114" i="36"/>
  <c r="I100" i="58" s="1"/>
  <c r="H114" i="36"/>
  <c r="G114" i="36"/>
  <c r="G100" i="58" s="1"/>
  <c r="F114" i="36"/>
  <c r="F100" i="58" s="1"/>
  <c r="E114" i="36"/>
  <c r="E100" i="58" s="1"/>
  <c r="D114" i="36"/>
  <c r="C114" i="36"/>
  <c r="C100" i="58" s="1"/>
  <c r="Q113" i="36"/>
  <c r="O113" i="36"/>
  <c r="O99" i="58" s="1"/>
  <c r="N113" i="36"/>
  <c r="N99" i="58" s="1"/>
  <c r="M113" i="36"/>
  <c r="M99" i="58" s="1"/>
  <c r="L113" i="36"/>
  <c r="K113" i="36"/>
  <c r="K99" i="58" s="1"/>
  <c r="J113" i="36"/>
  <c r="J99" i="58" s="1"/>
  <c r="I113" i="36"/>
  <c r="H113" i="36"/>
  <c r="G113" i="36"/>
  <c r="G99" i="58" s="1"/>
  <c r="F113" i="36"/>
  <c r="F99" i="58" s="1"/>
  <c r="E113" i="36"/>
  <c r="E99" i="58" s="1"/>
  <c r="D113" i="36"/>
  <c r="D99" i="58" s="1"/>
  <c r="C113" i="36"/>
  <c r="C99" i="58" s="1"/>
  <c r="Q112" i="36"/>
  <c r="Q98" i="58" s="1"/>
  <c r="O112" i="36"/>
  <c r="O98" i="58" s="1"/>
  <c r="N112" i="36"/>
  <c r="M112" i="36"/>
  <c r="M98" i="58" s="1"/>
  <c r="L112" i="36"/>
  <c r="K112" i="36"/>
  <c r="K98" i="58" s="1"/>
  <c r="J112" i="36"/>
  <c r="J98" i="58" s="1"/>
  <c r="I112" i="36"/>
  <c r="I98" i="58" s="1"/>
  <c r="H112" i="36"/>
  <c r="G112" i="36"/>
  <c r="G98" i="58" s="1"/>
  <c r="F112" i="36"/>
  <c r="F98" i="58" s="1"/>
  <c r="E112" i="36"/>
  <c r="E98" i="58" s="1"/>
  <c r="D112" i="36"/>
  <c r="C112" i="36"/>
  <c r="Q111" i="36"/>
  <c r="Q97" i="58" s="1"/>
  <c r="O111" i="36"/>
  <c r="O97" i="58" s="1"/>
  <c r="N111" i="36"/>
  <c r="N97" i="58" s="1"/>
  <c r="M111" i="36"/>
  <c r="M97" i="58" s="1"/>
  <c r="L111" i="36"/>
  <c r="L97" i="58" s="1"/>
  <c r="K111" i="36"/>
  <c r="K97" i="58" s="1"/>
  <c r="J111" i="36"/>
  <c r="J97" i="58" s="1"/>
  <c r="I111" i="36"/>
  <c r="I97" i="58" s="1"/>
  <c r="H111" i="36"/>
  <c r="G111" i="36"/>
  <c r="G97" i="58" s="1"/>
  <c r="F111" i="36"/>
  <c r="E111" i="36"/>
  <c r="E97" i="58" s="1"/>
  <c r="D111" i="36"/>
  <c r="C111" i="36"/>
  <c r="Q110" i="36"/>
  <c r="O110" i="36"/>
  <c r="N110" i="36"/>
  <c r="N96" i="58" s="1"/>
  <c r="M110" i="36"/>
  <c r="L110" i="36"/>
  <c r="K110" i="36"/>
  <c r="K96" i="58" s="1"/>
  <c r="J110" i="36"/>
  <c r="J96" i="58" s="1"/>
  <c r="I110" i="36"/>
  <c r="I96" i="58" s="1"/>
  <c r="H110" i="36"/>
  <c r="H96" i="58" s="1"/>
  <c r="G110" i="36"/>
  <c r="G96" i="58" s="1"/>
  <c r="F110" i="36"/>
  <c r="E110" i="36"/>
  <c r="E96" i="58" s="1"/>
  <c r="D110" i="36"/>
  <c r="C110" i="36"/>
  <c r="C96" i="58" s="1"/>
  <c r="Q109" i="36"/>
  <c r="O109" i="36"/>
  <c r="O95" i="58" s="1"/>
  <c r="N109" i="36"/>
  <c r="N95" i="58" s="1"/>
  <c r="M109" i="36"/>
  <c r="M95" i="58" s="1"/>
  <c r="L109" i="36"/>
  <c r="K109" i="36"/>
  <c r="K95" i="58" s="1"/>
  <c r="J109" i="36"/>
  <c r="J95" i="58" s="1"/>
  <c r="I109" i="36"/>
  <c r="H109" i="36"/>
  <c r="G109" i="36"/>
  <c r="G95" i="58" s="1"/>
  <c r="F109" i="36"/>
  <c r="F95" i="58" s="1"/>
  <c r="E109" i="36"/>
  <c r="E95" i="58" s="1"/>
  <c r="D109" i="36"/>
  <c r="D95" i="58" s="1"/>
  <c r="C109" i="36"/>
  <c r="C95" i="58" s="1"/>
  <c r="Q108" i="36"/>
  <c r="Q94" i="58" s="1"/>
  <c r="O108" i="36"/>
  <c r="O94" i="58" s="1"/>
  <c r="N108" i="36"/>
  <c r="N94" i="58" s="1"/>
  <c r="M108" i="36"/>
  <c r="M94" i="58" s="1"/>
  <c r="L108" i="36"/>
  <c r="L94" i="58" s="1"/>
  <c r="K108" i="36"/>
  <c r="K94" i="58" s="1"/>
  <c r="J108" i="36"/>
  <c r="J94" i="58" s="1"/>
  <c r="I108" i="36"/>
  <c r="H108" i="36"/>
  <c r="H94" i="58" s="1"/>
  <c r="G108" i="36"/>
  <c r="G94" i="58" s="1"/>
  <c r="F108" i="36"/>
  <c r="F94" i="58" s="1"/>
  <c r="E108" i="36"/>
  <c r="E94" i="58" s="1"/>
  <c r="D108" i="36"/>
  <c r="C108" i="36"/>
  <c r="C94" i="58" s="1"/>
  <c r="Q107" i="36"/>
  <c r="Q93" i="58" s="1"/>
  <c r="O107" i="36"/>
  <c r="O93" i="58" s="1"/>
  <c r="N107" i="36"/>
  <c r="N93" i="58" s="1"/>
  <c r="M107" i="36"/>
  <c r="M93" i="58" s="1"/>
  <c r="L107" i="36"/>
  <c r="L93" i="58" s="1"/>
  <c r="K107" i="36"/>
  <c r="J107" i="36"/>
  <c r="J93" i="58" s="1"/>
  <c r="I107" i="36"/>
  <c r="I93" i="58" s="1"/>
  <c r="H107" i="36"/>
  <c r="G107" i="36"/>
  <c r="G93" i="58" s="1"/>
  <c r="F107" i="36"/>
  <c r="F93" i="58" s="1"/>
  <c r="E107" i="36"/>
  <c r="E93" i="58" s="1"/>
  <c r="D107" i="36"/>
  <c r="D93" i="58" s="1"/>
  <c r="C107" i="36"/>
  <c r="C93" i="58" s="1"/>
  <c r="Q106" i="36"/>
  <c r="O106" i="36"/>
  <c r="N106" i="36"/>
  <c r="N92" i="58" s="1"/>
  <c r="M106" i="36"/>
  <c r="M92" i="58" s="1"/>
  <c r="L106" i="36"/>
  <c r="K106" i="36"/>
  <c r="K92" i="58" s="1"/>
  <c r="J106" i="36"/>
  <c r="J92" i="58" s="1"/>
  <c r="I106" i="36"/>
  <c r="I92" i="58" s="1"/>
  <c r="H106" i="36"/>
  <c r="H92" i="58" s="1"/>
  <c r="G106" i="36"/>
  <c r="G92" i="58" s="1"/>
  <c r="F106" i="36"/>
  <c r="F92" i="58" s="1"/>
  <c r="E106" i="36"/>
  <c r="E92" i="58" s="1"/>
  <c r="D106" i="36"/>
  <c r="D92" i="58" s="1"/>
  <c r="C106" i="36"/>
  <c r="C92" i="58" s="1"/>
  <c r="Q105" i="36"/>
  <c r="O105" i="36"/>
  <c r="O91" i="58" s="1"/>
  <c r="N105" i="36"/>
  <c r="M105" i="36"/>
  <c r="M91" i="58" s="1"/>
  <c r="L105" i="36"/>
  <c r="K105" i="36"/>
  <c r="K91" i="58" s="1"/>
  <c r="J105" i="36"/>
  <c r="J91" i="58" s="1"/>
  <c r="I105" i="36"/>
  <c r="I91" i="58" s="1"/>
  <c r="H105" i="36"/>
  <c r="H91" i="58" s="1"/>
  <c r="G105" i="36"/>
  <c r="G91" i="58" s="1"/>
  <c r="F105" i="36"/>
  <c r="F91" i="58" s="1"/>
  <c r="E105" i="36"/>
  <c r="E91" i="58" s="1"/>
  <c r="D105" i="36"/>
  <c r="C105" i="36"/>
  <c r="C91" i="58" s="1"/>
  <c r="Q104" i="36"/>
  <c r="Q90" i="58" s="1"/>
  <c r="O104" i="36"/>
  <c r="O90" i="58" s="1"/>
  <c r="N104" i="36"/>
  <c r="N90" i="58" s="1"/>
  <c r="M104" i="36"/>
  <c r="M90" i="58" s="1"/>
  <c r="L104" i="36"/>
  <c r="L90" i="58" s="1"/>
  <c r="K104" i="36"/>
  <c r="K90" i="58" s="1"/>
  <c r="J104" i="36"/>
  <c r="J90" i="58" s="1"/>
  <c r="I104" i="36"/>
  <c r="I90" i="58" s="1"/>
  <c r="H104" i="36"/>
  <c r="H90" i="58" s="1"/>
  <c r="G104" i="36"/>
  <c r="G90" i="58" s="1"/>
  <c r="F104" i="36"/>
  <c r="F90" i="58" s="1"/>
  <c r="E104" i="36"/>
  <c r="E90" i="58" s="1"/>
  <c r="D104" i="36"/>
  <c r="C104" i="36"/>
  <c r="C90" i="58" s="1"/>
  <c r="Q103" i="36"/>
  <c r="O103" i="36"/>
  <c r="O89" i="58" s="1"/>
  <c r="N103" i="36"/>
  <c r="N89" i="58" s="1"/>
  <c r="M103" i="36"/>
  <c r="M89" i="58" s="1"/>
  <c r="L103" i="36"/>
  <c r="L89" i="58" s="1"/>
  <c r="K103" i="36"/>
  <c r="J103" i="36"/>
  <c r="J89" i="58" s="1"/>
  <c r="I103" i="36"/>
  <c r="I89" i="58" s="1"/>
  <c r="H103" i="36"/>
  <c r="G103" i="36"/>
  <c r="G89" i="58" s="1"/>
  <c r="F103" i="36"/>
  <c r="F89" i="58" s="1"/>
  <c r="E103" i="36"/>
  <c r="E89" i="58" s="1"/>
  <c r="D103" i="36"/>
  <c r="D89" i="58" s="1"/>
  <c r="C103" i="36"/>
  <c r="C89" i="58" s="1"/>
  <c r="Q102" i="36"/>
  <c r="O102" i="36"/>
  <c r="O88" i="58" s="1"/>
  <c r="N102" i="36"/>
  <c r="N88" i="58" s="1"/>
  <c r="M102" i="36"/>
  <c r="M88" i="58" s="1"/>
  <c r="L102" i="36"/>
  <c r="K102" i="36"/>
  <c r="K88" i="58" s="1"/>
  <c r="J102" i="36"/>
  <c r="I102" i="36"/>
  <c r="H102" i="36"/>
  <c r="H88" i="58" s="1"/>
  <c r="G102" i="36"/>
  <c r="G88" i="58" s="1"/>
  <c r="F102" i="36"/>
  <c r="F88" i="58" s="1"/>
  <c r="E102" i="36"/>
  <c r="E88" i="58" s="1"/>
  <c r="D102" i="36"/>
  <c r="D88" i="58" s="1"/>
  <c r="C102" i="36"/>
  <c r="C88" i="58" s="1"/>
  <c r="Q101" i="36"/>
  <c r="Q87" i="58" s="1"/>
  <c r="O101" i="36"/>
  <c r="O87" i="58" s="1"/>
  <c r="N101" i="36"/>
  <c r="M101" i="36"/>
  <c r="M87" i="58" s="1"/>
  <c r="L101" i="36"/>
  <c r="L87" i="58" s="1"/>
  <c r="K101" i="36"/>
  <c r="K87" i="58" s="1"/>
  <c r="J101" i="36"/>
  <c r="J87" i="58" s="1"/>
  <c r="I101" i="36"/>
  <c r="I87" i="58" s="1"/>
  <c r="H101" i="36"/>
  <c r="H87" i="58" s="1"/>
  <c r="G101" i="36"/>
  <c r="G87" i="58" s="1"/>
  <c r="F101" i="36"/>
  <c r="F87" i="58" s="1"/>
  <c r="E101" i="36"/>
  <c r="E87" i="58" s="1"/>
  <c r="D101" i="36"/>
  <c r="C101" i="36"/>
  <c r="C87" i="58" s="1"/>
  <c r="Q100" i="36"/>
  <c r="Q86" i="58" s="1"/>
  <c r="O100" i="36"/>
  <c r="N100" i="36"/>
  <c r="N86" i="58" s="1"/>
  <c r="M100" i="36"/>
  <c r="M86" i="58" s="1"/>
  <c r="L100" i="36"/>
  <c r="L86" i="58" s="1"/>
  <c r="K100" i="36"/>
  <c r="K86" i="58" s="1"/>
  <c r="J100" i="36"/>
  <c r="J86" i="58" s="1"/>
  <c r="I100" i="36"/>
  <c r="I86" i="58" s="1"/>
  <c r="H100" i="36"/>
  <c r="G100" i="36"/>
  <c r="G86" i="58" s="1"/>
  <c r="F100" i="36"/>
  <c r="F86" i="58" s="1"/>
  <c r="E100" i="36"/>
  <c r="D100" i="36"/>
  <c r="C100" i="36"/>
  <c r="C86" i="58" s="1"/>
  <c r="Q99" i="36"/>
  <c r="O99" i="36"/>
  <c r="O85" i="58" s="1"/>
  <c r="N99" i="36"/>
  <c r="N85" i="58" s="1"/>
  <c r="M99" i="36"/>
  <c r="M85" i="58" s="1"/>
  <c r="L99" i="36"/>
  <c r="L85" i="58" s="1"/>
  <c r="K99" i="36"/>
  <c r="K85" i="58" s="1"/>
  <c r="J99" i="36"/>
  <c r="J85" i="58" s="1"/>
  <c r="I99" i="36"/>
  <c r="I85" i="58" s="1"/>
  <c r="H99" i="36"/>
  <c r="G99" i="36"/>
  <c r="G85" i="58" s="1"/>
  <c r="F99" i="36"/>
  <c r="E99" i="36"/>
  <c r="D99" i="36"/>
  <c r="C99" i="36"/>
  <c r="C85" i="58" s="1"/>
  <c r="Q98" i="36"/>
  <c r="O98" i="36"/>
  <c r="O84" i="58" s="1"/>
  <c r="N98" i="36"/>
  <c r="N84" i="58" s="1"/>
  <c r="M98" i="36"/>
  <c r="M84" i="58" s="1"/>
  <c r="L98" i="36"/>
  <c r="K98" i="36"/>
  <c r="K84" i="58" s="1"/>
  <c r="J98" i="36"/>
  <c r="J84" i="58" s="1"/>
  <c r="I98" i="36"/>
  <c r="I84" i="58" s="1"/>
  <c r="H98" i="36"/>
  <c r="G98" i="36"/>
  <c r="G84" i="58" s="1"/>
  <c r="F98" i="36"/>
  <c r="F84" i="58" s="1"/>
  <c r="E98" i="36"/>
  <c r="E84" i="58" s="1"/>
  <c r="D98" i="36"/>
  <c r="C98" i="36"/>
  <c r="C84" i="58" s="1"/>
  <c r="Q97" i="36"/>
  <c r="O97" i="36"/>
  <c r="O83" i="58" s="1"/>
  <c r="N97" i="36"/>
  <c r="N83" i="58" s="1"/>
  <c r="M97" i="36"/>
  <c r="M83" i="58" s="1"/>
  <c r="L97" i="36"/>
  <c r="L83" i="58" s="1"/>
  <c r="K97" i="36"/>
  <c r="K83" i="58" s="1"/>
  <c r="J97" i="36"/>
  <c r="J83" i="58" s="1"/>
  <c r="I97" i="36"/>
  <c r="H97" i="36"/>
  <c r="G97" i="36"/>
  <c r="G83" i="58" s="1"/>
  <c r="F97" i="36"/>
  <c r="F83" i="58" s="1"/>
  <c r="E97" i="36"/>
  <c r="E83" i="58" s="1"/>
  <c r="D97" i="36"/>
  <c r="C97" i="36"/>
  <c r="C83" i="58" s="1"/>
  <c r="Q96" i="36"/>
  <c r="Q82" i="58" s="1"/>
  <c r="O96" i="36"/>
  <c r="O82" i="58" s="1"/>
  <c r="N96" i="36"/>
  <c r="N82" i="58" s="1"/>
  <c r="M96" i="36"/>
  <c r="L96" i="36"/>
  <c r="K96" i="36"/>
  <c r="K82" i="58" s="1"/>
  <c r="J96" i="36"/>
  <c r="I96" i="36"/>
  <c r="I82" i="58" s="1"/>
  <c r="H96" i="36"/>
  <c r="H82" i="58" s="1"/>
  <c r="G96" i="36"/>
  <c r="G82" i="58" s="1"/>
  <c r="F96" i="36"/>
  <c r="F82" i="58" s="1"/>
  <c r="E96" i="36"/>
  <c r="E82" i="58" s="1"/>
  <c r="D96" i="36"/>
  <c r="D82" i="58" s="1"/>
  <c r="C96" i="36"/>
  <c r="Q95" i="36"/>
  <c r="Q81" i="58" s="1"/>
  <c r="O95" i="36"/>
  <c r="O81" i="58" s="1"/>
  <c r="N95" i="36"/>
  <c r="N81" i="58" s="1"/>
  <c r="M95" i="36"/>
  <c r="M81" i="58" s="1"/>
  <c r="L95" i="36"/>
  <c r="K95" i="36"/>
  <c r="J95" i="36"/>
  <c r="I95" i="36"/>
  <c r="I81" i="58" s="1"/>
  <c r="H95" i="36"/>
  <c r="H81" i="58" s="1"/>
  <c r="G95" i="36"/>
  <c r="G81" i="58" s="1"/>
  <c r="F95" i="36"/>
  <c r="F81" i="58" s="1"/>
  <c r="E95" i="36"/>
  <c r="E81" i="58" s="1"/>
  <c r="D95" i="36"/>
  <c r="D81" i="58" s="1"/>
  <c r="C95" i="36"/>
  <c r="C81" i="58" s="1"/>
  <c r="Q94" i="36"/>
  <c r="O94" i="36"/>
  <c r="O80" i="58" s="1"/>
  <c r="N94" i="36"/>
  <c r="N80" i="58" s="1"/>
  <c r="M94" i="36"/>
  <c r="M80" i="58" s="1"/>
  <c r="L94" i="36"/>
  <c r="L80" i="58" s="1"/>
  <c r="K94" i="36"/>
  <c r="K80" i="58" s="1"/>
  <c r="J94" i="36"/>
  <c r="J80" i="58" s="1"/>
  <c r="I94" i="36"/>
  <c r="I80" i="58" s="1"/>
  <c r="H94" i="36"/>
  <c r="H80" i="58" s="1"/>
  <c r="G94" i="36"/>
  <c r="G80" i="58" s="1"/>
  <c r="F94" i="36"/>
  <c r="F80" i="58" s="1"/>
  <c r="E94" i="36"/>
  <c r="E80" i="58" s="1"/>
  <c r="D94" i="36"/>
  <c r="D80" i="58" s="1"/>
  <c r="C94" i="36"/>
  <c r="C80" i="58" s="1"/>
  <c r="Q93" i="36"/>
  <c r="Q79" i="58" s="1"/>
  <c r="O93" i="36"/>
  <c r="N93" i="36"/>
  <c r="N79" i="58" s="1"/>
  <c r="M93" i="36"/>
  <c r="M79" i="58" s="1"/>
  <c r="L93" i="36"/>
  <c r="L79" i="58" s="1"/>
  <c r="K93" i="36"/>
  <c r="K79" i="58" s="1"/>
  <c r="J93" i="36"/>
  <c r="J79" i="58" s="1"/>
  <c r="I93" i="36"/>
  <c r="I79" i="58" s="1"/>
  <c r="H93" i="36"/>
  <c r="H79" i="58" s="1"/>
  <c r="G93" i="36"/>
  <c r="G79" i="58" s="1"/>
  <c r="F93" i="36"/>
  <c r="F79" i="58" s="1"/>
  <c r="E93" i="36"/>
  <c r="E79" i="58" s="1"/>
  <c r="D93" i="36"/>
  <c r="C93" i="36"/>
  <c r="C79" i="58" s="1"/>
  <c r="Q92" i="36"/>
  <c r="Q160" i="36" s="1"/>
  <c r="Q78" i="57" s="1"/>
  <c r="O92" i="36"/>
  <c r="O78" i="58" s="1"/>
  <c r="N92" i="36"/>
  <c r="N78" i="58" s="1"/>
  <c r="M92" i="36"/>
  <c r="M78" i="58" s="1"/>
  <c r="L92" i="36"/>
  <c r="L78" i="58" s="1"/>
  <c r="K92" i="36"/>
  <c r="K78" i="58" s="1"/>
  <c r="J92" i="36"/>
  <c r="J78" i="58" s="1"/>
  <c r="I92" i="36"/>
  <c r="I78" i="58" s="1"/>
  <c r="H92" i="36"/>
  <c r="G92" i="36"/>
  <c r="G78" i="58" s="1"/>
  <c r="F92" i="36"/>
  <c r="E92" i="36"/>
  <c r="E78" i="58" s="1"/>
  <c r="D92" i="36"/>
  <c r="D78" i="58" s="1"/>
  <c r="C92" i="36"/>
  <c r="C78" i="58" s="1"/>
  <c r="Q91" i="36"/>
  <c r="Q77" i="58" s="1"/>
  <c r="O91" i="36"/>
  <c r="O77" i="58" s="1"/>
  <c r="N91" i="36"/>
  <c r="N77" i="58" s="1"/>
  <c r="M91" i="36"/>
  <c r="M77" i="58" s="1"/>
  <c r="L91" i="36"/>
  <c r="L77" i="58" s="1"/>
  <c r="K91" i="36"/>
  <c r="K77" i="58" s="1"/>
  <c r="J91" i="36"/>
  <c r="J77" i="58" s="1"/>
  <c r="I91" i="36"/>
  <c r="I77" i="58" s="1"/>
  <c r="H91" i="36"/>
  <c r="H77" i="58" s="1"/>
  <c r="G91" i="36"/>
  <c r="G77" i="58" s="1"/>
  <c r="F91" i="36"/>
  <c r="F77" i="58" s="1"/>
  <c r="E91" i="36"/>
  <c r="E77" i="58" s="1"/>
  <c r="D91" i="36"/>
  <c r="D77" i="58" s="1"/>
  <c r="C91" i="36"/>
  <c r="Q90" i="36"/>
  <c r="O90" i="36"/>
  <c r="O76" i="58" s="1"/>
  <c r="N90" i="36"/>
  <c r="N76" i="58" s="1"/>
  <c r="M90" i="36"/>
  <c r="M76" i="58" s="1"/>
  <c r="L90" i="36"/>
  <c r="L76" i="58" s="1"/>
  <c r="K90" i="36"/>
  <c r="K76" i="58" s="1"/>
  <c r="J90" i="36"/>
  <c r="J76" i="58" s="1"/>
  <c r="I90" i="36"/>
  <c r="I76" i="58" s="1"/>
  <c r="H90" i="36"/>
  <c r="H76" i="58" s="1"/>
  <c r="G90" i="36"/>
  <c r="G76" i="58" s="1"/>
  <c r="F90" i="36"/>
  <c r="F76" i="58" s="1"/>
  <c r="E90" i="36"/>
  <c r="D90" i="36"/>
  <c r="D76" i="58" s="1"/>
  <c r="C90" i="36"/>
  <c r="C76" i="58" s="1"/>
  <c r="Q89" i="36"/>
  <c r="O89" i="36"/>
  <c r="O75" i="58" s="1"/>
  <c r="N89" i="36"/>
  <c r="N75" i="58" s="1"/>
  <c r="M89" i="36"/>
  <c r="M75" i="58" s="1"/>
  <c r="L89" i="36"/>
  <c r="K89" i="36"/>
  <c r="K75" i="58" s="1"/>
  <c r="J89" i="36"/>
  <c r="J75" i="58" s="1"/>
  <c r="I89" i="36"/>
  <c r="H89" i="36"/>
  <c r="G89" i="36"/>
  <c r="G75" i="58" s="1"/>
  <c r="F89" i="36"/>
  <c r="E89" i="36"/>
  <c r="E75" i="58" s="1"/>
  <c r="D89" i="36"/>
  <c r="D75" i="58" s="1"/>
  <c r="C89" i="36"/>
  <c r="C75" i="58" s="1"/>
  <c r="Q88" i="36"/>
  <c r="O88" i="36"/>
  <c r="O74" i="58" s="1"/>
  <c r="N88" i="36"/>
  <c r="N74" i="58" s="1"/>
  <c r="M88" i="36"/>
  <c r="M74" i="58" s="1"/>
  <c r="L88" i="36"/>
  <c r="K88" i="36"/>
  <c r="K74" i="58" s="1"/>
  <c r="J88" i="36"/>
  <c r="J74" i="58" s="1"/>
  <c r="I88" i="36"/>
  <c r="I74" i="58" s="1"/>
  <c r="H88" i="36"/>
  <c r="G88" i="36"/>
  <c r="G74" i="58" s="1"/>
  <c r="F88" i="36"/>
  <c r="F74" i="58" s="1"/>
  <c r="E88" i="36"/>
  <c r="E74" i="58" s="1"/>
  <c r="D88" i="36"/>
  <c r="D74" i="58" s="1"/>
  <c r="C88" i="36"/>
  <c r="Q87" i="36"/>
  <c r="Q73" i="58" s="1"/>
  <c r="O87" i="36"/>
  <c r="O73" i="58" s="1"/>
  <c r="N87" i="36"/>
  <c r="N73" i="58" s="1"/>
  <c r="M87" i="36"/>
  <c r="M73" i="58" s="1"/>
  <c r="L87" i="36"/>
  <c r="K87" i="36"/>
  <c r="K73" i="58" s="1"/>
  <c r="J87" i="36"/>
  <c r="J73" i="58" s="1"/>
  <c r="I87" i="36"/>
  <c r="I73" i="58" s="1"/>
  <c r="H87" i="36"/>
  <c r="H73" i="58" s="1"/>
  <c r="G87" i="36"/>
  <c r="G73" i="58" s="1"/>
  <c r="F87" i="36"/>
  <c r="F73" i="58" s="1"/>
  <c r="E87" i="36"/>
  <c r="E73" i="58" s="1"/>
  <c r="D87" i="36"/>
  <c r="D73" i="58" s="1"/>
  <c r="C87" i="36"/>
  <c r="C73" i="58" s="1"/>
  <c r="Q86" i="36"/>
  <c r="O86" i="36"/>
  <c r="O72" i="58" s="1"/>
  <c r="N86" i="36"/>
  <c r="N72" i="58" s="1"/>
  <c r="M86" i="36"/>
  <c r="M72" i="58" s="1"/>
  <c r="L86" i="36"/>
  <c r="L72" i="58" s="1"/>
  <c r="K86" i="36"/>
  <c r="K72" i="58" s="1"/>
  <c r="J86" i="36"/>
  <c r="J72" i="58" s="1"/>
  <c r="I86" i="36"/>
  <c r="I72" i="58" s="1"/>
  <c r="H86" i="36"/>
  <c r="H72" i="58" s="1"/>
  <c r="G86" i="36"/>
  <c r="G72" i="58" s="1"/>
  <c r="F86" i="36"/>
  <c r="F72" i="58" s="1"/>
  <c r="E86" i="36"/>
  <c r="E72" i="58" s="1"/>
  <c r="D86" i="36"/>
  <c r="D72" i="58" s="1"/>
  <c r="C86" i="36"/>
  <c r="C72" i="58" s="1"/>
  <c r="Q85" i="36"/>
  <c r="Q71" i="58" s="1"/>
  <c r="O85" i="36"/>
  <c r="O71" i="58" s="1"/>
  <c r="N85" i="36"/>
  <c r="M85" i="36"/>
  <c r="M71" i="58" s="1"/>
  <c r="L85" i="36"/>
  <c r="L71" i="58" s="1"/>
  <c r="K85" i="36"/>
  <c r="K71" i="58" s="1"/>
  <c r="J85" i="36"/>
  <c r="J71" i="58" s="1"/>
  <c r="I85" i="36"/>
  <c r="I71" i="58" s="1"/>
  <c r="H85" i="36"/>
  <c r="G85" i="36"/>
  <c r="G71" i="58" s="1"/>
  <c r="F85" i="36"/>
  <c r="F71" i="58" s="1"/>
  <c r="E85" i="36"/>
  <c r="D85" i="36"/>
  <c r="D71" i="58" s="1"/>
  <c r="C85" i="36"/>
  <c r="C71" i="58" s="1"/>
  <c r="Q84" i="36"/>
  <c r="Q70" i="58" s="1"/>
  <c r="O84" i="36"/>
  <c r="O70" i="58" s="1"/>
  <c r="N84" i="36"/>
  <c r="M84" i="36"/>
  <c r="M70" i="58" s="1"/>
  <c r="L84" i="36"/>
  <c r="K84" i="36"/>
  <c r="K70" i="58" s="1"/>
  <c r="J84" i="36"/>
  <c r="J70" i="58" s="1"/>
  <c r="I84" i="36"/>
  <c r="H84" i="36"/>
  <c r="H70" i="58" s="1"/>
  <c r="G84" i="36"/>
  <c r="G70" i="58" s="1"/>
  <c r="F84" i="36"/>
  <c r="F70" i="58" s="1"/>
  <c r="E84" i="36"/>
  <c r="E70" i="58" s="1"/>
  <c r="D84" i="36"/>
  <c r="D70" i="58" s="1"/>
  <c r="C84" i="36"/>
  <c r="C70" i="58" s="1"/>
  <c r="Q83" i="36"/>
  <c r="O83" i="36"/>
  <c r="O69" i="58" s="1"/>
  <c r="N83" i="36"/>
  <c r="N69" i="58" s="1"/>
  <c r="M83" i="36"/>
  <c r="M69" i="58" s="1"/>
  <c r="L83" i="36"/>
  <c r="K83" i="36"/>
  <c r="K69" i="58" s="1"/>
  <c r="J83" i="36"/>
  <c r="J69" i="58" s="1"/>
  <c r="I83" i="36"/>
  <c r="I69" i="58" s="1"/>
  <c r="H83" i="36"/>
  <c r="H69" i="58" s="1"/>
  <c r="G83" i="36"/>
  <c r="G69" i="58" s="1"/>
  <c r="F83" i="36"/>
  <c r="F69" i="58" s="1"/>
  <c r="E83" i="36"/>
  <c r="E69" i="58" s="1"/>
  <c r="D83" i="36"/>
  <c r="D69" i="58" s="1"/>
  <c r="C83" i="36"/>
  <c r="C69" i="58" s="1"/>
  <c r="Q82" i="36"/>
  <c r="O82" i="36"/>
  <c r="O68" i="58" s="1"/>
  <c r="N82" i="36"/>
  <c r="N68" i="58" s="1"/>
  <c r="M82" i="36"/>
  <c r="M68" i="58" s="1"/>
  <c r="L82" i="36"/>
  <c r="L68" i="58" s="1"/>
  <c r="K82" i="36"/>
  <c r="K68" i="58" s="1"/>
  <c r="J82" i="36"/>
  <c r="J68" i="58" s="1"/>
  <c r="I82" i="36"/>
  <c r="I68" i="58" s="1"/>
  <c r="H82" i="36"/>
  <c r="H68" i="58" s="1"/>
  <c r="G82" i="36"/>
  <c r="G68" i="58" s="1"/>
  <c r="F82" i="36"/>
  <c r="F68" i="58" s="1"/>
  <c r="E82" i="36"/>
  <c r="D82" i="36"/>
  <c r="D68" i="58" s="1"/>
  <c r="C82" i="36"/>
  <c r="C68" i="58" s="1"/>
  <c r="Q81" i="36"/>
  <c r="Q67" i="58" s="1"/>
  <c r="O81" i="36"/>
  <c r="O67" i="58" s="1"/>
  <c r="N81" i="36"/>
  <c r="N67" i="58" s="1"/>
  <c r="M81" i="36"/>
  <c r="M67" i="58" s="1"/>
  <c r="L81" i="36"/>
  <c r="K81" i="36"/>
  <c r="K67" i="58" s="1"/>
  <c r="J81" i="36"/>
  <c r="I81" i="36"/>
  <c r="H81" i="36"/>
  <c r="H67" i="58" s="1"/>
  <c r="G81" i="36"/>
  <c r="G67" i="58" s="1"/>
  <c r="F81" i="36"/>
  <c r="F67" i="58" s="1"/>
  <c r="E81" i="36"/>
  <c r="E67" i="58" s="1"/>
  <c r="D81" i="36"/>
  <c r="D67" i="58" s="1"/>
  <c r="C81" i="36"/>
  <c r="Q80" i="36"/>
  <c r="Q66" i="58" s="1"/>
  <c r="O80" i="36"/>
  <c r="O66" i="58" s="1"/>
  <c r="N80" i="36"/>
  <c r="N66" i="58" s="1"/>
  <c r="M80" i="36"/>
  <c r="M66" i="58" s="1"/>
  <c r="L80" i="36"/>
  <c r="L66" i="58" s="1"/>
  <c r="K80" i="36"/>
  <c r="K66" i="58" s="1"/>
  <c r="J80" i="36"/>
  <c r="J66" i="58" s="1"/>
  <c r="I80" i="36"/>
  <c r="I66" i="58" s="1"/>
  <c r="H80" i="36"/>
  <c r="G80" i="36"/>
  <c r="G66" i="58" s="1"/>
  <c r="F80" i="36"/>
  <c r="F66" i="58" s="1"/>
  <c r="E80" i="36"/>
  <c r="E66" i="58" s="1"/>
  <c r="D80" i="36"/>
  <c r="D66" i="58" s="1"/>
  <c r="C80" i="36"/>
  <c r="C66" i="58" s="1"/>
  <c r="Q79" i="36"/>
  <c r="Q65" i="58" s="1"/>
  <c r="O79" i="36"/>
  <c r="O65" i="58" s="1"/>
  <c r="N79" i="36"/>
  <c r="N65" i="58" s="1"/>
  <c r="M79" i="36"/>
  <c r="M65" i="58" s="1"/>
  <c r="L79" i="36"/>
  <c r="L65" i="58" s="1"/>
  <c r="K79" i="36"/>
  <c r="K65" i="58" s="1"/>
  <c r="J79" i="36"/>
  <c r="J65" i="58" s="1"/>
  <c r="I79" i="36"/>
  <c r="I65" i="58" s="1"/>
  <c r="H79" i="36"/>
  <c r="H65" i="58" s="1"/>
  <c r="G79" i="36"/>
  <c r="G65" i="58" s="1"/>
  <c r="F79" i="36"/>
  <c r="F65" i="58" s="1"/>
  <c r="E79" i="36"/>
  <c r="E65" i="58" s="1"/>
  <c r="D79" i="36"/>
  <c r="D65" i="58" s="1"/>
  <c r="C79" i="36"/>
  <c r="C65" i="58" s="1"/>
  <c r="Q78" i="36"/>
  <c r="O78" i="36"/>
  <c r="O64" i="58" s="1"/>
  <c r="N78" i="36"/>
  <c r="N64" i="58" s="1"/>
  <c r="M78" i="36"/>
  <c r="M64" i="58" s="1"/>
  <c r="L78" i="36"/>
  <c r="L64" i="58" s="1"/>
  <c r="K78" i="36"/>
  <c r="K64" i="58" s="1"/>
  <c r="J78" i="36"/>
  <c r="I78" i="36"/>
  <c r="I64" i="58" s="1"/>
  <c r="H78" i="36"/>
  <c r="H64" i="58" s="1"/>
  <c r="G78" i="36"/>
  <c r="G64" i="58" s="1"/>
  <c r="F78" i="36"/>
  <c r="F64" i="58" s="1"/>
  <c r="E78" i="36"/>
  <c r="D78" i="36"/>
  <c r="C78" i="36"/>
  <c r="C64" i="58" s="1"/>
  <c r="Q77" i="36"/>
  <c r="Q63" i="58" s="1"/>
  <c r="O77" i="36"/>
  <c r="O63" i="58" s="1"/>
  <c r="N77" i="36"/>
  <c r="N63" i="58" s="1"/>
  <c r="M77" i="36"/>
  <c r="M63" i="58" s="1"/>
  <c r="L77" i="36"/>
  <c r="L63" i="58" s="1"/>
  <c r="K77" i="36"/>
  <c r="K63" i="58" s="1"/>
  <c r="J77" i="36"/>
  <c r="J63" i="58" s="1"/>
  <c r="I77" i="36"/>
  <c r="H77" i="36"/>
  <c r="G77" i="36"/>
  <c r="G63" i="58" s="1"/>
  <c r="F77" i="36"/>
  <c r="E77" i="36"/>
  <c r="E63" i="58" s="1"/>
  <c r="D77" i="36"/>
  <c r="D63" i="58" s="1"/>
  <c r="C77" i="36"/>
  <c r="C63" i="58" s="1"/>
  <c r="Q76" i="36"/>
  <c r="O76" i="36"/>
  <c r="O62" i="58" s="1"/>
  <c r="N76" i="36"/>
  <c r="N62" i="58" s="1"/>
  <c r="M76" i="36"/>
  <c r="L76" i="36"/>
  <c r="K76" i="36"/>
  <c r="K62" i="58" s="1"/>
  <c r="J76" i="36"/>
  <c r="J62" i="58" s="1"/>
  <c r="I76" i="36"/>
  <c r="I62" i="58" s="1"/>
  <c r="H76" i="36"/>
  <c r="H62" i="58" s="1"/>
  <c r="G76" i="36"/>
  <c r="G62" i="58" s="1"/>
  <c r="F76" i="36"/>
  <c r="E76" i="36"/>
  <c r="E62" i="58" s="1"/>
  <c r="D76" i="36"/>
  <c r="D62" i="58" s="1"/>
  <c r="C76" i="36"/>
  <c r="C62" i="58" s="1"/>
  <c r="Q75" i="36"/>
  <c r="O75" i="36"/>
  <c r="O61" i="58" s="1"/>
  <c r="N75" i="36"/>
  <c r="N61" i="58" s="1"/>
  <c r="M75" i="36"/>
  <c r="M61" i="58" s="1"/>
  <c r="L75" i="36"/>
  <c r="L61" i="58" s="1"/>
  <c r="K75" i="36"/>
  <c r="K61" i="58" s="1"/>
  <c r="J75" i="36"/>
  <c r="J61" i="58" s="1"/>
  <c r="I75" i="36"/>
  <c r="H75" i="36"/>
  <c r="H61" i="58" s="1"/>
  <c r="G75" i="36"/>
  <c r="G61" i="58" s="1"/>
  <c r="F75" i="36"/>
  <c r="F61" i="58" s="1"/>
  <c r="E75" i="36"/>
  <c r="E61" i="58" s="1"/>
  <c r="D75" i="36"/>
  <c r="C75" i="36"/>
  <c r="C61" i="58" s="1"/>
  <c r="Q74" i="36"/>
  <c r="O74" i="36"/>
  <c r="O60" i="58" s="1"/>
  <c r="N74" i="36"/>
  <c r="N60" i="58" s="1"/>
  <c r="M74" i="36"/>
  <c r="M60" i="58" s="1"/>
  <c r="L74" i="36"/>
  <c r="L60" i="58" s="1"/>
  <c r="K74" i="36"/>
  <c r="K60" i="58" s="1"/>
  <c r="J74" i="36"/>
  <c r="I74" i="36"/>
  <c r="I60" i="58" s="1"/>
  <c r="H74" i="36"/>
  <c r="H60" i="58" s="1"/>
  <c r="G74" i="36"/>
  <c r="G60" i="58" s="1"/>
  <c r="F74" i="36"/>
  <c r="F60" i="58" s="1"/>
  <c r="E74" i="36"/>
  <c r="E60" i="58" s="1"/>
  <c r="D74" i="36"/>
  <c r="D60" i="58" s="1"/>
  <c r="C74" i="36"/>
  <c r="C60" i="58" s="1"/>
  <c r="Q73" i="36"/>
  <c r="O73" i="36"/>
  <c r="O59" i="58" s="1"/>
  <c r="N73" i="36"/>
  <c r="N59" i="58" s="1"/>
  <c r="M73" i="36"/>
  <c r="L73" i="36"/>
  <c r="L59" i="58" s="1"/>
  <c r="K73" i="36"/>
  <c r="K59" i="58" s="1"/>
  <c r="J73" i="36"/>
  <c r="J59" i="58" s="1"/>
  <c r="I73" i="36"/>
  <c r="H73" i="36"/>
  <c r="H59" i="58" s="1"/>
  <c r="G73" i="36"/>
  <c r="G59" i="58" s="1"/>
  <c r="F73" i="36"/>
  <c r="F59" i="58" s="1"/>
  <c r="E73" i="36"/>
  <c r="E59" i="58" s="1"/>
  <c r="D73" i="36"/>
  <c r="D59" i="58" s="1"/>
  <c r="C73" i="36"/>
  <c r="C59" i="58" s="1"/>
  <c r="Q72" i="36"/>
  <c r="O72" i="36"/>
  <c r="O58" i="58" s="1"/>
  <c r="N72" i="36"/>
  <c r="N58" i="58" s="1"/>
  <c r="M72" i="36"/>
  <c r="M58" i="58" s="1"/>
  <c r="L72" i="36"/>
  <c r="L58" i="58" s="1"/>
  <c r="K72" i="36"/>
  <c r="K58" i="58" s="1"/>
  <c r="J72" i="36"/>
  <c r="J58" i="58" s="1"/>
  <c r="I72" i="36"/>
  <c r="I58" i="58" s="1"/>
  <c r="H72" i="36"/>
  <c r="H58" i="58" s="1"/>
  <c r="G72" i="36"/>
  <c r="G58" i="58" s="1"/>
  <c r="F72" i="36"/>
  <c r="F58" i="58" s="1"/>
  <c r="E72" i="36"/>
  <c r="E58" i="58" s="1"/>
  <c r="D72" i="36"/>
  <c r="D58" i="58" s="1"/>
  <c r="C72" i="36"/>
  <c r="C58" i="58" s="1"/>
  <c r="Q71" i="36"/>
  <c r="O71" i="36"/>
  <c r="O57" i="58" s="1"/>
  <c r="N71" i="36"/>
  <c r="N57" i="58" s="1"/>
  <c r="M71" i="36"/>
  <c r="M57" i="58" s="1"/>
  <c r="L71" i="36"/>
  <c r="K71" i="36"/>
  <c r="J71" i="36"/>
  <c r="J57" i="58" s="1"/>
  <c r="I71" i="36"/>
  <c r="H71" i="36"/>
  <c r="G71" i="36"/>
  <c r="G57" i="58" s="1"/>
  <c r="F71" i="36"/>
  <c r="F57" i="58" s="1"/>
  <c r="E71" i="36"/>
  <c r="E57" i="58" s="1"/>
  <c r="D71" i="36"/>
  <c r="D57" i="58" s="1"/>
  <c r="C71" i="36"/>
  <c r="C57" i="58" s="1"/>
  <c r="Q70" i="36"/>
  <c r="O70" i="36"/>
  <c r="O56" i="58" s="1"/>
  <c r="N70" i="36"/>
  <c r="N56" i="58" s="1"/>
  <c r="M70" i="36"/>
  <c r="M56" i="58" s="1"/>
  <c r="L70" i="36"/>
  <c r="K70" i="36"/>
  <c r="K56" i="58" s="1"/>
  <c r="J70" i="36"/>
  <c r="I70" i="36"/>
  <c r="I56" i="58" s="1"/>
  <c r="H70" i="36"/>
  <c r="H56" i="58" s="1"/>
  <c r="G70" i="36"/>
  <c r="G56" i="58" s="1"/>
  <c r="F70" i="36"/>
  <c r="F56" i="58" s="1"/>
  <c r="E70" i="36"/>
  <c r="D70" i="36"/>
  <c r="C70" i="36"/>
  <c r="Q69" i="36"/>
  <c r="O69" i="36"/>
  <c r="O55" i="58" s="1"/>
  <c r="N69" i="36"/>
  <c r="N55" i="58" s="1"/>
  <c r="M69" i="36"/>
  <c r="M55" i="58" s="1"/>
  <c r="L69" i="36"/>
  <c r="K69" i="36"/>
  <c r="K55" i="58" s="1"/>
  <c r="J69" i="36"/>
  <c r="J55" i="58" s="1"/>
  <c r="I69" i="36"/>
  <c r="I55" i="58" s="1"/>
  <c r="H69" i="36"/>
  <c r="G69" i="36"/>
  <c r="G55" i="58" s="1"/>
  <c r="F69" i="36"/>
  <c r="E69" i="36"/>
  <c r="E55" i="58" s="1"/>
  <c r="D69" i="36"/>
  <c r="D55" i="58" s="1"/>
  <c r="C69" i="36"/>
  <c r="C55" i="58" s="1"/>
  <c r="Q68" i="36"/>
  <c r="Q54" i="58" s="1"/>
  <c r="O68" i="36"/>
  <c r="O54" i="58" s="1"/>
  <c r="N68" i="36"/>
  <c r="N54" i="58" s="1"/>
  <c r="M68" i="36"/>
  <c r="L68" i="36"/>
  <c r="K68" i="36"/>
  <c r="K54" i="58" s="1"/>
  <c r="J68" i="36"/>
  <c r="J54" i="58" s="1"/>
  <c r="I68" i="36"/>
  <c r="I54" i="58" s="1"/>
  <c r="H68" i="36"/>
  <c r="G68" i="36"/>
  <c r="G54" i="58" s="1"/>
  <c r="F68" i="36"/>
  <c r="E68" i="36"/>
  <c r="E54" i="58" s="1"/>
  <c r="D68" i="36"/>
  <c r="D54" i="58" s="1"/>
  <c r="C68" i="36"/>
  <c r="C54" i="58" s="1"/>
  <c r="Q67" i="36"/>
  <c r="O67" i="36"/>
  <c r="O53" i="58" s="1"/>
  <c r="N67" i="36"/>
  <c r="N53" i="58" s="1"/>
  <c r="M67" i="36"/>
  <c r="M53" i="58" s="1"/>
  <c r="L67" i="36"/>
  <c r="L53" i="58" s="1"/>
  <c r="K67" i="36"/>
  <c r="K53" i="58" s="1"/>
  <c r="J67" i="36"/>
  <c r="J53" i="58" s="1"/>
  <c r="I67" i="36"/>
  <c r="I53" i="58" s="1"/>
  <c r="H67" i="36"/>
  <c r="H53" i="58" s="1"/>
  <c r="G67" i="36"/>
  <c r="G53" i="58" s="1"/>
  <c r="F67" i="36"/>
  <c r="F53" i="58" s="1"/>
  <c r="E67" i="36"/>
  <c r="E53" i="58" s="1"/>
  <c r="D67" i="36"/>
  <c r="D53" i="58" s="1"/>
  <c r="C67" i="36"/>
  <c r="C53" i="58" s="1"/>
  <c r="Q66" i="36"/>
  <c r="O66" i="36"/>
  <c r="O52" i="58" s="1"/>
  <c r="N66" i="36"/>
  <c r="M66" i="36"/>
  <c r="M52" i="58" s="1"/>
  <c r="L66" i="36"/>
  <c r="K66" i="36"/>
  <c r="J66" i="36"/>
  <c r="J52" i="58" s="1"/>
  <c r="I66" i="36"/>
  <c r="I52" i="58" s="1"/>
  <c r="H66" i="36"/>
  <c r="H52" i="58" s="1"/>
  <c r="G66" i="36"/>
  <c r="G52" i="58" s="1"/>
  <c r="F66" i="36"/>
  <c r="E66" i="36"/>
  <c r="E52" i="58" s="1"/>
  <c r="D66" i="36"/>
  <c r="D52" i="58" s="1"/>
  <c r="C66" i="36"/>
  <c r="C52" i="58" s="1"/>
  <c r="Q65" i="36"/>
  <c r="Q51" i="58" s="1"/>
  <c r="O65" i="36"/>
  <c r="N65" i="36"/>
  <c r="N51" i="58" s="1"/>
  <c r="M65" i="36"/>
  <c r="M51" i="58" s="1"/>
  <c r="L65" i="36"/>
  <c r="L51" i="58" s="1"/>
  <c r="K65" i="36"/>
  <c r="K51" i="58" s="1"/>
  <c r="J65" i="36"/>
  <c r="J51" i="58" s="1"/>
  <c r="I65" i="36"/>
  <c r="I51" i="58" s="1"/>
  <c r="H65" i="36"/>
  <c r="H51" i="58" s="1"/>
  <c r="G65" i="36"/>
  <c r="G51" i="58" s="1"/>
  <c r="F65" i="36"/>
  <c r="E65" i="36"/>
  <c r="E51" i="58" s="1"/>
  <c r="D65" i="36"/>
  <c r="D51" i="58" s="1"/>
  <c r="C65" i="36"/>
  <c r="C51" i="58" s="1"/>
  <c r="B157" i="36" l="1"/>
  <c r="B75" i="57" s="1"/>
  <c r="T75" i="57" s="1"/>
  <c r="Q159" i="54"/>
  <c r="Q165" i="54"/>
  <c r="Q169" i="54"/>
  <c r="Q175" i="54"/>
  <c r="Q181" i="54"/>
  <c r="Q157" i="54"/>
  <c r="Q161" i="54"/>
  <c r="Q163" i="54"/>
  <c r="Q177" i="54"/>
  <c r="Q156" i="54"/>
  <c r="Q160" i="54"/>
  <c r="Q162" i="54"/>
  <c r="Q166" i="54"/>
  <c r="Q170" i="54"/>
  <c r="Q176" i="54"/>
  <c r="Q178" i="54"/>
  <c r="Q182" i="54"/>
  <c r="Q133" i="54"/>
  <c r="Q137" i="54"/>
  <c r="Q139" i="54"/>
  <c r="Q141" i="54"/>
  <c r="Q143" i="54"/>
  <c r="Q145" i="54"/>
  <c r="Q151" i="54"/>
  <c r="Q153" i="54"/>
  <c r="B71" i="58"/>
  <c r="T71" i="58" s="1"/>
  <c r="Q134" i="54"/>
  <c r="Q136" i="54"/>
  <c r="Q140" i="54"/>
  <c r="Q142" i="54"/>
  <c r="Q144" i="54"/>
  <c r="Q146" i="54"/>
  <c r="Q148" i="54"/>
  <c r="Q150" i="54"/>
  <c r="Q154" i="54"/>
  <c r="E181" i="54"/>
  <c r="O178" i="54"/>
  <c r="B51" i="57"/>
  <c r="T51" i="57" s="1"/>
  <c r="E145" i="54"/>
  <c r="C148" i="54"/>
  <c r="G148" i="54"/>
  <c r="O148" i="54"/>
  <c r="I153" i="36"/>
  <c r="I71" i="57" s="1"/>
  <c r="I182" i="54"/>
  <c r="M182" i="54"/>
  <c r="M175" i="36"/>
  <c r="M93" i="57" s="1"/>
  <c r="E182" i="36"/>
  <c r="E100" i="57" s="1"/>
  <c r="L176" i="36"/>
  <c r="L94" i="57" s="1"/>
  <c r="J160" i="36"/>
  <c r="J78" i="57" s="1"/>
  <c r="I159" i="36"/>
  <c r="I77" i="57" s="1"/>
  <c r="J140" i="54"/>
  <c r="C162" i="36"/>
  <c r="C80" i="57" s="1"/>
  <c r="O139" i="36"/>
  <c r="O57" i="57" s="1"/>
  <c r="F153" i="36"/>
  <c r="F71" i="57" s="1"/>
  <c r="N183" i="36"/>
  <c r="N101" i="57" s="1"/>
  <c r="L140" i="36"/>
  <c r="L58" i="57" s="1"/>
  <c r="C134" i="54"/>
  <c r="K134" i="54"/>
  <c r="C136" i="54"/>
  <c r="J154" i="54"/>
  <c r="N155" i="54"/>
  <c r="O166" i="36"/>
  <c r="O84" i="57" s="1"/>
  <c r="E166" i="36"/>
  <c r="E84" i="57" s="1"/>
  <c r="L159" i="36"/>
  <c r="L77" i="57" s="1"/>
  <c r="J136" i="54"/>
  <c r="M140" i="54"/>
  <c r="E178" i="54"/>
  <c r="I178" i="54"/>
  <c r="M178" i="54"/>
  <c r="C181" i="54"/>
  <c r="F181" i="54"/>
  <c r="N181" i="54"/>
  <c r="L182" i="54"/>
  <c r="N166" i="36"/>
  <c r="N84" i="57" s="1"/>
  <c r="M176" i="36"/>
  <c r="M94" i="57" s="1"/>
  <c r="C143" i="36"/>
  <c r="C61" i="57" s="1"/>
  <c r="M139" i="54"/>
  <c r="F171" i="54"/>
  <c r="F178" i="54"/>
  <c r="O181" i="54"/>
  <c r="F139" i="54"/>
  <c r="J139" i="54"/>
  <c r="M160" i="36"/>
  <c r="M78" i="57" s="1"/>
  <c r="D139" i="36"/>
  <c r="D57" i="57" s="1"/>
  <c r="E142" i="36"/>
  <c r="E60" i="57" s="1"/>
  <c r="H152" i="36"/>
  <c r="H70" i="57" s="1"/>
  <c r="L165" i="36"/>
  <c r="L83" i="57" s="1"/>
  <c r="F136" i="54"/>
  <c r="M136" i="54"/>
  <c r="M152" i="36"/>
  <c r="M70" i="57" s="1"/>
  <c r="F165" i="54"/>
  <c r="L141" i="36"/>
  <c r="L59" i="57" s="1"/>
  <c r="N174" i="36"/>
  <c r="N92" i="57" s="1"/>
  <c r="L183" i="36"/>
  <c r="L101" i="57" s="1"/>
  <c r="L136" i="54"/>
  <c r="E139" i="54"/>
  <c r="E140" i="54"/>
  <c r="F148" i="54"/>
  <c r="J148" i="54"/>
  <c r="N148" i="54"/>
  <c r="F154" i="54"/>
  <c r="M154" i="54"/>
  <c r="E160" i="54"/>
  <c r="I160" i="54"/>
  <c r="M160" i="54"/>
  <c r="K163" i="54"/>
  <c r="O163" i="54"/>
  <c r="K165" i="54"/>
  <c r="O165" i="54"/>
  <c r="O169" i="54"/>
  <c r="O177" i="54"/>
  <c r="L153" i="36"/>
  <c r="L71" i="57" s="1"/>
  <c r="L160" i="36"/>
  <c r="L78" i="57" s="1"/>
  <c r="L175" i="36"/>
  <c r="L93" i="57" s="1"/>
  <c r="I163" i="54"/>
  <c r="E169" i="54"/>
  <c r="C170" i="54"/>
  <c r="E173" i="54"/>
  <c r="I173" i="54"/>
  <c r="M173" i="54"/>
  <c r="G160" i="36"/>
  <c r="G78" i="57" s="1"/>
  <c r="O144" i="36"/>
  <c r="O62" i="57" s="1"/>
  <c r="F146" i="36"/>
  <c r="F64" i="57" s="1"/>
  <c r="J150" i="36"/>
  <c r="J68" i="57" s="1"/>
  <c r="N163" i="54"/>
  <c r="F169" i="54"/>
  <c r="J169" i="54"/>
  <c r="N169" i="54"/>
  <c r="F173" i="54"/>
  <c r="J173" i="54"/>
  <c r="F177" i="54"/>
  <c r="J177" i="54"/>
  <c r="C140" i="36"/>
  <c r="C58" i="57" s="1"/>
  <c r="K179" i="36"/>
  <c r="K97" i="57" s="1"/>
  <c r="E136" i="36"/>
  <c r="E54" i="57" s="1"/>
  <c r="I151" i="54"/>
  <c r="O180" i="36"/>
  <c r="O98" i="57" s="1"/>
  <c r="E165" i="36"/>
  <c r="E83" i="57" s="1"/>
  <c r="I160" i="36"/>
  <c r="I78" i="57" s="1"/>
  <c r="K155" i="36"/>
  <c r="K73" i="57" s="1"/>
  <c r="F175" i="36"/>
  <c r="F93" i="57" s="1"/>
  <c r="M138" i="54"/>
  <c r="G139" i="54"/>
  <c r="K139" i="54"/>
  <c r="C140" i="54"/>
  <c r="G140" i="54"/>
  <c r="N140" i="54"/>
  <c r="E142" i="54"/>
  <c r="M144" i="54"/>
  <c r="F151" i="54"/>
  <c r="E157" i="54"/>
  <c r="E166" i="54"/>
  <c r="I166" i="54"/>
  <c r="M166" i="54"/>
  <c r="I176" i="54"/>
  <c r="M176" i="54"/>
  <c r="C176" i="36"/>
  <c r="C94" i="57" s="1"/>
  <c r="G164" i="36"/>
  <c r="G82" i="57" s="1"/>
  <c r="O156" i="36"/>
  <c r="O74" i="57" s="1"/>
  <c r="J166" i="36"/>
  <c r="J84" i="57" s="1"/>
  <c r="I166" i="36"/>
  <c r="I84" i="57" s="1"/>
  <c r="O157" i="36"/>
  <c r="O75" i="57" s="1"/>
  <c r="C153" i="36"/>
  <c r="C71" i="57" s="1"/>
  <c r="F161" i="36"/>
  <c r="F79" i="57" s="1"/>
  <c r="I134" i="36"/>
  <c r="I52" i="57" s="1"/>
  <c r="D136" i="36"/>
  <c r="D54" i="57" s="1"/>
  <c r="N139" i="36"/>
  <c r="N57" i="57" s="1"/>
  <c r="F140" i="36"/>
  <c r="F58" i="57" s="1"/>
  <c r="D153" i="36"/>
  <c r="D71" i="57" s="1"/>
  <c r="K154" i="36"/>
  <c r="K72" i="57" s="1"/>
  <c r="I156" i="36"/>
  <c r="I74" i="57" s="1"/>
  <c r="J158" i="36"/>
  <c r="J76" i="57" s="1"/>
  <c r="H161" i="36"/>
  <c r="H79" i="57" s="1"/>
  <c r="H174" i="36"/>
  <c r="H92" i="57" s="1"/>
  <c r="C135" i="54"/>
  <c r="E136" i="54"/>
  <c r="H136" i="54"/>
  <c r="K136" i="54"/>
  <c r="O136" i="54"/>
  <c r="J138" i="54"/>
  <c r="D139" i="54"/>
  <c r="H139" i="54"/>
  <c r="D140" i="54"/>
  <c r="H140" i="54"/>
  <c r="E146" i="54"/>
  <c r="I146" i="54"/>
  <c r="M146" i="54"/>
  <c r="E148" i="54"/>
  <c r="K149" i="54"/>
  <c r="N159" i="54"/>
  <c r="L160" i="54"/>
  <c r="C173" i="54"/>
  <c r="F176" i="54"/>
  <c r="I181" i="54"/>
  <c r="I179" i="36"/>
  <c r="I97" i="57" s="1"/>
  <c r="O136" i="36"/>
  <c r="O54" i="57" s="1"/>
  <c r="I133" i="54"/>
  <c r="E143" i="54"/>
  <c r="C151" i="54"/>
  <c r="C154" i="54"/>
  <c r="N154" i="54"/>
  <c r="J166" i="54"/>
  <c r="N157" i="36"/>
  <c r="N75" i="57" s="1"/>
  <c r="O182" i="36"/>
  <c r="O100" i="57" s="1"/>
  <c r="E179" i="36"/>
  <c r="E97" i="57" s="1"/>
  <c r="K172" i="36"/>
  <c r="K90" i="57" s="1"/>
  <c r="G166" i="36"/>
  <c r="G84" i="57" s="1"/>
  <c r="I161" i="36"/>
  <c r="I79" i="57" s="1"/>
  <c r="J180" i="36"/>
  <c r="J98" i="57" s="1"/>
  <c r="M174" i="36"/>
  <c r="M92" i="57" s="1"/>
  <c r="E164" i="36"/>
  <c r="E82" i="57" s="1"/>
  <c r="M156" i="36"/>
  <c r="M74" i="57" s="1"/>
  <c r="C165" i="36"/>
  <c r="C83" i="57" s="1"/>
  <c r="M146" i="36"/>
  <c r="M64" i="57" s="1"/>
  <c r="F183" i="36"/>
  <c r="F101" i="57" s="1"/>
  <c r="N165" i="36"/>
  <c r="N83" i="57" s="1"/>
  <c r="O141" i="36"/>
  <c r="O59" i="57" s="1"/>
  <c r="C135" i="36"/>
  <c r="C53" i="57" s="1"/>
  <c r="J163" i="54"/>
  <c r="N145" i="54"/>
  <c r="O138" i="36"/>
  <c r="O56" i="57" s="1"/>
  <c r="N150" i="54"/>
  <c r="D151" i="54"/>
  <c r="F153" i="54"/>
  <c r="J153" i="54"/>
  <c r="D154" i="54"/>
  <c r="H154" i="54"/>
  <c r="K154" i="54"/>
  <c r="J155" i="54"/>
  <c r="F156" i="54"/>
  <c r="F163" i="54"/>
  <c r="C166" i="54"/>
  <c r="G166" i="54"/>
  <c r="M170" i="54"/>
  <c r="N175" i="54"/>
  <c r="D176" i="54"/>
  <c r="H176" i="54"/>
  <c r="K176" i="54"/>
  <c r="O176" i="54"/>
  <c r="O183" i="54"/>
  <c r="K166" i="36"/>
  <c r="K84" i="57" s="1"/>
  <c r="M159" i="36"/>
  <c r="M77" i="57" s="1"/>
  <c r="N182" i="36"/>
  <c r="N100" i="57" s="1"/>
  <c r="G169" i="36"/>
  <c r="G87" i="57" s="1"/>
  <c r="J169" i="36"/>
  <c r="J87" i="57" s="1"/>
  <c r="J157" i="36"/>
  <c r="J75" i="57" s="1"/>
  <c r="N151" i="54"/>
  <c r="E133" i="54"/>
  <c r="J151" i="54"/>
  <c r="M153" i="54"/>
  <c r="G154" i="54"/>
  <c r="I156" i="54"/>
  <c r="F166" i="54"/>
  <c r="F155" i="36"/>
  <c r="F73" i="57" s="1"/>
  <c r="K182" i="36"/>
  <c r="K100" i="57" s="1"/>
  <c r="E177" i="36"/>
  <c r="E95" i="57" s="1"/>
  <c r="E169" i="36"/>
  <c r="E87" i="57" s="1"/>
  <c r="E161" i="36"/>
  <c r="E79" i="57" s="1"/>
  <c r="G158" i="36"/>
  <c r="G76" i="57" s="1"/>
  <c r="K150" i="36"/>
  <c r="K68" i="57" s="1"/>
  <c r="F180" i="36"/>
  <c r="F98" i="57" s="1"/>
  <c r="O169" i="36"/>
  <c r="O87" i="57" s="1"/>
  <c r="O153" i="36"/>
  <c r="O71" i="57" s="1"/>
  <c r="K183" i="36"/>
  <c r="K101" i="57" s="1"/>
  <c r="C161" i="36"/>
  <c r="C79" i="57" s="1"/>
  <c r="C145" i="36"/>
  <c r="C63" i="57" s="1"/>
  <c r="N179" i="36"/>
  <c r="N97" i="57" s="1"/>
  <c r="F165" i="36"/>
  <c r="F83" i="57" s="1"/>
  <c r="E140" i="36"/>
  <c r="E58" i="57" s="1"/>
  <c r="I137" i="36"/>
  <c r="I55" i="57" s="1"/>
  <c r="J161" i="54"/>
  <c r="J145" i="54"/>
  <c r="H134" i="36"/>
  <c r="H52" i="57" s="1"/>
  <c r="D137" i="36"/>
  <c r="D55" i="57" s="1"/>
  <c r="D140" i="36"/>
  <c r="D58" i="57" s="1"/>
  <c r="J140" i="36"/>
  <c r="J58" i="57" s="1"/>
  <c r="J151" i="36"/>
  <c r="J69" i="57" s="1"/>
  <c r="E162" i="36"/>
  <c r="E80" i="57" s="1"/>
  <c r="H164" i="36"/>
  <c r="H82" i="57" s="1"/>
  <c r="L167" i="36"/>
  <c r="L85" i="57" s="1"/>
  <c r="L179" i="36"/>
  <c r="L97" i="57" s="1"/>
  <c r="J149" i="54"/>
  <c r="D150" i="54"/>
  <c r="E151" i="54"/>
  <c r="O151" i="54"/>
  <c r="I152" i="54"/>
  <c r="E154" i="54"/>
  <c r="C156" i="54"/>
  <c r="K156" i="54"/>
  <c r="O156" i="54"/>
  <c r="C163" i="54"/>
  <c r="L166" i="54"/>
  <c r="M169" i="54"/>
  <c r="D173" i="54"/>
  <c r="H173" i="54"/>
  <c r="L173" i="54"/>
  <c r="Q173" i="54"/>
  <c r="E176" i="54"/>
  <c r="L176" i="54"/>
  <c r="M177" i="54"/>
  <c r="M142" i="54"/>
  <c r="K52" i="58"/>
  <c r="K134" i="36"/>
  <c r="K52" i="57" s="1"/>
  <c r="L95" i="58"/>
  <c r="L177" i="36"/>
  <c r="L95" i="57" s="1"/>
  <c r="G148" i="36"/>
  <c r="G66" i="57" s="1"/>
  <c r="I180" i="36"/>
  <c r="I98" i="57" s="1"/>
  <c r="J136" i="36"/>
  <c r="J54" i="57" s="1"/>
  <c r="C136" i="36"/>
  <c r="C54" i="57" s="1"/>
  <c r="F155" i="54"/>
  <c r="L55" i="58"/>
  <c r="L137" i="36"/>
  <c r="L55" i="57" s="1"/>
  <c r="F138" i="36"/>
  <c r="F56" i="57" s="1"/>
  <c r="H66" i="58"/>
  <c r="H148" i="36"/>
  <c r="H66" i="57" s="1"/>
  <c r="H74" i="58"/>
  <c r="H156" i="36"/>
  <c r="H74" i="57" s="1"/>
  <c r="D79" i="58"/>
  <c r="D161" i="36"/>
  <c r="D79" i="57" s="1"/>
  <c r="O164" i="36"/>
  <c r="O82" i="57" s="1"/>
  <c r="F156" i="36"/>
  <c r="F74" i="57" s="1"/>
  <c r="E180" i="36"/>
  <c r="E98" i="57" s="1"/>
  <c r="K161" i="36"/>
  <c r="K79" i="57" s="1"/>
  <c r="K151" i="36"/>
  <c r="K69" i="57" s="1"/>
  <c r="F141" i="36"/>
  <c r="F59" i="57" s="1"/>
  <c r="G134" i="36"/>
  <c r="G52" i="57" s="1"/>
  <c r="H54" i="58"/>
  <c r="H136" i="36"/>
  <c r="H54" i="57" s="1"/>
  <c r="J60" i="58"/>
  <c r="J142" i="36"/>
  <c r="J60" i="57" s="1"/>
  <c r="E68" i="58"/>
  <c r="E150" i="36"/>
  <c r="E68" i="57" s="1"/>
  <c r="H71" i="58"/>
  <c r="H153" i="36"/>
  <c r="H71" i="57" s="1"/>
  <c r="H78" i="58"/>
  <c r="H160" i="36"/>
  <c r="H78" i="57" s="1"/>
  <c r="H84" i="58"/>
  <c r="H166" i="36"/>
  <c r="H84" i="57" s="1"/>
  <c r="E141" i="54"/>
  <c r="I171" i="54"/>
  <c r="L56" i="58"/>
  <c r="L138" i="36"/>
  <c r="L56" i="57" s="1"/>
  <c r="L69" i="58"/>
  <c r="L151" i="36"/>
  <c r="L69" i="57" s="1"/>
  <c r="Q174" i="54"/>
  <c r="F174" i="54"/>
  <c r="E139" i="36"/>
  <c r="E57" i="57" s="1"/>
  <c r="Q55" i="58"/>
  <c r="O137" i="36"/>
  <c r="O55" i="57" s="1"/>
  <c r="I59" i="58"/>
  <c r="I141" i="36"/>
  <c r="I59" i="57" s="1"/>
  <c r="Q59" i="58"/>
  <c r="C141" i="36"/>
  <c r="C59" i="57" s="1"/>
  <c r="D91" i="58"/>
  <c r="D173" i="36"/>
  <c r="D91" i="57" s="1"/>
  <c r="Q91" i="58"/>
  <c r="J173" i="36"/>
  <c r="J91" i="57" s="1"/>
  <c r="H171" i="54"/>
  <c r="N171" i="54"/>
  <c r="I173" i="36"/>
  <c r="I91" i="57" s="1"/>
  <c r="E157" i="36"/>
  <c r="E75" i="57" s="1"/>
  <c r="G152" i="36"/>
  <c r="G70" i="57" s="1"/>
  <c r="O142" i="36"/>
  <c r="O60" i="57" s="1"/>
  <c r="F152" i="36"/>
  <c r="F70" i="57" s="1"/>
  <c r="N143" i="36"/>
  <c r="N61" i="57" s="1"/>
  <c r="K173" i="36"/>
  <c r="K91" i="57" s="1"/>
  <c r="M151" i="36"/>
  <c r="M69" i="57" s="1"/>
  <c r="I138" i="36"/>
  <c r="I56" i="57" s="1"/>
  <c r="E141" i="36"/>
  <c r="E59" i="57" s="1"/>
  <c r="H57" i="58"/>
  <c r="H139" i="36"/>
  <c r="H57" i="57" s="1"/>
  <c r="H141" i="36"/>
  <c r="H59" i="57" s="1"/>
  <c r="D142" i="36"/>
  <c r="D60" i="57" s="1"/>
  <c r="L70" i="58"/>
  <c r="L152" i="36"/>
  <c r="L70" i="57" s="1"/>
  <c r="L75" i="58"/>
  <c r="L157" i="36"/>
  <c r="L75" i="57" s="1"/>
  <c r="Q75" i="58"/>
  <c r="D157" i="36"/>
  <c r="D75" i="57" s="1"/>
  <c r="C157" i="36"/>
  <c r="C75" i="57" s="1"/>
  <c r="D83" i="58"/>
  <c r="D165" i="36"/>
  <c r="D83" i="57" s="1"/>
  <c r="H100" i="58"/>
  <c r="H182" i="36"/>
  <c r="H100" i="57" s="1"/>
  <c r="O170" i="54"/>
  <c r="K170" i="54"/>
  <c r="L146" i="36"/>
  <c r="L64" i="57" s="1"/>
  <c r="E134" i="54"/>
  <c r="M134" i="54"/>
  <c r="F135" i="54"/>
  <c r="D136" i="54"/>
  <c r="G136" i="54"/>
  <c r="N136" i="54"/>
  <c r="F140" i="54"/>
  <c r="L140" i="54"/>
  <c r="O140" i="54"/>
  <c r="H142" i="54"/>
  <c r="G145" i="54"/>
  <c r="K145" i="54"/>
  <c r="O145" i="54"/>
  <c r="F147" i="54"/>
  <c r="L154" i="54"/>
  <c r="O154" i="54"/>
  <c r="O155" i="54"/>
  <c r="C160" i="54"/>
  <c r="D166" i="54"/>
  <c r="H166" i="54"/>
  <c r="O166" i="54"/>
  <c r="N167" i="54"/>
  <c r="E170" i="54"/>
  <c r="I170" i="54"/>
  <c r="L170" i="54"/>
  <c r="E171" i="54"/>
  <c r="G173" i="54"/>
  <c r="K173" i="54"/>
  <c r="D174" i="54"/>
  <c r="G174" i="54"/>
  <c r="K174" i="54"/>
  <c r="O174" i="54"/>
  <c r="I175" i="54"/>
  <c r="C176" i="54"/>
  <c r="G176" i="54"/>
  <c r="J176" i="54"/>
  <c r="N176" i="54"/>
  <c r="C177" i="54"/>
  <c r="K177" i="54"/>
  <c r="D178" i="54"/>
  <c r="C179" i="54"/>
  <c r="J181" i="54"/>
  <c r="C182" i="54"/>
  <c r="L161" i="36"/>
  <c r="L79" i="57" s="1"/>
  <c r="K170" i="36"/>
  <c r="K88" i="57" s="1"/>
  <c r="H152" i="54"/>
  <c r="D160" i="54"/>
  <c r="G170" i="54"/>
  <c r="C171" i="54"/>
  <c r="G171" i="54"/>
  <c r="J171" i="54"/>
  <c r="M171" i="54"/>
  <c r="J178" i="36"/>
  <c r="J96" i="57" s="1"/>
  <c r="C149" i="54"/>
  <c r="M152" i="54"/>
  <c r="F160" i="54"/>
  <c r="J160" i="54"/>
  <c r="G163" i="54"/>
  <c r="K166" i="54"/>
  <c r="N166" i="54"/>
  <c r="D170" i="54"/>
  <c r="H170" i="54"/>
  <c r="K171" i="54"/>
  <c r="C174" i="54"/>
  <c r="J174" i="54"/>
  <c r="N174" i="54"/>
  <c r="O51" i="58"/>
  <c r="O133" i="36"/>
  <c r="O51" i="57" s="1"/>
  <c r="F54" i="58"/>
  <c r="F136" i="36"/>
  <c r="F54" i="57" s="1"/>
  <c r="M54" i="58"/>
  <c r="M136" i="36"/>
  <c r="M54" i="57" s="1"/>
  <c r="F55" i="58"/>
  <c r="F137" i="36"/>
  <c r="F55" i="57" s="1"/>
  <c r="C56" i="58"/>
  <c r="C138" i="36"/>
  <c r="C56" i="57" s="1"/>
  <c r="J56" i="58"/>
  <c r="J138" i="36"/>
  <c r="J56" i="57" s="1"/>
  <c r="I57" i="58"/>
  <c r="I139" i="36"/>
  <c r="I57" i="57" s="1"/>
  <c r="I61" i="58"/>
  <c r="I143" i="36"/>
  <c r="I61" i="57" s="1"/>
  <c r="Q61" i="58"/>
  <c r="G143" i="36"/>
  <c r="G61" i="57" s="1"/>
  <c r="L62" i="58"/>
  <c r="L144" i="36"/>
  <c r="L62" i="57" s="1"/>
  <c r="Q62" i="58"/>
  <c r="Q144" i="36"/>
  <c r="Q62" i="57" s="1"/>
  <c r="I63" i="58"/>
  <c r="I145" i="36"/>
  <c r="I63" i="57" s="1"/>
  <c r="L67" i="58"/>
  <c r="L149" i="36"/>
  <c r="L67" i="57" s="1"/>
  <c r="N70" i="58"/>
  <c r="N152" i="36"/>
  <c r="N70" i="57" s="1"/>
  <c r="C74" i="58"/>
  <c r="C156" i="36"/>
  <c r="C74" i="57" s="1"/>
  <c r="L81" i="58"/>
  <c r="L163" i="36"/>
  <c r="L81" i="57" s="1"/>
  <c r="M82" i="58"/>
  <c r="M164" i="36"/>
  <c r="M82" i="57" s="1"/>
  <c r="D85" i="58"/>
  <c r="D167" i="36"/>
  <c r="D85" i="57" s="1"/>
  <c r="E86" i="58"/>
  <c r="E168" i="36"/>
  <c r="E86" i="57" s="1"/>
  <c r="J88" i="58"/>
  <c r="J170" i="36"/>
  <c r="J88" i="57" s="1"/>
  <c r="Q89" i="58"/>
  <c r="E171" i="36"/>
  <c r="E89" i="57" s="1"/>
  <c r="H95" i="58"/>
  <c r="H177" i="36"/>
  <c r="H95" i="57" s="1"/>
  <c r="F97" i="58"/>
  <c r="F179" i="36"/>
  <c r="F97" i="57" s="1"/>
  <c r="C98" i="58"/>
  <c r="C180" i="36"/>
  <c r="C98" i="57" s="1"/>
  <c r="L99" i="58"/>
  <c r="L181" i="36"/>
  <c r="L99" i="57" s="1"/>
  <c r="Q99" i="58"/>
  <c r="Q181" i="36"/>
  <c r="Q99" i="57" s="1"/>
  <c r="N181" i="36"/>
  <c r="N99" i="57" s="1"/>
  <c r="O181" i="36"/>
  <c r="O99" i="57" s="1"/>
  <c r="Q169" i="36"/>
  <c r="Q87" i="57" s="1"/>
  <c r="Q145" i="36"/>
  <c r="Q63" i="57" s="1"/>
  <c r="Q138" i="54"/>
  <c r="E138" i="54"/>
  <c r="F149" i="36"/>
  <c r="F67" i="57" s="1"/>
  <c r="G180" i="36"/>
  <c r="G98" i="57" s="1"/>
  <c r="K178" i="36"/>
  <c r="K96" i="57" s="1"/>
  <c r="K168" i="36"/>
  <c r="K86" i="57" s="1"/>
  <c r="G144" i="36"/>
  <c r="G62" i="57" s="1"/>
  <c r="G142" i="36"/>
  <c r="G60" i="57" s="1"/>
  <c r="N172" i="36"/>
  <c r="N90" i="57" s="1"/>
  <c r="F164" i="36"/>
  <c r="F82" i="57" s="1"/>
  <c r="J156" i="36"/>
  <c r="J74" i="57" s="1"/>
  <c r="I182" i="36"/>
  <c r="I100" i="57" s="1"/>
  <c r="M168" i="36"/>
  <c r="M86" i="57" s="1"/>
  <c r="C183" i="36"/>
  <c r="C101" i="57" s="1"/>
  <c r="O177" i="36"/>
  <c r="O95" i="57" s="1"/>
  <c r="G173" i="36"/>
  <c r="G91" i="57" s="1"/>
  <c r="C169" i="36"/>
  <c r="C87" i="57" s="1"/>
  <c r="G151" i="36"/>
  <c r="G69" i="57" s="1"/>
  <c r="I146" i="36"/>
  <c r="I64" i="57" s="1"/>
  <c r="I144" i="36"/>
  <c r="I62" i="57" s="1"/>
  <c r="J179" i="36"/>
  <c r="J97" i="57" s="1"/>
  <c r="F169" i="36"/>
  <c r="F87" i="57" s="1"/>
  <c r="N163" i="36"/>
  <c r="N81" i="57" s="1"/>
  <c r="K141" i="36"/>
  <c r="K59" i="57" s="1"/>
  <c r="F139" i="36"/>
  <c r="F57" i="57" s="1"/>
  <c r="F179" i="54"/>
  <c r="J157" i="54"/>
  <c r="L52" i="58"/>
  <c r="L134" i="36"/>
  <c r="L52" i="57" s="1"/>
  <c r="D56" i="58"/>
  <c r="D138" i="36"/>
  <c r="D56" i="57" s="1"/>
  <c r="Q58" i="58"/>
  <c r="M140" i="36"/>
  <c r="M58" i="57" s="1"/>
  <c r="F62" i="58"/>
  <c r="F144" i="36"/>
  <c r="F62" i="57" s="1"/>
  <c r="J144" i="36"/>
  <c r="J62" i="57" s="1"/>
  <c r="M62" i="58"/>
  <c r="M144" i="36"/>
  <c r="M62" i="57" s="1"/>
  <c r="F63" i="58"/>
  <c r="F145" i="36"/>
  <c r="F63" i="57" s="1"/>
  <c r="J64" i="58"/>
  <c r="J146" i="36"/>
  <c r="J64" i="57" s="1"/>
  <c r="I67" i="58"/>
  <c r="I149" i="36"/>
  <c r="I67" i="57" s="1"/>
  <c r="N71" i="58"/>
  <c r="N153" i="36"/>
  <c r="N71" i="57" s="1"/>
  <c r="H154" i="36"/>
  <c r="H72" i="57" s="1"/>
  <c r="H75" i="58"/>
  <c r="H157" i="36"/>
  <c r="H75" i="57" s="1"/>
  <c r="E76" i="58"/>
  <c r="E158" i="36"/>
  <c r="E76" i="57" s="1"/>
  <c r="C77" i="58"/>
  <c r="C159" i="36"/>
  <c r="C77" i="57" s="1"/>
  <c r="C82" i="58"/>
  <c r="C164" i="36"/>
  <c r="C82" i="57" s="1"/>
  <c r="J82" i="58"/>
  <c r="J164" i="36"/>
  <c r="J82" i="57" s="1"/>
  <c r="D84" i="58"/>
  <c r="D166" i="36"/>
  <c r="D84" i="57" s="1"/>
  <c r="E85" i="58"/>
  <c r="E167" i="36"/>
  <c r="E85" i="57" s="1"/>
  <c r="Q85" i="58"/>
  <c r="K167" i="36"/>
  <c r="K85" i="57" s="1"/>
  <c r="L91" i="58"/>
  <c r="L173" i="36"/>
  <c r="L91" i="57" s="1"/>
  <c r="K93" i="58"/>
  <c r="K175" i="36"/>
  <c r="K93" i="57" s="1"/>
  <c r="I95" i="58"/>
  <c r="I177" i="36"/>
  <c r="I95" i="57" s="1"/>
  <c r="Q95" i="58"/>
  <c r="Q177" i="36"/>
  <c r="Q95" i="57" s="1"/>
  <c r="F96" i="58"/>
  <c r="F178" i="36"/>
  <c r="F96" i="57" s="1"/>
  <c r="M96" i="58"/>
  <c r="M178" i="36"/>
  <c r="M96" i="57" s="1"/>
  <c r="C97" i="58"/>
  <c r="C179" i="36"/>
  <c r="C97" i="57" s="1"/>
  <c r="H98" i="58"/>
  <c r="H180" i="36"/>
  <c r="H98" i="57" s="1"/>
  <c r="L98" i="58"/>
  <c r="L180" i="36"/>
  <c r="L98" i="57" s="1"/>
  <c r="I99" i="58"/>
  <c r="I181" i="36"/>
  <c r="I99" i="57" s="1"/>
  <c r="D101" i="58"/>
  <c r="D183" i="36"/>
  <c r="D101" i="57" s="1"/>
  <c r="Q167" i="36"/>
  <c r="Q85" i="57" s="1"/>
  <c r="Q140" i="36"/>
  <c r="Q58" i="57" s="1"/>
  <c r="N135" i="54"/>
  <c r="Q135" i="54"/>
  <c r="C138" i="54"/>
  <c r="G138" i="54"/>
  <c r="K138" i="54"/>
  <c r="F146" i="54"/>
  <c r="J146" i="54"/>
  <c r="C152" i="54"/>
  <c r="F152" i="54"/>
  <c r="J152" i="54"/>
  <c r="N152" i="54"/>
  <c r="C153" i="54"/>
  <c r="G153" i="54"/>
  <c r="K153" i="54"/>
  <c r="N153" i="54"/>
  <c r="I159" i="54"/>
  <c r="F162" i="54"/>
  <c r="J162" i="54"/>
  <c r="M162" i="54"/>
  <c r="Q183" i="54"/>
  <c r="J183" i="54"/>
  <c r="C182" i="36"/>
  <c r="C100" i="57" s="1"/>
  <c r="M179" i="36"/>
  <c r="M97" i="57" s="1"/>
  <c r="C178" i="36"/>
  <c r="C96" i="57" s="1"/>
  <c r="M169" i="36"/>
  <c r="M87" i="57" s="1"/>
  <c r="G168" i="36"/>
  <c r="G86" i="57" s="1"/>
  <c r="M163" i="36"/>
  <c r="M81" i="57" s="1"/>
  <c r="G156" i="36"/>
  <c r="G74" i="57" s="1"/>
  <c r="O146" i="36"/>
  <c r="O64" i="57" s="1"/>
  <c r="C144" i="36"/>
  <c r="C62" i="57" s="1"/>
  <c r="O140" i="36"/>
  <c r="O58" i="57" s="1"/>
  <c r="J168" i="36"/>
  <c r="J86" i="57" s="1"/>
  <c r="N160" i="36"/>
  <c r="N78" i="57" s="1"/>
  <c r="I178" i="36"/>
  <c r="I96" i="57" s="1"/>
  <c r="I174" i="36"/>
  <c r="I92" i="57" s="1"/>
  <c r="I168" i="36"/>
  <c r="I86" i="57" s="1"/>
  <c r="I164" i="36"/>
  <c r="I82" i="57" s="1"/>
  <c r="E152" i="36"/>
  <c r="E70" i="57" s="1"/>
  <c r="O134" i="36"/>
  <c r="O52" i="57" s="1"/>
  <c r="N135" i="36"/>
  <c r="N53" i="57" s="1"/>
  <c r="C181" i="36"/>
  <c r="C99" i="57" s="1"/>
  <c r="G177" i="36"/>
  <c r="G95" i="57" s="1"/>
  <c r="C173" i="36"/>
  <c r="C91" i="57" s="1"/>
  <c r="C167" i="36"/>
  <c r="C85" i="57" s="1"/>
  <c r="K153" i="36"/>
  <c r="K71" i="57" s="1"/>
  <c r="O145" i="36"/>
  <c r="O63" i="57" s="1"/>
  <c r="E144" i="36"/>
  <c r="E62" i="57" s="1"/>
  <c r="J177" i="36"/>
  <c r="J95" i="57" s="1"/>
  <c r="F173" i="36"/>
  <c r="F91" i="57" s="1"/>
  <c r="N167" i="36"/>
  <c r="N85" i="57" s="1"/>
  <c r="J161" i="36"/>
  <c r="J79" i="57" s="1"/>
  <c r="E145" i="36"/>
  <c r="E63" i="57" s="1"/>
  <c r="C139" i="36"/>
  <c r="C57" i="57" s="1"/>
  <c r="G137" i="36"/>
  <c r="G55" i="57" s="1"/>
  <c r="F135" i="36"/>
  <c r="F53" i="57" s="1"/>
  <c r="G136" i="36"/>
  <c r="G54" i="57" s="1"/>
  <c r="M133" i="36"/>
  <c r="M51" i="57" s="1"/>
  <c r="J143" i="54"/>
  <c r="F52" i="58"/>
  <c r="F134" i="36"/>
  <c r="F52" i="57" s="1"/>
  <c r="H55" i="58"/>
  <c r="H137" i="36"/>
  <c r="H55" i="57" s="1"/>
  <c r="E56" i="58"/>
  <c r="E138" i="36"/>
  <c r="E56" i="57" s="1"/>
  <c r="K57" i="58"/>
  <c r="K139" i="36"/>
  <c r="K57" i="57" s="1"/>
  <c r="D61" i="58"/>
  <c r="D143" i="36"/>
  <c r="D61" i="57" s="1"/>
  <c r="H143" i="36"/>
  <c r="H61" i="57" s="1"/>
  <c r="D144" i="36"/>
  <c r="D62" i="57" s="1"/>
  <c r="D145" i="36"/>
  <c r="D63" i="57" s="1"/>
  <c r="D64" i="58"/>
  <c r="D146" i="36"/>
  <c r="D64" i="57" s="1"/>
  <c r="N146" i="36"/>
  <c r="N64" i="57" s="1"/>
  <c r="J67" i="58"/>
  <c r="J149" i="36"/>
  <c r="J67" i="57" s="1"/>
  <c r="Q69" i="58"/>
  <c r="Q151" i="36"/>
  <c r="Q69" i="57" s="1"/>
  <c r="I70" i="58"/>
  <c r="I152" i="36"/>
  <c r="I70" i="57" s="1"/>
  <c r="E71" i="58"/>
  <c r="E153" i="36"/>
  <c r="E71" i="57" s="1"/>
  <c r="L74" i="58"/>
  <c r="L156" i="36"/>
  <c r="L74" i="57" s="1"/>
  <c r="Q74" i="58"/>
  <c r="E156" i="36"/>
  <c r="E74" i="57" s="1"/>
  <c r="I75" i="58"/>
  <c r="I157" i="36"/>
  <c r="I75" i="57" s="1"/>
  <c r="J81" i="58"/>
  <c r="J163" i="36"/>
  <c r="J81" i="57" s="1"/>
  <c r="H83" i="58"/>
  <c r="H165" i="36"/>
  <c r="H83" i="57" s="1"/>
  <c r="F85" i="58"/>
  <c r="F167" i="36"/>
  <c r="F85" i="57" s="1"/>
  <c r="D87" i="58"/>
  <c r="D169" i="36"/>
  <c r="D87" i="57" s="1"/>
  <c r="H169" i="36"/>
  <c r="H87" i="57" s="1"/>
  <c r="N87" i="58"/>
  <c r="N169" i="36"/>
  <c r="N87" i="57" s="1"/>
  <c r="I94" i="58"/>
  <c r="I176" i="36"/>
  <c r="I94" i="57" s="1"/>
  <c r="D97" i="58"/>
  <c r="D179" i="36"/>
  <c r="D97" i="57" s="1"/>
  <c r="D100" i="58"/>
  <c r="D182" i="36"/>
  <c r="D100" i="57" s="1"/>
  <c r="E101" i="58"/>
  <c r="E183" i="36"/>
  <c r="E101" i="57" s="1"/>
  <c r="Q183" i="36"/>
  <c r="Q101" i="57" s="1"/>
  <c r="M135" i="54"/>
  <c r="J137" i="54"/>
  <c r="D152" i="54"/>
  <c r="F157" i="54"/>
  <c r="L158" i="54"/>
  <c r="F159" i="54"/>
  <c r="C162" i="54"/>
  <c r="G162" i="54"/>
  <c r="N162" i="54"/>
  <c r="Q168" i="54"/>
  <c r="C168" i="54"/>
  <c r="H182" i="54"/>
  <c r="D182" i="54"/>
  <c r="F183" i="54"/>
  <c r="N159" i="36"/>
  <c r="N77" i="57" s="1"/>
  <c r="N151" i="36"/>
  <c r="N69" i="57" s="1"/>
  <c r="I183" i="36"/>
  <c r="I101" i="57" s="1"/>
  <c r="E181" i="36"/>
  <c r="E99" i="57" s="1"/>
  <c r="M177" i="36"/>
  <c r="M95" i="57" s="1"/>
  <c r="M173" i="36"/>
  <c r="M91" i="57" s="1"/>
  <c r="I169" i="36"/>
  <c r="I87" i="57" s="1"/>
  <c r="I167" i="36"/>
  <c r="I85" i="57" s="1"/>
  <c r="O162" i="36"/>
  <c r="O80" i="57" s="1"/>
  <c r="O160" i="36"/>
  <c r="O78" i="57" s="1"/>
  <c r="M155" i="36"/>
  <c r="M73" i="57" s="1"/>
  <c r="C152" i="36"/>
  <c r="C70" i="57" s="1"/>
  <c r="G146" i="36"/>
  <c r="G64" i="57" s="1"/>
  <c r="E143" i="36"/>
  <c r="E61" i="57" s="1"/>
  <c r="G140" i="36"/>
  <c r="G58" i="57" s="1"/>
  <c r="F176" i="36"/>
  <c r="F94" i="57" s="1"/>
  <c r="F168" i="36"/>
  <c r="F86" i="57" s="1"/>
  <c r="J152" i="36"/>
  <c r="J70" i="57" s="1"/>
  <c r="M180" i="36"/>
  <c r="M98" i="57" s="1"/>
  <c r="E178" i="36"/>
  <c r="E96" i="57" s="1"/>
  <c r="M172" i="36"/>
  <c r="M90" i="57" s="1"/>
  <c r="O167" i="36"/>
  <c r="O85" i="57" s="1"/>
  <c r="E160" i="36"/>
  <c r="E78" i="57" s="1"/>
  <c r="E154" i="36"/>
  <c r="E72" i="57" s="1"/>
  <c r="N140" i="36"/>
  <c r="N58" i="57" s="1"/>
  <c r="O183" i="36"/>
  <c r="O101" i="57" s="1"/>
  <c r="O179" i="36"/>
  <c r="O97" i="57" s="1"/>
  <c r="C177" i="36"/>
  <c r="C95" i="57" s="1"/>
  <c r="K169" i="36"/>
  <c r="K87" i="57" s="1"/>
  <c r="O165" i="36"/>
  <c r="O83" i="57" s="1"/>
  <c r="G159" i="36"/>
  <c r="G77" i="57" s="1"/>
  <c r="O147" i="36"/>
  <c r="O65" i="57" s="1"/>
  <c r="K145" i="36"/>
  <c r="K63" i="57" s="1"/>
  <c r="O143" i="36"/>
  <c r="O61" i="57" s="1"/>
  <c r="F181" i="36"/>
  <c r="F99" i="57" s="1"/>
  <c r="F177" i="36"/>
  <c r="F95" i="57" s="1"/>
  <c r="N171" i="36"/>
  <c r="N89" i="57" s="1"/>
  <c r="M142" i="36"/>
  <c r="M60" i="57" s="1"/>
  <c r="I140" i="36"/>
  <c r="I58" i="57" s="1"/>
  <c r="M138" i="36"/>
  <c r="M56" i="57" s="1"/>
  <c r="C137" i="36"/>
  <c r="C55" i="57" s="1"/>
  <c r="F143" i="36"/>
  <c r="F61" i="57" s="1"/>
  <c r="N133" i="54"/>
  <c r="F51" i="58"/>
  <c r="F133" i="36"/>
  <c r="F51" i="57" s="1"/>
  <c r="D134" i="36"/>
  <c r="D52" i="57" s="1"/>
  <c r="N52" i="58"/>
  <c r="N134" i="36"/>
  <c r="N52" i="57" s="1"/>
  <c r="Q53" i="58"/>
  <c r="E135" i="36"/>
  <c r="E53" i="57" s="1"/>
  <c r="L54" i="58"/>
  <c r="L136" i="36"/>
  <c r="L54" i="57" s="1"/>
  <c r="L57" i="58"/>
  <c r="L139" i="36"/>
  <c r="L57" i="57" s="1"/>
  <c r="Q57" i="58"/>
  <c r="Q139" i="36"/>
  <c r="Q57" i="57" s="1"/>
  <c r="D141" i="36"/>
  <c r="D59" i="57" s="1"/>
  <c r="M59" i="58"/>
  <c r="M141" i="36"/>
  <c r="M59" i="57" s="1"/>
  <c r="F142" i="36"/>
  <c r="F60" i="57" s="1"/>
  <c r="L142" i="36"/>
  <c r="L60" i="57" s="1"/>
  <c r="L143" i="36"/>
  <c r="L61" i="57" s="1"/>
  <c r="H63" i="58"/>
  <c r="H145" i="36"/>
  <c r="H63" i="57" s="1"/>
  <c r="L145" i="36"/>
  <c r="L63" i="57" s="1"/>
  <c r="E64" i="58"/>
  <c r="E146" i="36"/>
  <c r="E64" i="57" s="1"/>
  <c r="C67" i="58"/>
  <c r="C149" i="36"/>
  <c r="C67" i="57" s="1"/>
  <c r="L73" i="58"/>
  <c r="L155" i="36"/>
  <c r="L73" i="57" s="1"/>
  <c r="F75" i="58"/>
  <c r="F157" i="36"/>
  <c r="F75" i="57" s="1"/>
  <c r="F78" i="58"/>
  <c r="F160" i="36"/>
  <c r="F78" i="57" s="1"/>
  <c r="Q78" i="58"/>
  <c r="C160" i="36"/>
  <c r="C78" i="57" s="1"/>
  <c r="O79" i="58"/>
  <c r="O161" i="36"/>
  <c r="O79" i="57" s="1"/>
  <c r="K81" i="58"/>
  <c r="K163" i="36"/>
  <c r="K81" i="57" s="1"/>
  <c r="L82" i="58"/>
  <c r="L164" i="36"/>
  <c r="L82" i="57" s="1"/>
  <c r="I83" i="58"/>
  <c r="I165" i="36"/>
  <c r="I83" i="57" s="1"/>
  <c r="Q83" i="58"/>
  <c r="Q165" i="36"/>
  <c r="Q83" i="57" s="1"/>
  <c r="H86" i="58"/>
  <c r="H168" i="36"/>
  <c r="H86" i="57" s="1"/>
  <c r="L168" i="36"/>
  <c r="L86" i="57" s="1"/>
  <c r="O86" i="58"/>
  <c r="O168" i="36"/>
  <c r="O86" i="57" s="1"/>
  <c r="L169" i="36"/>
  <c r="L87" i="57" s="1"/>
  <c r="I88" i="58"/>
  <c r="I170" i="36"/>
  <c r="I88" i="57" s="1"/>
  <c r="K89" i="58"/>
  <c r="K171" i="36"/>
  <c r="K89" i="57" s="1"/>
  <c r="N91" i="58"/>
  <c r="N173" i="36"/>
  <c r="N91" i="57" s="1"/>
  <c r="O92" i="58"/>
  <c r="O174" i="36"/>
  <c r="O92" i="57" s="1"/>
  <c r="D96" i="58"/>
  <c r="D178" i="36"/>
  <c r="D96" i="57" s="1"/>
  <c r="H178" i="36"/>
  <c r="H96" i="57" s="1"/>
  <c r="O96" i="58"/>
  <c r="O178" i="36"/>
  <c r="O96" i="57" s="1"/>
  <c r="N98" i="58"/>
  <c r="N180" i="36"/>
  <c r="N98" i="57" s="1"/>
  <c r="D181" i="36"/>
  <c r="D99" i="57" s="1"/>
  <c r="Q173" i="36"/>
  <c r="Q91" i="57" s="1"/>
  <c r="Q156" i="36"/>
  <c r="Q74" i="57" s="1"/>
  <c r="C133" i="54"/>
  <c r="G133" i="54"/>
  <c r="J133" i="54"/>
  <c r="H135" i="54"/>
  <c r="K135" i="54"/>
  <c r="C145" i="54"/>
  <c r="F145" i="54"/>
  <c r="D146" i="54"/>
  <c r="H146" i="54"/>
  <c r="O146" i="54"/>
  <c r="L152" i="54"/>
  <c r="Q152" i="54"/>
  <c r="E153" i="54"/>
  <c r="I153" i="54"/>
  <c r="L153" i="54"/>
  <c r="D162" i="54"/>
  <c r="C167" i="54"/>
  <c r="O167" i="54"/>
  <c r="I168" i="54"/>
  <c r="F182" i="54"/>
  <c r="G160" i="54"/>
  <c r="J182" i="54"/>
  <c r="N182" i="54"/>
  <c r="C183" i="54"/>
  <c r="N177" i="54"/>
  <c r="N173" i="54"/>
  <c r="N165" i="54"/>
  <c r="F150" i="36"/>
  <c r="F68" i="57" s="1"/>
  <c r="H158" i="36"/>
  <c r="H76" i="57" s="1"/>
  <c r="E174" i="36"/>
  <c r="E92" i="57" s="1"/>
  <c r="H99" i="58"/>
  <c r="H181" i="36"/>
  <c r="H99" i="57" s="1"/>
  <c r="Q161" i="36"/>
  <c r="Q79" i="57" s="1"/>
  <c r="D133" i="54"/>
  <c r="O133" i="54"/>
  <c r="E135" i="54"/>
  <c r="G137" i="54"/>
  <c r="H138" i="54"/>
  <c r="J150" i="54"/>
  <c r="K152" i="54"/>
  <c r="O153" i="54"/>
  <c r="I154" i="54"/>
  <c r="C155" i="54"/>
  <c r="G155" i="54"/>
  <c r="K157" i="54"/>
  <c r="C159" i="54"/>
  <c r="H160" i="54"/>
  <c r="O160" i="54"/>
  <c r="L162" i="54"/>
  <c r="E163" i="54"/>
  <c r="I165" i="54"/>
  <c r="M165" i="54"/>
  <c r="G168" i="54"/>
  <c r="O168" i="54"/>
  <c r="D177" i="54"/>
  <c r="C178" i="54"/>
  <c r="G178" i="54"/>
  <c r="J178" i="54"/>
  <c r="J179" i="54"/>
  <c r="N179" i="54"/>
  <c r="K182" i="54"/>
  <c r="H133" i="54"/>
  <c r="K133" i="54"/>
  <c r="J135" i="54"/>
  <c r="O138" i="54"/>
  <c r="N139" i="54"/>
  <c r="K140" i="54"/>
  <c r="I145" i="54"/>
  <c r="C146" i="54"/>
  <c r="G146" i="54"/>
  <c r="K146" i="54"/>
  <c r="N146" i="54"/>
  <c r="K147" i="54"/>
  <c r="F150" i="54"/>
  <c r="E152" i="54"/>
  <c r="D153" i="54"/>
  <c r="H153" i="54"/>
  <c r="I155" i="54"/>
  <c r="O159" i="54"/>
  <c r="K160" i="54"/>
  <c r="N160" i="54"/>
  <c r="C161" i="54"/>
  <c r="E162" i="54"/>
  <c r="H162" i="54"/>
  <c r="K162" i="54"/>
  <c r="O162" i="54"/>
  <c r="D163" i="54"/>
  <c r="M163" i="54"/>
  <c r="G165" i="54"/>
  <c r="G169" i="54"/>
  <c r="K169" i="54"/>
  <c r="I177" i="54"/>
  <c r="L177" i="54"/>
  <c r="H178" i="54"/>
  <c r="K178" i="54"/>
  <c r="N178" i="54"/>
  <c r="E182" i="54"/>
  <c r="Q80" i="58"/>
  <c r="Q162" i="36"/>
  <c r="Q80" i="57" s="1"/>
  <c r="Q88" i="58"/>
  <c r="Q170" i="36"/>
  <c r="Q88" i="57" s="1"/>
  <c r="H93" i="58"/>
  <c r="H175" i="36"/>
  <c r="H93" i="57" s="1"/>
  <c r="Q133" i="36"/>
  <c r="Q51" i="57" s="1"/>
  <c r="Q172" i="36"/>
  <c r="Q90" i="57" s="1"/>
  <c r="L143" i="54"/>
  <c r="K162" i="36"/>
  <c r="K80" i="57" s="1"/>
  <c r="M161" i="36"/>
  <c r="M79" i="57" s="1"/>
  <c r="K160" i="36"/>
  <c r="K78" i="57" s="1"/>
  <c r="C158" i="36"/>
  <c r="C76" i="57" s="1"/>
  <c r="G154" i="36"/>
  <c r="G72" i="57" s="1"/>
  <c r="E149" i="36"/>
  <c r="E67" i="57" s="1"/>
  <c r="M143" i="36"/>
  <c r="M61" i="57" s="1"/>
  <c r="K142" i="36"/>
  <c r="K60" i="57" s="1"/>
  <c r="I172" i="36"/>
  <c r="I90" i="57" s="1"/>
  <c r="E170" i="36"/>
  <c r="E88" i="57" s="1"/>
  <c r="O163" i="36"/>
  <c r="O81" i="57" s="1"/>
  <c r="O155" i="36"/>
  <c r="O73" i="57" s="1"/>
  <c r="N150" i="36"/>
  <c r="N68" i="57" s="1"/>
  <c r="M150" i="36"/>
  <c r="M68" i="57" s="1"/>
  <c r="K136" i="36"/>
  <c r="K54" i="57" s="1"/>
  <c r="J143" i="36"/>
  <c r="J61" i="57" s="1"/>
  <c r="J135" i="36"/>
  <c r="J53" i="57" s="1"/>
  <c r="G161" i="36"/>
  <c r="G79" i="57" s="1"/>
  <c r="G153" i="36"/>
  <c r="G71" i="57" s="1"/>
  <c r="O149" i="36"/>
  <c r="O67" i="57" s="1"/>
  <c r="J171" i="36"/>
  <c r="J89" i="57" s="1"/>
  <c r="G139" i="36"/>
  <c r="G57" i="57" s="1"/>
  <c r="M134" i="36"/>
  <c r="M52" i="57" s="1"/>
  <c r="M137" i="36"/>
  <c r="M55" i="57" s="1"/>
  <c r="J175" i="54"/>
  <c r="F143" i="54"/>
  <c r="D135" i="36"/>
  <c r="D53" i="57" s="1"/>
  <c r="D147" i="36"/>
  <c r="D65" i="57" s="1"/>
  <c r="N148" i="36"/>
  <c r="N66" i="57" s="1"/>
  <c r="D154" i="36"/>
  <c r="D72" i="57" s="1"/>
  <c r="D162" i="36"/>
  <c r="D80" i="57" s="1"/>
  <c r="D86" i="58"/>
  <c r="D168" i="36"/>
  <c r="D86" i="57" s="1"/>
  <c r="L92" i="58"/>
  <c r="L174" i="36"/>
  <c r="L92" i="57" s="1"/>
  <c r="Q171" i="36"/>
  <c r="Q89" i="57" s="1"/>
  <c r="I134" i="54"/>
  <c r="I143" i="54"/>
  <c r="F158" i="54"/>
  <c r="M164" i="54"/>
  <c r="M175" i="54"/>
  <c r="J153" i="36"/>
  <c r="J71" i="57" s="1"/>
  <c r="N147" i="36"/>
  <c r="N65" i="57" s="1"/>
  <c r="M183" i="36"/>
  <c r="M101" i="57" s="1"/>
  <c r="K176" i="36"/>
  <c r="K94" i="57" s="1"/>
  <c r="G174" i="36"/>
  <c r="G92" i="57" s="1"/>
  <c r="M171" i="36"/>
  <c r="M89" i="57" s="1"/>
  <c r="G170" i="36"/>
  <c r="G88" i="57" s="1"/>
  <c r="K164" i="36"/>
  <c r="K82" i="57" s="1"/>
  <c r="O158" i="36"/>
  <c r="O76" i="57" s="1"/>
  <c r="K156" i="36"/>
  <c r="K74" i="57" s="1"/>
  <c r="C154" i="36"/>
  <c r="C72" i="57" s="1"/>
  <c r="I151" i="36"/>
  <c r="I69" i="57" s="1"/>
  <c r="O148" i="36"/>
  <c r="O66" i="57" s="1"/>
  <c r="K144" i="36"/>
  <c r="K62" i="57" s="1"/>
  <c r="J182" i="36"/>
  <c r="J100" i="57" s="1"/>
  <c r="N176" i="36"/>
  <c r="N94" i="57" s="1"/>
  <c r="J174" i="36"/>
  <c r="J92" i="57" s="1"/>
  <c r="F172" i="36"/>
  <c r="F90" i="57" s="1"/>
  <c r="N168" i="36"/>
  <c r="N86" i="57" s="1"/>
  <c r="F166" i="36"/>
  <c r="F84" i="57" s="1"/>
  <c r="J162" i="36"/>
  <c r="J80" i="57" s="1"/>
  <c r="N156" i="36"/>
  <c r="N74" i="57" s="1"/>
  <c r="J154" i="36"/>
  <c r="J72" i="57" s="1"/>
  <c r="E176" i="36"/>
  <c r="E94" i="57" s="1"/>
  <c r="E172" i="36"/>
  <c r="E90" i="57" s="1"/>
  <c r="M162" i="36"/>
  <c r="M80" i="57" s="1"/>
  <c r="M158" i="36"/>
  <c r="M76" i="57" s="1"/>
  <c r="M154" i="36"/>
  <c r="M72" i="57" s="1"/>
  <c r="N144" i="36"/>
  <c r="N62" i="57" s="1"/>
  <c r="N136" i="36"/>
  <c r="N54" i="57" s="1"/>
  <c r="N145" i="36"/>
  <c r="N63" i="57" s="1"/>
  <c r="J145" i="36"/>
  <c r="J63" i="57" s="1"/>
  <c r="N141" i="36"/>
  <c r="N59" i="57" s="1"/>
  <c r="N137" i="36"/>
  <c r="N55" i="57" s="1"/>
  <c r="N133" i="36"/>
  <c r="N51" i="57" s="1"/>
  <c r="K181" i="36"/>
  <c r="K99" i="57" s="1"/>
  <c r="K177" i="36"/>
  <c r="K95" i="57" s="1"/>
  <c r="G175" i="36"/>
  <c r="G93" i="57" s="1"/>
  <c r="C171" i="36"/>
  <c r="C89" i="57" s="1"/>
  <c r="K165" i="36"/>
  <c r="K83" i="57" s="1"/>
  <c r="G163" i="36"/>
  <c r="G81" i="57" s="1"/>
  <c r="K157" i="36"/>
  <c r="K75" i="57" s="1"/>
  <c r="G155" i="36"/>
  <c r="G73" i="57" s="1"/>
  <c r="C151" i="36"/>
  <c r="C69" i="57" s="1"/>
  <c r="K149" i="36"/>
  <c r="K67" i="57" s="1"/>
  <c r="I148" i="36"/>
  <c r="I66" i="57" s="1"/>
  <c r="G147" i="36"/>
  <c r="G65" i="57" s="1"/>
  <c r="J181" i="36"/>
  <c r="J99" i="57" s="1"/>
  <c r="N175" i="36"/>
  <c r="N93" i="57" s="1"/>
  <c r="F171" i="36"/>
  <c r="F89" i="57" s="1"/>
  <c r="J165" i="36"/>
  <c r="J83" i="57" s="1"/>
  <c r="F163" i="36"/>
  <c r="F81" i="57" s="1"/>
  <c r="J159" i="36"/>
  <c r="J77" i="57" s="1"/>
  <c r="E159" i="36"/>
  <c r="E77" i="57" s="1"/>
  <c r="I147" i="36"/>
  <c r="I65" i="57" s="1"/>
  <c r="I142" i="36"/>
  <c r="I60" i="57" s="1"/>
  <c r="G141" i="36"/>
  <c r="G59" i="57" s="1"/>
  <c r="K135" i="36"/>
  <c r="K53" i="57" s="1"/>
  <c r="G133" i="36"/>
  <c r="G51" i="57" s="1"/>
  <c r="M135" i="36"/>
  <c r="M53" i="57" s="1"/>
  <c r="E133" i="36"/>
  <c r="E51" i="57" s="1"/>
  <c r="F175" i="54"/>
  <c r="J159" i="54"/>
  <c r="F149" i="54"/>
  <c r="J141" i="54"/>
  <c r="F137" i="54"/>
  <c r="H133" i="36"/>
  <c r="H51" i="57" s="1"/>
  <c r="H135" i="36"/>
  <c r="H53" i="57" s="1"/>
  <c r="Q56" i="58"/>
  <c r="Q138" i="36"/>
  <c r="Q56" i="57" s="1"/>
  <c r="Q60" i="58"/>
  <c r="Q142" i="36"/>
  <c r="Q60" i="57" s="1"/>
  <c r="H147" i="36"/>
  <c r="H65" i="57" s="1"/>
  <c r="D148" i="36"/>
  <c r="D66" i="57" s="1"/>
  <c r="L148" i="36"/>
  <c r="L66" i="57" s="1"/>
  <c r="D149" i="36"/>
  <c r="D67" i="57" s="1"/>
  <c r="D151" i="36"/>
  <c r="D69" i="57" s="1"/>
  <c r="D155" i="36"/>
  <c r="D73" i="57" s="1"/>
  <c r="D159" i="36"/>
  <c r="D77" i="57" s="1"/>
  <c r="H162" i="36"/>
  <c r="H80" i="57" s="1"/>
  <c r="D163" i="36"/>
  <c r="D81" i="57" s="1"/>
  <c r="H85" i="58"/>
  <c r="H167" i="36"/>
  <c r="H85" i="57" s="1"/>
  <c r="D170" i="36"/>
  <c r="D88" i="57" s="1"/>
  <c r="D171" i="36"/>
  <c r="D89" i="57" s="1"/>
  <c r="D90" i="58"/>
  <c r="D172" i="36"/>
  <c r="D90" i="57" s="1"/>
  <c r="H172" i="36"/>
  <c r="H90" i="57" s="1"/>
  <c r="L96" i="58"/>
  <c r="L178" i="36"/>
  <c r="L96" i="57" s="1"/>
  <c r="Q96" i="58"/>
  <c r="Q178" i="36"/>
  <c r="Q96" i="57" s="1"/>
  <c r="H101" i="58"/>
  <c r="H183" i="36"/>
  <c r="H101" i="57" s="1"/>
  <c r="Q180" i="36"/>
  <c r="Q98" i="57" s="1"/>
  <c r="Q175" i="36"/>
  <c r="Q93" i="57" s="1"/>
  <c r="Q164" i="36"/>
  <c r="Q82" i="57" s="1"/>
  <c r="Q159" i="36"/>
  <c r="Q77" i="57" s="1"/>
  <c r="Q153" i="36"/>
  <c r="Q71" i="57" s="1"/>
  <c r="Q148" i="36"/>
  <c r="Q66" i="57" s="1"/>
  <c r="Q143" i="36"/>
  <c r="Q61" i="57" s="1"/>
  <c r="Q137" i="36"/>
  <c r="Q55" i="57" s="1"/>
  <c r="D133" i="36"/>
  <c r="D51" i="57" s="1"/>
  <c r="D134" i="54"/>
  <c r="G134" i="54"/>
  <c r="L134" i="54"/>
  <c r="O134" i="54"/>
  <c r="G135" i="54"/>
  <c r="I135" i="54"/>
  <c r="E137" i="54"/>
  <c r="I137" i="54"/>
  <c r="L137" i="54"/>
  <c r="O137" i="54"/>
  <c r="F138" i="54"/>
  <c r="I138" i="54"/>
  <c r="N138" i="54"/>
  <c r="C139" i="54"/>
  <c r="C142" i="54"/>
  <c r="J142" i="54"/>
  <c r="C143" i="54"/>
  <c r="K144" i="54"/>
  <c r="O147" i="54"/>
  <c r="Q147" i="54"/>
  <c r="I149" i="54"/>
  <c r="M149" i="54"/>
  <c r="I157" i="54"/>
  <c r="N158" i="54"/>
  <c r="G159" i="54"/>
  <c r="M159" i="54"/>
  <c r="D168" i="54"/>
  <c r="K168" i="54"/>
  <c r="N168" i="54"/>
  <c r="K175" i="54"/>
  <c r="D183" i="54"/>
  <c r="G183" i="54"/>
  <c r="N183" i="54"/>
  <c r="Q68" i="58"/>
  <c r="Q150" i="36"/>
  <c r="Q68" i="57" s="1"/>
  <c r="Q72" i="58"/>
  <c r="Q154" i="36"/>
  <c r="Q72" i="57" s="1"/>
  <c r="Q76" i="58"/>
  <c r="Q158" i="36"/>
  <c r="Q76" i="57" s="1"/>
  <c r="L88" i="58"/>
  <c r="L170" i="36"/>
  <c r="L88" i="57" s="1"/>
  <c r="D98" i="58"/>
  <c r="D180" i="36"/>
  <c r="D98" i="57" s="1"/>
  <c r="Q135" i="36"/>
  <c r="Q53" i="57" s="1"/>
  <c r="L164" i="54"/>
  <c r="Q164" i="54"/>
  <c r="N164" i="36"/>
  <c r="N82" i="57" s="1"/>
  <c r="M181" i="36"/>
  <c r="M99" i="57" s="1"/>
  <c r="K180" i="36"/>
  <c r="K98" i="57" s="1"/>
  <c r="G178" i="36"/>
  <c r="G96" i="57" s="1"/>
  <c r="K174" i="36"/>
  <c r="K92" i="57" s="1"/>
  <c r="C172" i="36"/>
  <c r="C90" i="57" s="1"/>
  <c r="O170" i="36"/>
  <c r="O88" i="57" s="1"/>
  <c r="C166" i="36"/>
  <c r="C84" i="57" s="1"/>
  <c r="G150" i="36"/>
  <c r="G68" i="57" s="1"/>
  <c r="C148" i="36"/>
  <c r="C66" i="57" s="1"/>
  <c r="K146" i="36"/>
  <c r="K64" i="57" s="1"/>
  <c r="M139" i="36"/>
  <c r="M57" i="57" s="1"/>
  <c r="J172" i="36"/>
  <c r="J90" i="57" s="1"/>
  <c r="F170" i="36"/>
  <c r="F88" i="57" s="1"/>
  <c r="N162" i="36"/>
  <c r="N80" i="57" s="1"/>
  <c r="F158" i="36"/>
  <c r="F76" i="57" s="1"/>
  <c r="N154" i="36"/>
  <c r="N72" i="57" s="1"/>
  <c r="O159" i="36"/>
  <c r="O77" i="57" s="1"/>
  <c r="N138" i="36"/>
  <c r="N56" i="57" s="1"/>
  <c r="F147" i="36"/>
  <c r="F65" i="57" s="1"/>
  <c r="J139" i="36"/>
  <c r="J57" i="57" s="1"/>
  <c r="G171" i="36"/>
  <c r="G89" i="57" s="1"/>
  <c r="M148" i="36"/>
  <c r="M66" i="57" s="1"/>
  <c r="K147" i="36"/>
  <c r="K65" i="57" s="1"/>
  <c r="G145" i="36"/>
  <c r="G63" i="57" s="1"/>
  <c r="E151" i="36"/>
  <c r="E69" i="57" s="1"/>
  <c r="O135" i="36"/>
  <c r="O53" i="57" s="1"/>
  <c r="K133" i="36"/>
  <c r="K51" i="57" s="1"/>
  <c r="I133" i="36"/>
  <c r="I51" i="57" s="1"/>
  <c r="N137" i="54"/>
  <c r="F148" i="36"/>
  <c r="F66" i="57" s="1"/>
  <c r="H150" i="36"/>
  <c r="H68" i="57" s="1"/>
  <c r="D158" i="36"/>
  <c r="D76" i="57" s="1"/>
  <c r="Q92" i="58"/>
  <c r="Q174" i="36"/>
  <c r="Q92" i="57" s="1"/>
  <c r="H97" i="58"/>
  <c r="H179" i="36"/>
  <c r="H97" i="57" s="1"/>
  <c r="Q176" i="36"/>
  <c r="Q94" i="57" s="1"/>
  <c r="Q155" i="36"/>
  <c r="Q73" i="57" s="1"/>
  <c r="Q149" i="36"/>
  <c r="Q67" i="57" s="1"/>
  <c r="F134" i="54"/>
  <c r="N134" i="54"/>
  <c r="K137" i="54"/>
  <c r="C144" i="54"/>
  <c r="J144" i="54"/>
  <c r="O149" i="54"/>
  <c r="Q149" i="54"/>
  <c r="D175" i="54"/>
  <c r="G175" i="54"/>
  <c r="N155" i="36"/>
  <c r="N73" i="57" s="1"/>
  <c r="F151" i="36"/>
  <c r="F69" i="57" s="1"/>
  <c r="I175" i="36"/>
  <c r="I93" i="57" s="1"/>
  <c r="E173" i="36"/>
  <c r="E91" i="57" s="1"/>
  <c r="C168" i="36"/>
  <c r="C86" i="57" s="1"/>
  <c r="M165" i="36"/>
  <c r="M83" i="57" s="1"/>
  <c r="I163" i="36"/>
  <c r="I81" i="57" s="1"/>
  <c r="G172" i="36"/>
  <c r="G90" i="57" s="1"/>
  <c r="M157" i="36"/>
  <c r="M75" i="57" s="1"/>
  <c r="I155" i="36"/>
  <c r="I73" i="57" s="1"/>
  <c r="O152" i="36"/>
  <c r="O70" i="57" s="1"/>
  <c r="C150" i="36"/>
  <c r="C68" i="57" s="1"/>
  <c r="M147" i="36"/>
  <c r="M65" i="57" s="1"/>
  <c r="K140" i="36"/>
  <c r="K58" i="57" s="1"/>
  <c r="J155" i="36"/>
  <c r="J73" i="57" s="1"/>
  <c r="N149" i="36"/>
  <c r="N67" i="57" s="1"/>
  <c r="J147" i="36"/>
  <c r="J65" i="57" s="1"/>
  <c r="G182" i="36"/>
  <c r="G100" i="57" s="1"/>
  <c r="G176" i="36"/>
  <c r="G94" i="57" s="1"/>
  <c r="E175" i="36"/>
  <c r="E93" i="57" s="1"/>
  <c r="C174" i="36"/>
  <c r="C92" i="57" s="1"/>
  <c r="O172" i="36"/>
  <c r="O90" i="57" s="1"/>
  <c r="I171" i="36"/>
  <c r="I89" i="57" s="1"/>
  <c r="C170" i="36"/>
  <c r="C88" i="57" s="1"/>
  <c r="M167" i="36"/>
  <c r="M85" i="57" s="1"/>
  <c r="E163" i="36"/>
  <c r="E81" i="57" s="1"/>
  <c r="G162" i="36"/>
  <c r="G80" i="57" s="1"/>
  <c r="K158" i="36"/>
  <c r="K76" i="57" s="1"/>
  <c r="O154" i="36"/>
  <c r="O72" i="57" s="1"/>
  <c r="M153" i="36"/>
  <c r="M71" i="57" s="1"/>
  <c r="K152" i="36"/>
  <c r="K70" i="57" s="1"/>
  <c r="O150" i="36"/>
  <c r="O68" i="57" s="1"/>
  <c r="M149" i="36"/>
  <c r="M67" i="57" s="1"/>
  <c r="K148" i="36"/>
  <c r="K66" i="57" s="1"/>
  <c r="E147" i="36"/>
  <c r="E65" i="57" s="1"/>
  <c r="C146" i="36"/>
  <c r="C64" i="57" s="1"/>
  <c r="C142" i="36"/>
  <c r="C60" i="57" s="1"/>
  <c r="F182" i="36"/>
  <c r="F100" i="57" s="1"/>
  <c r="N178" i="36"/>
  <c r="N96" i="57" s="1"/>
  <c r="J176" i="36"/>
  <c r="J94" i="57" s="1"/>
  <c r="F174" i="36"/>
  <c r="F92" i="57" s="1"/>
  <c r="N170" i="36"/>
  <c r="N88" i="57" s="1"/>
  <c r="F162" i="36"/>
  <c r="F80" i="57" s="1"/>
  <c r="N158" i="36"/>
  <c r="N76" i="57" s="1"/>
  <c r="F154" i="36"/>
  <c r="F72" i="57" s="1"/>
  <c r="M182" i="36"/>
  <c r="M100" i="57" s="1"/>
  <c r="O175" i="36"/>
  <c r="O93" i="57" s="1"/>
  <c r="O173" i="36"/>
  <c r="O91" i="57" s="1"/>
  <c r="M170" i="36"/>
  <c r="M88" i="57" s="1"/>
  <c r="M166" i="36"/>
  <c r="M84" i="57" s="1"/>
  <c r="I162" i="36"/>
  <c r="I80" i="57" s="1"/>
  <c r="I158" i="36"/>
  <c r="I76" i="57" s="1"/>
  <c r="I154" i="36"/>
  <c r="I72" i="57" s="1"/>
  <c r="N142" i="36"/>
  <c r="N60" i="57" s="1"/>
  <c r="K138" i="36"/>
  <c r="K56" i="57" s="1"/>
  <c r="O176" i="36"/>
  <c r="O94" i="57" s="1"/>
  <c r="J141" i="36"/>
  <c r="J59" i="57" s="1"/>
  <c r="J137" i="36"/>
  <c r="J55" i="57" s="1"/>
  <c r="J133" i="36"/>
  <c r="J51" i="57" s="1"/>
  <c r="G183" i="36"/>
  <c r="G101" i="57" s="1"/>
  <c r="G181" i="36"/>
  <c r="G99" i="57" s="1"/>
  <c r="G179" i="36"/>
  <c r="G97" i="57" s="1"/>
  <c r="C175" i="36"/>
  <c r="C93" i="57" s="1"/>
  <c r="O171" i="36"/>
  <c r="O89" i="57" s="1"/>
  <c r="G167" i="36"/>
  <c r="G85" i="57" s="1"/>
  <c r="G165" i="36"/>
  <c r="G83" i="57" s="1"/>
  <c r="C163" i="36"/>
  <c r="C81" i="57" s="1"/>
  <c r="K159" i="36"/>
  <c r="K77" i="57" s="1"/>
  <c r="G157" i="36"/>
  <c r="G75" i="57" s="1"/>
  <c r="C155" i="36"/>
  <c r="C73" i="57" s="1"/>
  <c r="O151" i="36"/>
  <c r="O69" i="57" s="1"/>
  <c r="I150" i="36"/>
  <c r="I68" i="57" s="1"/>
  <c r="G149" i="36"/>
  <c r="G67" i="57" s="1"/>
  <c r="E148" i="36"/>
  <c r="E66" i="57" s="1"/>
  <c r="C147" i="36"/>
  <c r="C65" i="57" s="1"/>
  <c r="K143" i="36"/>
  <c r="K61" i="57" s="1"/>
  <c r="J183" i="36"/>
  <c r="J101" i="57" s="1"/>
  <c r="N177" i="36"/>
  <c r="N95" i="57" s="1"/>
  <c r="J175" i="36"/>
  <c r="J93" i="57" s="1"/>
  <c r="J167" i="36"/>
  <c r="J85" i="57" s="1"/>
  <c r="N161" i="36"/>
  <c r="N79" i="57" s="1"/>
  <c r="F159" i="36"/>
  <c r="F77" i="57" s="1"/>
  <c r="E155" i="36"/>
  <c r="E73" i="57" s="1"/>
  <c r="M145" i="36"/>
  <c r="M63" i="57" s="1"/>
  <c r="K137" i="36"/>
  <c r="K55" i="57" s="1"/>
  <c r="I136" i="36"/>
  <c r="I54" i="57" s="1"/>
  <c r="G135" i="36"/>
  <c r="G53" i="57" s="1"/>
  <c r="E134" i="36"/>
  <c r="E52" i="57" s="1"/>
  <c r="C133" i="36"/>
  <c r="C51" i="57" s="1"/>
  <c r="G138" i="36"/>
  <c r="G56" i="57" s="1"/>
  <c r="E137" i="36"/>
  <c r="E55" i="57" s="1"/>
  <c r="I135" i="36"/>
  <c r="I53" i="57" s="1"/>
  <c r="C134" i="36"/>
  <c r="C52" i="57" s="1"/>
  <c r="N143" i="54"/>
  <c r="L133" i="36"/>
  <c r="L51" i="57" s="1"/>
  <c r="J134" i="36"/>
  <c r="J52" i="57" s="1"/>
  <c r="Q52" i="58"/>
  <c r="Q134" i="36"/>
  <c r="Q52" i="57" s="1"/>
  <c r="L135" i="36"/>
  <c r="L53" i="57" s="1"/>
  <c r="H138" i="36"/>
  <c r="H56" i="57" s="1"/>
  <c r="H140" i="36"/>
  <c r="H58" i="57" s="1"/>
  <c r="H142" i="36"/>
  <c r="H60" i="57" s="1"/>
  <c r="H144" i="36"/>
  <c r="H62" i="57" s="1"/>
  <c r="H146" i="36"/>
  <c r="H64" i="57" s="1"/>
  <c r="Q64" i="58"/>
  <c r="Q146" i="36"/>
  <c r="Q64" i="57" s="1"/>
  <c r="L147" i="36"/>
  <c r="L65" i="57" s="1"/>
  <c r="J148" i="36"/>
  <c r="J66" i="57" s="1"/>
  <c r="H149" i="36"/>
  <c r="H67" i="57" s="1"/>
  <c r="D150" i="36"/>
  <c r="D68" i="57" s="1"/>
  <c r="L150" i="36"/>
  <c r="L68" i="57" s="1"/>
  <c r="H151" i="36"/>
  <c r="H69" i="57" s="1"/>
  <c r="D152" i="36"/>
  <c r="D70" i="57" s="1"/>
  <c r="L154" i="36"/>
  <c r="L72" i="57" s="1"/>
  <c r="H155" i="36"/>
  <c r="H73" i="57" s="1"/>
  <c r="D156" i="36"/>
  <c r="D74" i="57" s="1"/>
  <c r="L158" i="36"/>
  <c r="L76" i="57" s="1"/>
  <c r="H159" i="36"/>
  <c r="H77" i="57" s="1"/>
  <c r="D160" i="36"/>
  <c r="D78" i="57" s="1"/>
  <c r="L162" i="36"/>
  <c r="L80" i="57" s="1"/>
  <c r="H163" i="36"/>
  <c r="H81" i="57" s="1"/>
  <c r="D164" i="36"/>
  <c r="D82" i="57" s="1"/>
  <c r="L84" i="58"/>
  <c r="L166" i="36"/>
  <c r="L84" i="57" s="1"/>
  <c r="Q84" i="58"/>
  <c r="Q166" i="36"/>
  <c r="Q84" i="57" s="1"/>
  <c r="H170" i="36"/>
  <c r="H88" i="57" s="1"/>
  <c r="H89" i="58"/>
  <c r="H171" i="36"/>
  <c r="H89" i="57" s="1"/>
  <c r="L171" i="36"/>
  <c r="L89" i="57" s="1"/>
  <c r="L172" i="36"/>
  <c r="L90" i="57" s="1"/>
  <c r="H173" i="36"/>
  <c r="H91" i="57" s="1"/>
  <c r="D174" i="36"/>
  <c r="D92" i="57" s="1"/>
  <c r="D175" i="36"/>
  <c r="D93" i="57" s="1"/>
  <c r="D94" i="58"/>
  <c r="D176" i="36"/>
  <c r="D94" i="57" s="1"/>
  <c r="H176" i="36"/>
  <c r="H94" i="57" s="1"/>
  <c r="D177" i="36"/>
  <c r="D95" i="57" s="1"/>
  <c r="L100" i="58"/>
  <c r="L182" i="36"/>
  <c r="L100" i="57" s="1"/>
  <c r="Q100" i="58"/>
  <c r="Q182" i="36"/>
  <c r="Q100" i="57" s="1"/>
  <c r="Q179" i="36"/>
  <c r="Q97" i="57" s="1"/>
  <c r="Q168" i="36"/>
  <c r="Q86" i="57" s="1"/>
  <c r="Q163" i="36"/>
  <c r="Q81" i="57" s="1"/>
  <c r="Q157" i="36"/>
  <c r="Q75" i="57" s="1"/>
  <c r="Q152" i="36"/>
  <c r="Q70" i="57" s="1"/>
  <c r="Q147" i="36"/>
  <c r="Q65" i="57" s="1"/>
  <c r="Q141" i="36"/>
  <c r="Q59" i="57" s="1"/>
  <c r="Q136" i="36"/>
  <c r="Q54" i="57" s="1"/>
  <c r="J134" i="54"/>
  <c r="O135" i="54"/>
  <c r="I136" i="54"/>
  <c r="C137" i="54"/>
  <c r="M137" i="54"/>
  <c r="D138" i="54"/>
  <c r="L138" i="54"/>
  <c r="O139" i="54"/>
  <c r="I140" i="54"/>
  <c r="C141" i="54"/>
  <c r="N141" i="54"/>
  <c r="G142" i="54"/>
  <c r="K142" i="54"/>
  <c r="G143" i="54"/>
  <c r="K143" i="54"/>
  <c r="O143" i="54"/>
  <c r="E144" i="54"/>
  <c r="H144" i="54"/>
  <c r="C147" i="54"/>
  <c r="M147" i="54"/>
  <c r="G151" i="54"/>
  <c r="M151" i="54"/>
  <c r="G156" i="54"/>
  <c r="C157" i="54"/>
  <c r="N157" i="54"/>
  <c r="E159" i="54"/>
  <c r="F161" i="54"/>
  <c r="N161" i="54"/>
  <c r="E168" i="54"/>
  <c r="H168" i="54"/>
  <c r="E175" i="54"/>
  <c r="H175" i="54"/>
  <c r="O175" i="54"/>
  <c r="F180" i="54"/>
  <c r="J180" i="54"/>
  <c r="N180" i="54"/>
  <c r="G181" i="54"/>
  <c r="M181" i="54"/>
  <c r="H183" i="54"/>
  <c r="K183" i="54"/>
  <c r="M143" i="54"/>
  <c r="G144" i="54"/>
  <c r="M145" i="54"/>
  <c r="E147" i="54"/>
  <c r="E149" i="54"/>
  <c r="L149" i="54"/>
  <c r="H151" i="54"/>
  <c r="K151" i="54"/>
  <c r="H156" i="54"/>
  <c r="N156" i="54"/>
  <c r="H158" i="54"/>
  <c r="D159" i="54"/>
  <c r="K161" i="54"/>
  <c r="H164" i="54"/>
  <c r="E165" i="54"/>
  <c r="J165" i="54"/>
  <c r="K167" i="54"/>
  <c r="J168" i="54"/>
  <c r="M168" i="54"/>
  <c r="J170" i="54"/>
  <c r="E174" i="54"/>
  <c r="M174" i="54"/>
  <c r="G177" i="54"/>
  <c r="H181" i="54"/>
  <c r="K181" i="54"/>
  <c r="E183" i="54"/>
  <c r="M183" i="54"/>
  <c r="F133" i="54"/>
  <c r="M133" i="54"/>
  <c r="D135" i="54"/>
  <c r="L135" i="54"/>
  <c r="H137" i="54"/>
  <c r="I139" i="54"/>
  <c r="L139" i="54"/>
  <c r="M141" i="54"/>
  <c r="O142" i="54"/>
  <c r="D143" i="54"/>
  <c r="O144" i="54"/>
  <c r="D145" i="54"/>
  <c r="L146" i="54"/>
  <c r="J147" i="54"/>
  <c r="N147" i="54"/>
  <c r="G149" i="54"/>
  <c r="N149" i="54"/>
  <c r="O150" i="54"/>
  <c r="G152" i="54"/>
  <c r="O152" i="54"/>
  <c r="E155" i="54"/>
  <c r="L156" i="54"/>
  <c r="G157" i="54"/>
  <c r="M157" i="54"/>
  <c r="J158" i="54"/>
  <c r="H159" i="54"/>
  <c r="K159" i="54"/>
  <c r="E161" i="54"/>
  <c r="M161" i="54"/>
  <c r="J164" i="54"/>
  <c r="C165" i="54"/>
  <c r="F168" i="54"/>
  <c r="C169" i="54"/>
  <c r="I169" i="54"/>
  <c r="L169" i="54"/>
  <c r="F170" i="54"/>
  <c r="N170" i="54"/>
  <c r="O173" i="54"/>
  <c r="I174" i="54"/>
  <c r="C175" i="54"/>
  <c r="E177" i="54"/>
  <c r="D181" i="54"/>
  <c r="G182" i="54"/>
  <c r="O182" i="54"/>
  <c r="I183" i="54"/>
  <c r="F141" i="54"/>
  <c r="K141" i="54"/>
  <c r="D158" i="54"/>
  <c r="M167" i="54"/>
  <c r="J167" i="54"/>
  <c r="D141" i="54"/>
  <c r="G141" i="54"/>
  <c r="I141" i="54"/>
  <c r="L141" i="54"/>
  <c r="O141" i="54"/>
  <c r="F142" i="54"/>
  <c r="I142" i="54"/>
  <c r="N142" i="54"/>
  <c r="D144" i="54"/>
  <c r="F144" i="54"/>
  <c r="I144" i="54"/>
  <c r="N144" i="54"/>
  <c r="D147" i="54"/>
  <c r="G147" i="54"/>
  <c r="I147" i="54"/>
  <c r="L147" i="54"/>
  <c r="I148" i="54"/>
  <c r="K148" i="54"/>
  <c r="M148" i="54"/>
  <c r="D149" i="54"/>
  <c r="C150" i="54"/>
  <c r="E150" i="54"/>
  <c r="G150" i="54"/>
  <c r="I150" i="54"/>
  <c r="K150" i="54"/>
  <c r="M150" i="54"/>
  <c r="Q155" i="54"/>
  <c r="M155" i="54"/>
  <c r="K155" i="54"/>
  <c r="D155" i="54"/>
  <c r="E156" i="54"/>
  <c r="J156" i="54"/>
  <c r="M156" i="54"/>
  <c r="D157" i="54"/>
  <c r="L161" i="54"/>
  <c r="I161" i="54"/>
  <c r="G161" i="54"/>
  <c r="E164" i="54"/>
  <c r="K164" i="54"/>
  <c r="E167" i="54"/>
  <c r="H167" i="54"/>
  <c r="Q179" i="54"/>
  <c r="O179" i="54"/>
  <c r="H179" i="54"/>
  <c r="L179" i="54"/>
  <c r="E179" i="54"/>
  <c r="O158" i="54"/>
  <c r="M158" i="54"/>
  <c r="K158" i="54"/>
  <c r="I158" i="54"/>
  <c r="G158" i="54"/>
  <c r="E158" i="54"/>
  <c r="C158" i="54"/>
  <c r="N164" i="54"/>
  <c r="Q167" i="54"/>
  <c r="L167" i="54"/>
  <c r="D167" i="54"/>
  <c r="Q172" i="54"/>
  <c r="O172" i="54"/>
  <c r="M172" i="54"/>
  <c r="K172" i="54"/>
  <c r="I172" i="54"/>
  <c r="G172" i="54"/>
  <c r="E172" i="54"/>
  <c r="C172" i="54"/>
  <c r="F167" i="54"/>
  <c r="D142" i="54"/>
  <c r="L142" i="54"/>
  <c r="L144" i="54"/>
  <c r="O157" i="54"/>
  <c r="H157" i="54"/>
  <c r="Q158" i="54"/>
  <c r="C164" i="54"/>
  <c r="F164" i="54"/>
  <c r="I179" i="54"/>
  <c r="M179" i="54"/>
  <c r="I164" i="54"/>
  <c r="I167" i="54"/>
  <c r="D179" i="54"/>
  <c r="G179" i="54"/>
  <c r="K179" i="54"/>
  <c r="Q180" i="54"/>
  <c r="O180" i="54"/>
  <c r="M180" i="54"/>
  <c r="K180" i="54"/>
  <c r="I180" i="54"/>
  <c r="G180" i="54"/>
  <c r="E180" i="54"/>
  <c r="C180" i="54"/>
  <c r="O161" i="54"/>
  <c r="I162" i="54"/>
  <c r="D164" i="54"/>
  <c r="G164" i="54"/>
  <c r="O164" i="54"/>
  <c r="G167" i="54"/>
  <c r="Q171" i="54"/>
  <c r="O171" i="54"/>
  <c r="D171" i="54"/>
  <c r="F172" i="54"/>
  <c r="J172" i="54"/>
  <c r="N172" i="54"/>
  <c r="C2" i="54" l="1"/>
  <c r="G2" i="54"/>
</calcChain>
</file>

<file path=xl/sharedStrings.xml><?xml version="1.0" encoding="utf-8"?>
<sst xmlns="http://schemas.openxmlformats.org/spreadsheetml/2006/main" count="1014" uniqueCount="272">
  <si>
    <t>商品・サービス（小分類）</t>
  </si>
  <si>
    <t>合計</t>
  </si>
  <si>
    <t>サラ金・フリーローン</t>
  </si>
  <si>
    <t>株</t>
  </si>
  <si>
    <t>ファンド型投資商品</t>
  </si>
  <si>
    <t>公社債</t>
  </si>
  <si>
    <t>生命保険</t>
  </si>
  <si>
    <t>その他金融関連サービス</t>
  </si>
  <si>
    <t>預貯金</t>
  </si>
  <si>
    <t>損害保険</t>
  </si>
  <si>
    <t>印字</t>
    <rPh sb="0" eb="2">
      <t>インジ</t>
    </rPh>
    <phoneticPr fontId="2"/>
  </si>
  <si>
    <t>a</t>
    <phoneticPr fontId="2"/>
  </si>
  <si>
    <t>b</t>
    <phoneticPr fontId="2"/>
  </si>
  <si>
    <t>c</t>
    <phoneticPr fontId="2"/>
  </si>
  <si>
    <t>d</t>
    <phoneticPr fontId="2"/>
  </si>
  <si>
    <t>e</t>
    <phoneticPr fontId="2"/>
  </si>
  <si>
    <t>f</t>
    <phoneticPr fontId="2"/>
  </si>
  <si>
    <t>g</t>
    <phoneticPr fontId="2"/>
  </si>
  <si>
    <t>h</t>
    <phoneticPr fontId="2"/>
  </si>
  <si>
    <t>i</t>
    <phoneticPr fontId="2"/>
  </si>
  <si>
    <t>j</t>
    <phoneticPr fontId="2"/>
  </si>
  <si>
    <t>k</t>
    <phoneticPr fontId="2"/>
  </si>
  <si>
    <t>l</t>
    <phoneticPr fontId="2"/>
  </si>
  <si>
    <t>m</t>
    <phoneticPr fontId="2"/>
  </si>
  <si>
    <t>n</t>
    <phoneticPr fontId="2"/>
  </si>
  <si>
    <t>o</t>
    <phoneticPr fontId="2"/>
  </si>
  <si>
    <t>p</t>
    <phoneticPr fontId="2"/>
  </si>
  <si>
    <t>q</t>
    <phoneticPr fontId="2"/>
  </si>
  <si>
    <t>r</t>
    <phoneticPr fontId="2"/>
  </si>
  <si>
    <t>s</t>
    <phoneticPr fontId="2"/>
  </si>
  <si>
    <t>t</t>
    <phoneticPr fontId="2"/>
  </si>
  <si>
    <t>u</t>
    <phoneticPr fontId="2"/>
  </si>
  <si>
    <t>v</t>
    <phoneticPr fontId="2"/>
  </si>
  <si>
    <t>w</t>
    <phoneticPr fontId="2"/>
  </si>
  <si>
    <t>x</t>
    <phoneticPr fontId="2"/>
  </si>
  <si>
    <t>y</t>
    <phoneticPr fontId="2"/>
  </si>
  <si>
    <t>ｚ</t>
    <phoneticPr fontId="2"/>
  </si>
  <si>
    <t>A</t>
    <phoneticPr fontId="2"/>
  </si>
  <si>
    <t>B</t>
    <phoneticPr fontId="2"/>
  </si>
  <si>
    <t>C</t>
    <phoneticPr fontId="2"/>
  </si>
  <si>
    <t>D</t>
    <phoneticPr fontId="2"/>
  </si>
  <si>
    <t>E</t>
    <phoneticPr fontId="2"/>
  </si>
  <si>
    <t>F</t>
    <phoneticPr fontId="2"/>
  </si>
  <si>
    <t>G</t>
    <phoneticPr fontId="2"/>
  </si>
  <si>
    <t>H</t>
    <phoneticPr fontId="2"/>
  </si>
  <si>
    <t>I</t>
    <phoneticPr fontId="2"/>
  </si>
  <si>
    <t>J</t>
    <phoneticPr fontId="2"/>
  </si>
  <si>
    <t>K</t>
    <phoneticPr fontId="2"/>
  </si>
  <si>
    <t>L</t>
    <phoneticPr fontId="2"/>
  </si>
  <si>
    <t>M</t>
    <phoneticPr fontId="2"/>
  </si>
  <si>
    <t>N</t>
    <phoneticPr fontId="2"/>
  </si>
  <si>
    <t>O</t>
    <phoneticPr fontId="2"/>
  </si>
  <si>
    <t>P</t>
    <phoneticPr fontId="2"/>
  </si>
  <si>
    <t>Q</t>
    <phoneticPr fontId="2"/>
  </si>
  <si>
    <t>R</t>
    <phoneticPr fontId="2"/>
  </si>
  <si>
    <t>S</t>
    <phoneticPr fontId="2"/>
  </si>
  <si>
    <t>T</t>
    <phoneticPr fontId="2"/>
  </si>
  <si>
    <t>U</t>
    <phoneticPr fontId="2"/>
  </si>
  <si>
    <t>V</t>
    <phoneticPr fontId="2"/>
  </si>
  <si>
    <t>W</t>
    <phoneticPr fontId="2"/>
  </si>
  <si>
    <t>X</t>
    <phoneticPr fontId="2"/>
  </si>
  <si>
    <r>
      <t>データ出所：国民生活センター「消費生活相談データベース</t>
    </r>
    <r>
      <rPr>
        <sz val="10.5"/>
        <color indexed="8"/>
        <rFont val="Century"/>
        <family val="1"/>
      </rPr>
      <t>(</t>
    </r>
    <r>
      <rPr>
        <sz val="10.5"/>
        <color indexed="8"/>
        <rFont val="Century"/>
        <family val="1"/>
      </rPr>
      <t>PIO-NET)</t>
    </r>
    <r>
      <rPr>
        <sz val="10.5"/>
        <color indexed="8"/>
        <rFont val="ＭＳ 明朝"/>
        <family val="1"/>
        <charset val="128"/>
      </rPr>
      <t>」</t>
    </r>
    <rPh sb="3" eb="5">
      <t>シュッショ</t>
    </rPh>
    <rPh sb="6" eb="8">
      <t>コクミン</t>
    </rPh>
    <phoneticPr fontId="2"/>
  </si>
  <si>
    <t>相談件数上位50項目</t>
    <rPh sb="0" eb="2">
      <t>ソウダン</t>
    </rPh>
    <rPh sb="2" eb="4">
      <t>ケンスウ</t>
    </rPh>
    <rPh sb="3" eb="4">
      <t>スウ</t>
    </rPh>
    <rPh sb="4" eb="6">
      <t>ジョウイ</t>
    </rPh>
    <rPh sb="8" eb="10">
      <t>コウモク</t>
    </rPh>
    <phoneticPr fontId="2"/>
  </si>
  <si>
    <t>契約当事者　地域</t>
  </si>
  <si>
    <t>北海道・東北北部（北海道、青森、岩手、秋田）</t>
  </si>
  <si>
    <t>東北南部（宮城、山形、福島）</t>
  </si>
  <si>
    <t>北関東（茨城、栃木、群馬）</t>
  </si>
  <si>
    <t>南関東（埼玉、千葉、東京、神奈川）</t>
  </si>
  <si>
    <t>甲信越（新潟、山梨、長野）</t>
  </si>
  <si>
    <t>北陸（富山、石川、福井）</t>
  </si>
  <si>
    <t>東海（岐阜、静岡、愛知、三重）</t>
  </si>
  <si>
    <t>近畿（滋賀、京都、大阪、兵庫、奈良、和歌山）</t>
  </si>
  <si>
    <t>山陰（鳥取、島根）</t>
  </si>
  <si>
    <t>山陽（岡山、広島、山口）</t>
  </si>
  <si>
    <t>四国（徳島、香川、愛媛、高知）</t>
  </si>
  <si>
    <t>九州北部（福岡、佐賀、長崎、熊本、大分）</t>
  </si>
  <si>
    <t>九州南部・沖縄（宮崎、鹿児島、沖縄）</t>
  </si>
  <si>
    <t>その他・無回答</t>
  </si>
  <si>
    <t>札幌市</t>
  </si>
  <si>
    <t>仙台市</t>
  </si>
  <si>
    <t>宇都宮市</t>
  </si>
  <si>
    <t>金沢市</t>
  </si>
  <si>
    <t>長野市</t>
  </si>
  <si>
    <t>名古屋市</t>
  </si>
  <si>
    <t>大阪市</t>
  </si>
  <si>
    <t>松江市</t>
  </si>
  <si>
    <t>広島市</t>
  </si>
  <si>
    <t>高知市</t>
  </si>
  <si>
    <t>福岡市</t>
  </si>
  <si>
    <t>鹿児島市</t>
  </si>
  <si>
    <t>印字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</si>
  <si>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</si>
  <si>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</si>
  <si>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</si>
  <si>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</si>
  <si>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</si>
  <si>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</si>
  <si>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</si>
  <si>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</si>
  <si>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</si>
  <si>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</si>
  <si>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</si>
  <si>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</si>
  <si>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</si>
  <si>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</si>
  <si>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</si>
  <si>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</si>
  <si>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</si>
  <si>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</si>
  <si>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</si>
  <si>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</si>
  <si>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</si>
  <si>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</si>
  <si>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</si>
  <si>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</si>
  <si>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y</t>
  </si>
  <si>
    <t>ｚ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</si>
  <si>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</si>
  <si>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</si>
  <si>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</si>
  <si>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</si>
  <si>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</si>
  <si>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</si>
  <si>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</si>
  <si>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</si>
  <si>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</si>
  <si>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</si>
  <si>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</si>
  <si>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</si>
  <si>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</si>
  <si>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</si>
  <si>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</si>
  <si>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</si>
  <si>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</si>
  <si>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</si>
  <si>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</si>
  <si>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</si>
  <si>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</si>
  <si>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</si>
  <si>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</si>
  <si>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X</t>
  </si>
  <si>
    <t>平成22年国勢調査人口等基本集計（総務省統計局）</t>
  </si>
  <si>
    <t xml:space="preserve">第3-1表　年齢(各歳)，男女別人口，年齢別割合，平均年齢及び年齢中位数(総数及び日本人) － 全国※，都道府県※ </t>
  </si>
  <si>
    <t>地域別・年齢別のExcelファイル（population-age-region-2010.xls）より</t>
    <rPh sb="0" eb="2">
      <t>チイキ</t>
    </rPh>
    <rPh sb="2" eb="3">
      <t>ベツ</t>
    </rPh>
    <rPh sb="4" eb="6">
      <t>ネンレイ</t>
    </rPh>
    <rPh sb="6" eb="7">
      <t>ベツ</t>
    </rPh>
    <phoneticPr fontId="5"/>
  </si>
  <si>
    <t>印字</t>
    <rPh sb="0" eb="2">
      <t>インジ</t>
    </rPh>
    <phoneticPr fontId="8"/>
  </si>
  <si>
    <t>人口調整（10万人当たり）相談件数</t>
    <rPh sb="2" eb="4">
      <t>チョウセイ</t>
    </rPh>
    <rPh sb="13" eb="15">
      <t>ソウダン</t>
    </rPh>
    <rPh sb="15" eb="17">
      <t>ケンスウ</t>
    </rPh>
    <phoneticPr fontId="5"/>
  </si>
  <si>
    <t>商品・サービス（小分類）</t>
    <phoneticPr fontId="8"/>
  </si>
  <si>
    <t>緯度経度の出所：</t>
    <rPh sb="0" eb="2">
      <t>イド</t>
    </rPh>
    <rPh sb="2" eb="4">
      <t>ケイド</t>
    </rPh>
    <rPh sb="5" eb="7">
      <t>シュッショ</t>
    </rPh>
    <phoneticPr fontId="2"/>
  </si>
  <si>
    <t>「国土地理院の地図閲覧サービス（ウォッちず）」</t>
    <phoneticPr fontId="2"/>
  </si>
  <si>
    <t xml:space="preserve">http://watchizu.gsi.go.jp/ </t>
    <phoneticPr fontId="2"/>
  </si>
  <si>
    <t>から入手した各都道府県庁所在地の緯度・経度（10進法）</t>
    <phoneticPr fontId="2"/>
  </si>
  <si>
    <t>都道府県庁(緯度経度計測)所在市</t>
  </si>
  <si>
    <t>東京都</t>
  </si>
  <si>
    <t>経度</t>
    <phoneticPr fontId="8"/>
  </si>
  <si>
    <t>緯度</t>
    <phoneticPr fontId="8"/>
  </si>
  <si>
    <t>　</t>
    <phoneticPr fontId="8"/>
  </si>
  <si>
    <t>地図状グラフ添付用の印字地域対応表</t>
    <rPh sb="0" eb="2">
      <t>チズ</t>
    </rPh>
    <rPh sb="2" eb="3">
      <t>ジョウ</t>
    </rPh>
    <rPh sb="6" eb="8">
      <t>テンプ</t>
    </rPh>
    <rPh sb="8" eb="9">
      <t>ヨウ</t>
    </rPh>
    <rPh sb="10" eb="12">
      <t>インジ</t>
    </rPh>
    <rPh sb="12" eb="14">
      <t>チイキ</t>
    </rPh>
    <rPh sb="14" eb="16">
      <t>タイオウ</t>
    </rPh>
    <rPh sb="16" eb="17">
      <t>ヒョウ</t>
    </rPh>
    <phoneticPr fontId="8"/>
  </si>
  <si>
    <t>人口調整相談件数対全国比</t>
    <rPh sb="0" eb="2">
      <t>ジンコウ</t>
    </rPh>
    <rPh sb="2" eb="4">
      <t>チョウセイ</t>
    </rPh>
    <rPh sb="4" eb="6">
      <t>ソウダン</t>
    </rPh>
    <rPh sb="6" eb="8">
      <t>ケンスウ</t>
    </rPh>
    <rPh sb="8" eb="9">
      <t>タイ</t>
    </rPh>
    <rPh sb="9" eb="11">
      <t>ゼンコク</t>
    </rPh>
    <rPh sb="11" eb="12">
      <t>ヒ</t>
    </rPh>
    <phoneticPr fontId="5"/>
  </si>
  <si>
    <t>棒グラフの幅：全国の人口調整相談件数に比例</t>
    <rPh sb="0" eb="1">
      <t>ボウ</t>
    </rPh>
    <rPh sb="5" eb="6">
      <t>ハバ</t>
    </rPh>
    <rPh sb="7" eb="9">
      <t>ゼンコク</t>
    </rPh>
    <rPh sb="10" eb="12">
      <t>ジンコウ</t>
    </rPh>
    <rPh sb="12" eb="14">
      <t>チョウセイ</t>
    </rPh>
    <rPh sb="14" eb="16">
      <t>ソウダン</t>
    </rPh>
    <rPh sb="16" eb="18">
      <t>ケンスウ</t>
    </rPh>
    <rPh sb="19" eb="21">
      <t>ヒレイ</t>
    </rPh>
    <phoneticPr fontId="2"/>
  </si>
  <si>
    <t>縦軸：人口調整相談件数対全国比％</t>
    <rPh sb="11" eb="12">
      <t>タイ</t>
    </rPh>
    <rPh sb="12" eb="14">
      <t>ゼンコク</t>
    </rPh>
    <rPh sb="14" eb="15">
      <t>ヒ</t>
    </rPh>
    <phoneticPr fontId="2"/>
  </si>
  <si>
    <t>横軸：全国の人口調整（10万人当たり）相談件数</t>
    <rPh sb="0" eb="1">
      <t>ヨコ</t>
    </rPh>
    <rPh sb="3" eb="5">
      <t>ゼンコク</t>
    </rPh>
    <rPh sb="13" eb="14">
      <t>マン</t>
    </rPh>
    <rPh sb="14" eb="15">
      <t>ニン</t>
    </rPh>
    <rPh sb="15" eb="16">
      <t>ア</t>
    </rPh>
    <phoneticPr fontId="2"/>
  </si>
  <si>
    <t>棒グラフの面積：各地域の人口調整相談件数に比例</t>
    <rPh sb="0" eb="1">
      <t>ボウ</t>
    </rPh>
    <rPh sb="5" eb="7">
      <t>メンセキ</t>
    </rPh>
    <rPh sb="8" eb="11">
      <t>カクチイキ</t>
    </rPh>
    <rPh sb="12" eb="14">
      <t>ジンコウ</t>
    </rPh>
    <rPh sb="14" eb="16">
      <t>チョウセイ</t>
    </rPh>
    <rPh sb="16" eb="18">
      <t>ソウダン</t>
    </rPh>
    <rPh sb="18" eb="20">
      <t>ケンスウ</t>
    </rPh>
    <rPh sb="21" eb="23">
      <t>ヒレイ</t>
    </rPh>
    <phoneticPr fontId="2"/>
  </si>
  <si>
    <t>縦軸：各地域の人口調整（10万人当たり）相談件数</t>
    <rPh sb="3" eb="4">
      <t>カク</t>
    </rPh>
    <rPh sb="4" eb="6">
      <t>チイキ</t>
    </rPh>
    <phoneticPr fontId="2"/>
  </si>
  <si>
    <t>バブルの面積：各地域の人口調整相談件数</t>
    <rPh sb="4" eb="6">
      <t>メンセキ</t>
    </rPh>
    <rPh sb="7" eb="8">
      <t>カク</t>
    </rPh>
    <rPh sb="8" eb="10">
      <t>チイキ</t>
    </rPh>
    <rPh sb="11" eb="13">
      <t>ジンコウ</t>
    </rPh>
    <rPh sb="13" eb="15">
      <t>チョウセイ</t>
    </rPh>
    <rPh sb="15" eb="17">
      <t>ソウダン</t>
    </rPh>
    <rPh sb="17" eb="19">
      <t>ケンスウ</t>
    </rPh>
    <phoneticPr fontId="2"/>
  </si>
  <si>
    <t>半角スペース</t>
    <rPh sb="0" eb="2">
      <t>ハンカク</t>
    </rPh>
    <phoneticPr fontId="2"/>
  </si>
  <si>
    <t>文字列連結</t>
    <rPh sb="0" eb="3">
      <t>モジレツ</t>
    </rPh>
    <rPh sb="3" eb="5">
      <t>レンケツ</t>
    </rPh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</si>
  <si>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</si>
  <si>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</si>
  <si>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</si>
  <si>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</si>
  <si>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</si>
  <si>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</si>
  <si>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</si>
  <si>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 xml:space="preserve"> </t>
    <phoneticPr fontId="2"/>
  </si>
  <si>
    <t>Copyright © xcampus.jp All rights reserved. すべての内容は著作権により保護されています．</t>
  </si>
  <si>
    <r>
      <rPr>
        <b/>
        <sz val="11"/>
        <color indexed="10"/>
        <rFont val="ＭＳ Ｐゴシック"/>
        <family val="3"/>
        <charset val="128"/>
      </rPr>
      <t>XCAMPUSプログラムは</t>
    </r>
    <r>
      <rPr>
        <sz val="11"/>
        <color theme="1"/>
        <rFont val="ＭＳ Ｐゴシック"/>
        <family val="3"/>
        <charset val="128"/>
        <scheme val="minor"/>
      </rPr>
      <t>，Excelのシートに直接書き込むと，コメント行「====」「―---」などが不完全な関数とみなされて予期しない挙動となるので，</t>
    </r>
    <rPh sb="24" eb="26">
      <t>チョクセツ</t>
    </rPh>
    <rPh sb="26" eb="27">
      <t>カ</t>
    </rPh>
    <rPh sb="28" eb="29">
      <t>コ</t>
    </rPh>
    <rPh sb="36" eb="37">
      <t>ギョウ</t>
    </rPh>
    <rPh sb="52" eb="55">
      <t>フカンゼン</t>
    </rPh>
    <rPh sb="56" eb="58">
      <t>カンスウ</t>
    </rPh>
    <rPh sb="64" eb="66">
      <t>ヨキ</t>
    </rPh>
    <rPh sb="69" eb="71">
      <t>キョドウ</t>
    </rPh>
    <phoneticPr fontId="2"/>
  </si>
  <si>
    <r>
      <rPr>
        <b/>
        <sz val="11"/>
        <color indexed="10"/>
        <rFont val="ＭＳ Ｐゴシック"/>
        <family val="3"/>
        <charset val="128"/>
      </rPr>
      <t>XCAMPUSプログラムは</t>
    </r>
    <r>
      <rPr>
        <sz val="11"/>
        <color theme="1"/>
        <rFont val="ＭＳ Ｐゴシック"/>
        <family val="3"/>
        <charset val="128"/>
        <scheme val="minor"/>
      </rPr>
      <t>，以下のいずれかの方法で編集します。</t>
    </r>
    <rPh sb="14" eb="16">
      <t>イカ</t>
    </rPh>
    <rPh sb="22" eb="24">
      <t>ホウホウ</t>
    </rPh>
    <rPh sb="25" eb="27">
      <t>ヘンシュウ</t>
    </rPh>
    <phoneticPr fontId="2"/>
  </si>
  <si>
    <t>(a)ｘｃａｍｐｕｓ.jpのWebページのフォームで編集</t>
    <rPh sb="26" eb="28">
      <t>ヘンシュウ</t>
    </rPh>
    <phoneticPr fontId="2"/>
  </si>
  <si>
    <t>(b)ｘｃａｍｐｕｓビューアの[ファイル］⇒[新規］⇒［XCEDIT新規プログラム作成］で編集</t>
    <rPh sb="23" eb="25">
      <t>シンキ</t>
    </rPh>
    <rPh sb="34" eb="36">
      <t>シンキ</t>
    </rPh>
    <rPh sb="41" eb="43">
      <t>サクセイ</t>
    </rPh>
    <rPh sb="45" eb="47">
      <t>ヘンシュウ</t>
    </rPh>
    <phoneticPr fontId="2"/>
  </si>
  <si>
    <t>(c)メモ帳やワードなどの任意のエディターで編集</t>
    <rPh sb="5" eb="6">
      <t>チョウ</t>
    </rPh>
    <rPh sb="13" eb="15">
      <t>ニンイ</t>
    </rPh>
    <rPh sb="22" eb="24">
      <t>ヘンシュウ</t>
    </rPh>
    <phoneticPr fontId="2"/>
  </si>
  <si>
    <t>ユーザ作成の完成プログラムの保存は，</t>
    <rPh sb="3" eb="5">
      <t>サクセイ</t>
    </rPh>
    <rPh sb="6" eb="8">
      <t>カンセイ</t>
    </rPh>
    <rPh sb="14" eb="16">
      <t>ホゾン</t>
    </rPh>
    <phoneticPr fontId="2"/>
  </si>
  <si>
    <t>(a)の場合は，フォームを右クリック⇒[すべて選択］⇒［コピー］⇒右下の保管用テキストボックスに[貼り付け］</t>
    <rPh sb="4" eb="6">
      <t>バアイ</t>
    </rPh>
    <rPh sb="13" eb="14">
      <t>ミギ</t>
    </rPh>
    <rPh sb="23" eb="25">
      <t>センタク</t>
    </rPh>
    <rPh sb="33" eb="34">
      <t>ミギ</t>
    </rPh>
    <rPh sb="34" eb="35">
      <t>シタ</t>
    </rPh>
    <rPh sb="36" eb="39">
      <t>ホカンヨウ</t>
    </rPh>
    <rPh sb="49" eb="50">
      <t>ハ</t>
    </rPh>
    <rPh sb="51" eb="52">
      <t>ツ</t>
    </rPh>
    <phoneticPr fontId="2"/>
  </si>
  <si>
    <t>(b)(c)の場合は[ファイル］⇒［名前を付けて保存］⇒Excelとは別のファイルが作成される</t>
    <rPh sb="35" eb="36">
      <t>ベツ</t>
    </rPh>
    <rPh sb="42" eb="44">
      <t>サクセイ</t>
    </rPh>
    <phoneticPr fontId="2"/>
  </si>
  <si>
    <t>あるいは[編集］⇒[すべて選択］⇒［コピー］⇒Excel内の右下の保管用テキストボックスに[貼り付け］</t>
    <rPh sb="5" eb="7">
      <t>ヘンシュウ</t>
    </rPh>
    <rPh sb="28" eb="29">
      <t>ナイ</t>
    </rPh>
    <rPh sb="31" eb="32">
      <t>シタ</t>
    </rPh>
    <rPh sb="33" eb="36">
      <t>ホカンヨウ</t>
    </rPh>
    <phoneticPr fontId="2"/>
  </si>
  <si>
    <t>見本プログラムの利用</t>
    <rPh sb="0" eb="2">
      <t>ミホン</t>
    </rPh>
    <rPh sb="8" eb="10">
      <t>リヨウ</t>
    </rPh>
    <phoneticPr fontId="2"/>
  </si>
  <si>
    <t>下記テキストボックス内をクリック</t>
    <rPh sb="0" eb="2">
      <t>カキ</t>
    </rPh>
    <rPh sb="10" eb="11">
      <t>ナイ</t>
    </rPh>
    <phoneticPr fontId="2"/>
  </si>
  <si>
    <t>ユーザ作成の完成プログラムの保管用テキストボックス↓</t>
    <rPh sb="14" eb="17">
      <t>ホカンヨウ</t>
    </rPh>
    <phoneticPr fontId="2"/>
  </si>
  <si>
    <t>［Ctrlキー］を押しながら［Aキー］で[すべて選択］⇒［Ctrlキー］を押しながら［Cキー］で［コピー］</t>
    <rPh sb="24" eb="26">
      <t>センタク</t>
    </rPh>
    <rPh sb="37" eb="38">
      <t>オ</t>
    </rPh>
    <phoneticPr fontId="2"/>
  </si>
  <si>
    <t>上記の(a)(b)(c)の編集先に［貼り付け］て利用します</t>
    <rPh sb="0" eb="2">
      <t>ジョウキ</t>
    </rPh>
    <rPh sb="13" eb="15">
      <t>ヘンシュウ</t>
    </rPh>
    <rPh sb="15" eb="16">
      <t>サキ</t>
    </rPh>
    <rPh sb="18" eb="19">
      <t>ハ</t>
    </rPh>
    <rPh sb="20" eb="21">
      <t>ツ</t>
    </rPh>
    <rPh sb="24" eb="26">
      <t>リヨウ</t>
    </rPh>
    <phoneticPr fontId="2"/>
  </si>
  <si>
    <t>2014年度</t>
    <rPh sb="4" eb="6">
      <t>ネンド</t>
    </rPh>
    <phoneticPr fontId="2"/>
  </si>
  <si>
    <t>人口調整相談件数対全国比%</t>
    <rPh sb="0" eb="2">
      <t>ジンコウ</t>
    </rPh>
    <rPh sb="2" eb="4">
      <t>チョウセイ</t>
    </rPh>
    <rPh sb="4" eb="6">
      <t>ソウダン</t>
    </rPh>
    <rPh sb="6" eb="8">
      <t>ケンスウ</t>
    </rPh>
    <rPh sb="8" eb="9">
      <t>タイ</t>
    </rPh>
    <rPh sb="9" eb="11">
      <t>ゼンコク</t>
    </rPh>
    <rPh sb="11" eb="12">
      <t>ヒ</t>
    </rPh>
    <phoneticPr fontId="5"/>
  </si>
  <si>
    <r>
      <t>出所：国民生活センター「消費生活相談データベース</t>
    </r>
    <r>
      <rPr>
        <sz val="10.5"/>
        <color indexed="8"/>
        <rFont val="Century"/>
        <family val="1"/>
      </rPr>
      <t>(</t>
    </r>
    <r>
      <rPr>
        <sz val="10.5"/>
        <color indexed="8"/>
        <rFont val="Century"/>
        <family val="1"/>
      </rPr>
      <t>PIO-NET)</t>
    </r>
    <r>
      <rPr>
        <sz val="10.5"/>
        <color indexed="8"/>
        <rFont val="ＭＳ 明朝"/>
        <family val="1"/>
        <charset val="128"/>
      </rPr>
      <t>」</t>
    </r>
    <rPh sb="0" eb="2">
      <t>シュッショ</t>
    </rPh>
    <rPh sb="3" eb="5">
      <t>コクミン</t>
    </rPh>
    <phoneticPr fontId="2"/>
  </si>
  <si>
    <t>預貯金・証券等全般</t>
  </si>
  <si>
    <t>その他の保険</t>
  </si>
  <si>
    <t>検索メニュー（2009～2014年度）</t>
    <rPh sb="0" eb="2">
      <t>ケンサク</t>
    </rPh>
    <rPh sb="16" eb="18">
      <t>ネンド</t>
    </rPh>
    <phoneticPr fontId="14"/>
  </si>
  <si>
    <t>受付年度</t>
    <rPh sb="0" eb="2">
      <t>ウケツケ</t>
    </rPh>
    <rPh sb="2" eb="4">
      <t>ネンド</t>
    </rPh>
    <phoneticPr fontId="14"/>
  </si>
  <si>
    <t>2014年度</t>
    <rPh sb="4" eb="6">
      <t>ネンド</t>
    </rPh>
    <phoneticPr fontId="14"/>
  </si>
  <si>
    <t>契約当事者</t>
    <rPh sb="0" eb="2">
      <t>ケイヤク</t>
    </rPh>
    <rPh sb="2" eb="5">
      <t>トウジシャ</t>
    </rPh>
    <phoneticPr fontId="14"/>
  </si>
  <si>
    <t>年齢</t>
    <rPh sb="0" eb="2">
      <t>ネンレイ</t>
    </rPh>
    <phoneticPr fontId="14"/>
  </si>
  <si>
    <t>検索実行</t>
    <rPh sb="0" eb="2">
      <t>ケンサク</t>
    </rPh>
    <rPh sb="2" eb="4">
      <t>ジッコウ</t>
    </rPh>
    <phoneticPr fontId="14"/>
  </si>
  <si>
    <t>集計メニューへ</t>
    <rPh sb="0" eb="2">
      <t>シュウケイ</t>
    </rPh>
    <phoneticPr fontId="14"/>
  </si>
  <si>
    <t>第１優先項目(縦軸）</t>
    <rPh sb="0" eb="1">
      <t>ダイ</t>
    </rPh>
    <rPh sb="2" eb="4">
      <t>ユウセン</t>
    </rPh>
    <rPh sb="4" eb="6">
      <t>コウモク</t>
    </rPh>
    <rPh sb="7" eb="9">
      <t>タテジク</t>
    </rPh>
    <phoneticPr fontId="14"/>
  </si>
  <si>
    <t>商品・サービス(小分類）</t>
    <rPh sb="0" eb="2">
      <t>ショウヒン</t>
    </rPh>
    <rPh sb="8" eb="11">
      <t>ショウブンルイ</t>
    </rPh>
    <phoneticPr fontId="14"/>
  </si>
  <si>
    <t>並び替え</t>
    <rPh sb="0" eb="1">
      <t>ナラ</t>
    </rPh>
    <rPh sb="2" eb="3">
      <t>カ</t>
    </rPh>
    <phoneticPr fontId="14"/>
  </si>
  <si>
    <t>打ち切り項目数</t>
    <rPh sb="0" eb="1">
      <t>ウ</t>
    </rPh>
    <rPh sb="2" eb="3">
      <t>キ</t>
    </rPh>
    <rPh sb="4" eb="7">
      <t>コウモクスウ</t>
    </rPh>
    <phoneticPr fontId="14"/>
  </si>
  <si>
    <t>第２項目(横軸）</t>
    <rPh sb="0" eb="1">
      <t>ダイ</t>
    </rPh>
    <rPh sb="2" eb="4">
      <t>コウモク</t>
    </rPh>
    <rPh sb="5" eb="7">
      <t>ヨコジク</t>
    </rPh>
    <phoneticPr fontId="14"/>
  </si>
  <si>
    <t>契約当事者 地域</t>
    <rPh sb="0" eb="2">
      <t>ケイヤク</t>
    </rPh>
    <rPh sb="2" eb="5">
      <t>トウジシャ</t>
    </rPh>
    <rPh sb="6" eb="8">
      <t>チイキ</t>
    </rPh>
    <phoneticPr fontId="14"/>
  </si>
  <si>
    <t>集計実行</t>
    <rPh sb="0" eb="2">
      <t>シュウケイ</t>
    </rPh>
    <rPh sb="2" eb="4">
      <t>ジッコウ</t>
    </rPh>
    <phoneticPr fontId="14"/>
  </si>
  <si>
    <t>Excelファイルの「素データ」シートの</t>
    <rPh sb="11" eb="12">
      <t>ソ</t>
    </rPh>
    <phoneticPr fontId="14"/>
  </si>
  <si>
    <t>すべてのExcelワークシートの内容は著作権により保護されています．</t>
    <phoneticPr fontId="14"/>
  </si>
  <si>
    <t>Copyright © xcampus.jp All rights reserved.</t>
    <phoneticPr fontId="14"/>
  </si>
  <si>
    <t>このExcelファイルの内容は著作権により保護されています．</t>
    <phoneticPr fontId="14"/>
  </si>
  <si>
    <t>をマウスのドラッグで選択して反転表示し，</t>
    <rPh sb="10" eb="12">
      <t>センタク</t>
    </rPh>
    <rPh sb="14" eb="16">
      <t>ハンテン</t>
    </rPh>
    <rPh sb="16" eb="18">
      <t>ヒョウジ</t>
    </rPh>
    <phoneticPr fontId="14"/>
  </si>
  <si>
    <t>赤線枠内に（B５のセルをクリックして）［貼り付け］</t>
    <rPh sb="0" eb="2">
      <t>アカセン</t>
    </rPh>
    <phoneticPr fontId="14"/>
  </si>
  <si>
    <r>
      <t>検索結果の表（</t>
    </r>
    <r>
      <rPr>
        <b/>
        <u/>
        <sz val="11"/>
        <color rgb="FFC00000"/>
        <rFont val="ＭＳ Ｐゴシック"/>
        <family val="3"/>
        <charset val="128"/>
        <scheme val="minor"/>
      </rPr>
      <t>見出しの2行を除く</t>
    </r>
    <r>
      <rPr>
        <sz val="11"/>
        <color theme="1"/>
        <rFont val="ＭＳ Ｐゴシック"/>
        <family val="3"/>
        <charset val="128"/>
        <scheme val="minor"/>
      </rPr>
      <t>中身部分）</t>
    </r>
    <rPh sb="0" eb="2">
      <t>ケンサク</t>
    </rPh>
    <rPh sb="2" eb="4">
      <t>ケッカ</t>
    </rPh>
    <rPh sb="5" eb="6">
      <t>ヒョウ</t>
    </rPh>
    <rPh sb="7" eb="9">
      <t>ミダ</t>
    </rPh>
    <rPh sb="12" eb="13">
      <t>ギョウ</t>
    </rPh>
    <rPh sb="14" eb="15">
      <t>ノゾ</t>
    </rPh>
    <rPh sb="16" eb="18">
      <t>ナカミ</t>
    </rPh>
    <rPh sb="18" eb="20">
      <t>ブブン</t>
    </rPh>
    <phoneticPr fontId="14"/>
  </si>
  <si>
    <r>
      <t>利用プログラム</t>
    </r>
    <r>
      <rPr>
        <sz val="16"/>
        <color rgb="FF0070C0"/>
        <rFont val="ＭＳ Ｐゴシック"/>
        <family val="3"/>
        <charset val="128"/>
        <scheme val="minor"/>
      </rPr>
      <t>　</t>
    </r>
  </si>
  <si>
    <t>http://xcmpus.jp/xcasehm/prg_blank_case.htm</t>
    <phoneticPr fontId="14"/>
  </si>
  <si>
    <r>
      <t>利用プログラム</t>
    </r>
    <r>
      <rPr>
        <sz val="11"/>
        <color rgb="FF0070C0"/>
        <rFont val="ＭＳ Ｐゴシック"/>
        <family val="3"/>
        <charset val="128"/>
        <scheme val="minor"/>
      </rPr>
      <t>　</t>
    </r>
    <phoneticPr fontId="14"/>
  </si>
  <si>
    <t>ユーザ作成のXCAMPUSプログラムの実行は，</t>
    <rPh sb="3" eb="5">
      <t>サクセイ</t>
    </rPh>
    <rPh sb="19" eb="21">
      <t>ジッコウ</t>
    </rPh>
    <phoneticPr fontId="2"/>
  </si>
  <si>
    <t>のフォームにXCAMPUS プログラムを貼り付けて[送信］で実行</t>
    <rPh sb="20" eb="21">
      <t>ハ</t>
    </rPh>
    <rPh sb="22" eb="23">
      <t>ツ</t>
    </rPh>
    <rPh sb="26" eb="28">
      <t>ソウシン</t>
    </rPh>
    <rPh sb="30" eb="32">
      <t>ジッコウ</t>
    </rPh>
    <phoneticPr fontId="14"/>
  </si>
  <si>
    <t xml:space="preserve">Table 3-1. Population (Total and Japanese Population), by Age (Single Years) and Sex, Percentage by age, Average Age and Median Age - Japan* and Prefectures* </t>
  </si>
  <si>
    <t>01（koku2A.0000  総数（国籍） 1)）</t>
  </si>
  <si>
    <t>1) 日本人・外国人の別「不詳」を含む。</t>
  </si>
  <si>
    <t>下記の年代別・地域別人口は</t>
    <rPh sb="0" eb="2">
      <t>カキ</t>
    </rPh>
    <rPh sb="3" eb="6">
      <t>ネンダイベツ</t>
    </rPh>
    <rPh sb="7" eb="9">
      <t>チイキ</t>
    </rPh>
    <rPh sb="9" eb="10">
      <t>ベツ</t>
    </rPh>
    <rPh sb="10" eb="12">
      <t>ジンコウ</t>
    </rPh>
    <phoneticPr fontId="14"/>
  </si>
  <si>
    <t>http://xcampus.jp/xcasehm/book2012/population-age-region-2010.xls</t>
    <phoneticPr fontId="14"/>
  </si>
  <si>
    <t>の計測値を転記したものである。</t>
    <rPh sb="1" eb="3">
      <t>ケイソク</t>
    </rPh>
    <rPh sb="3" eb="4">
      <t>チ</t>
    </rPh>
    <rPh sb="5" eb="7">
      <t>テンキ</t>
    </rPh>
    <phoneticPr fontId="14"/>
  </si>
  <si>
    <t>男女別</t>
    <rPh sb="0" eb="2">
      <t>ダンジョ</t>
    </rPh>
    <rPh sb="2" eb="3">
      <t>ベツ</t>
    </rPh>
    <phoneticPr fontId="14"/>
  </si>
  <si>
    <t>計</t>
    <rPh sb="0" eb="1">
      <t>ケイ</t>
    </rPh>
    <phoneticPr fontId="14"/>
  </si>
  <si>
    <t>　男</t>
  </si>
  <si>
    <t>　女</t>
  </si>
  <si>
    <t>２０歳未満人口</t>
    <rPh sb="5" eb="7">
      <t>ジンコウ</t>
    </rPh>
    <phoneticPr fontId="14"/>
  </si>
  <si>
    <t>２０歳代人口</t>
    <rPh sb="4" eb="6">
      <t>ジンコウ</t>
    </rPh>
    <phoneticPr fontId="14"/>
  </si>
  <si>
    <t>３０歳代人口</t>
    <rPh sb="4" eb="6">
      <t>ジンコウ</t>
    </rPh>
    <phoneticPr fontId="14"/>
  </si>
  <si>
    <t>４０歳代人口</t>
    <rPh sb="4" eb="6">
      <t>ジンコウ</t>
    </rPh>
    <phoneticPr fontId="14"/>
  </si>
  <si>
    <t>５０歳代人口</t>
    <rPh sb="4" eb="6">
      <t>ジンコウ</t>
    </rPh>
    <phoneticPr fontId="14"/>
  </si>
  <si>
    <t>６０歳代人口</t>
    <rPh sb="4" eb="6">
      <t>ジンコウ</t>
    </rPh>
    <phoneticPr fontId="14"/>
  </si>
  <si>
    <t>年令不詳</t>
    <rPh sb="0" eb="2">
      <t>ネンレイ</t>
    </rPh>
    <phoneticPr fontId="14"/>
  </si>
  <si>
    <t>人口総数（年齢不詳を含む）</t>
    <rPh sb="0" eb="2">
      <t>ジンコウ</t>
    </rPh>
    <rPh sb="7" eb="9">
      <t>フショウ</t>
    </rPh>
    <rPh sb="10" eb="11">
      <t>フク</t>
    </rPh>
    <phoneticPr fontId="14"/>
  </si>
  <si>
    <t>金融・保険一般</t>
  </si>
  <si>
    <t>投資信託</t>
  </si>
  <si>
    <t>抵当証券</t>
  </si>
  <si>
    <t>商品デリバティブ取引</t>
  </si>
  <si>
    <t>外国為替証拠金取引</t>
  </si>
  <si>
    <t>デリバティブ取引その他</t>
  </si>
  <si>
    <t>住宅ローン</t>
  </si>
  <si>
    <t>他の目的限定ローン</t>
  </si>
  <si>
    <t>他の融資</t>
  </si>
  <si>
    <t>振込・送金サービス</t>
  </si>
  <si>
    <t>金融コンサルティング</t>
  </si>
  <si>
    <t>信用保証サービス</t>
  </si>
  <si>
    <t>2015年2月6日現在</t>
    <rPh sb="4" eb="5">
      <t>ネン</t>
    </rPh>
    <rPh sb="6" eb="7">
      <t>ガツ</t>
    </rPh>
    <rPh sb="8" eb="9">
      <t>ヒ</t>
    </rPh>
    <rPh sb="9" eb="11">
      <t>ゲンザイ</t>
    </rPh>
    <phoneticPr fontId="2"/>
  </si>
  <si>
    <t xml:space="preserve"> </t>
    <phoneticPr fontId="2"/>
  </si>
  <si>
    <t>Copyright © xcampus.jp All rights reserved.</t>
    <phoneticPr fontId="14"/>
  </si>
  <si>
    <t>PIO-NETの「消費生活相談データベース」 にアクセス</t>
    <phoneticPr fontId="14"/>
  </si>
  <si>
    <t>このExcelファイルの内容は著作権により保護されています．</t>
    <phoneticPr fontId="14"/>
  </si>
  <si>
    <t>商品サービス　選択画面</t>
    <rPh sb="0" eb="2">
      <t>ショウヒン</t>
    </rPh>
    <rPh sb="7" eb="9">
      <t>センタク</t>
    </rPh>
    <rPh sb="9" eb="11">
      <t>ガメン</t>
    </rPh>
    <phoneticPr fontId="14"/>
  </si>
  <si>
    <t>大分類</t>
    <rPh sb="0" eb="3">
      <t>ダイブンルイ</t>
    </rPh>
    <phoneticPr fontId="14"/>
  </si>
  <si>
    <t>金融・保険サービス</t>
    <rPh sb="0" eb="2">
      <t>キンユウ</t>
    </rPh>
    <rPh sb="3" eb="5">
      <t>ホケン</t>
    </rPh>
    <phoneticPr fontId="14"/>
  </si>
  <si>
    <t>項目決定</t>
    <rPh sb="0" eb="2">
      <t>コウモク</t>
    </rPh>
    <rPh sb="2" eb="4">
      <t>ケッテイ</t>
    </rPh>
    <phoneticPr fontId="14"/>
  </si>
  <si>
    <t>商品・サービス</t>
    <rPh sb="0" eb="2">
      <t>ショウヒン</t>
    </rPh>
    <phoneticPr fontId="14"/>
  </si>
  <si>
    <t>指定しない</t>
    <rPh sb="0" eb="2">
      <t>シテイ</t>
    </rPh>
    <phoneticPr fontId="14"/>
  </si>
  <si>
    <t>指定しない</t>
    <rPh sb="0" eb="2">
      <t>シテイ</t>
    </rPh>
    <phoneticPr fontId="14"/>
  </si>
  <si>
    <t>Ctrlとｃを同時に押して［コピー］する。</t>
    <phoneticPr fontId="14"/>
  </si>
  <si>
    <t>60歳代</t>
    <rPh sb="2" eb="3">
      <t>サイ</t>
    </rPh>
    <rPh sb="3" eb="4">
      <t>ダイ</t>
    </rPh>
    <phoneticPr fontId="14"/>
  </si>
  <si>
    <t>契約当事者 年齢=60歳代</t>
    <rPh sb="0" eb="2">
      <t>ケイヤク</t>
    </rPh>
    <rPh sb="2" eb="5">
      <t>トウジシャ</t>
    </rPh>
    <rPh sb="6" eb="8">
      <t>ネンレイ</t>
    </rPh>
    <rPh sb="11" eb="12">
      <t>サイ</t>
    </rPh>
    <rPh sb="12" eb="13">
      <t>ダイ</t>
    </rPh>
    <phoneticPr fontId="2"/>
  </si>
  <si>
    <t>2014年度(2015.2.6現在）の60歳代の金融保険サービス(小分類)別人口調整相談件数対全国比の東北南部・南関東・東海・近畿・九州北部の合成スカイライン図</t>
    <rPh sb="4" eb="6">
      <t>ネンド</t>
    </rPh>
    <rPh sb="15" eb="17">
      <t>ゲンザイ</t>
    </rPh>
    <rPh sb="37" eb="38">
      <t>ベツ</t>
    </rPh>
    <rPh sb="46" eb="47">
      <t>タイ</t>
    </rPh>
    <rPh sb="47" eb="49">
      <t>ゼンコク</t>
    </rPh>
    <rPh sb="49" eb="50">
      <t>ヒ</t>
    </rPh>
    <rPh sb="51" eb="53">
      <t>トウホク</t>
    </rPh>
    <rPh sb="53" eb="55">
      <t>ナンブ</t>
    </rPh>
    <rPh sb="56" eb="57">
      <t>ミナミ</t>
    </rPh>
    <rPh sb="57" eb="59">
      <t>カントウ</t>
    </rPh>
    <rPh sb="60" eb="62">
      <t>トウカイ</t>
    </rPh>
    <rPh sb="63" eb="65">
      <t>キンキ</t>
    </rPh>
    <rPh sb="66" eb="68">
      <t>キュウシュウ</t>
    </rPh>
    <rPh sb="68" eb="70">
      <t>ホクブ</t>
    </rPh>
    <rPh sb="71" eb="73">
      <t>ゴウセイ</t>
    </rPh>
    <rPh sb="79" eb="80">
      <t>ズ</t>
    </rPh>
    <phoneticPr fontId="2"/>
  </si>
  <si>
    <t>2014年度(2015.2.6現在）60歳代の金融保険サービス(小分類)別人口調整相談件数の全国（横軸）と東北南部・南関東・東海・近畿・九州北部（縦軸）の合成扇形バブル散布図</t>
    <rPh sb="36" eb="37">
      <t>ベツ</t>
    </rPh>
    <rPh sb="46" eb="48">
      <t>ゼンコク</t>
    </rPh>
    <rPh sb="49" eb="51">
      <t>ヨコジク</t>
    </rPh>
    <rPh sb="53" eb="55">
      <t>トウホク</t>
    </rPh>
    <rPh sb="55" eb="57">
      <t>ナンブ</t>
    </rPh>
    <rPh sb="58" eb="59">
      <t>ミナミ</t>
    </rPh>
    <rPh sb="59" eb="61">
      <t>カントウ</t>
    </rPh>
    <rPh sb="62" eb="64">
      <t>トウカイ</t>
    </rPh>
    <rPh sb="65" eb="67">
      <t>キンキ</t>
    </rPh>
    <rPh sb="68" eb="70">
      <t>キュウシュウ</t>
    </rPh>
    <rPh sb="70" eb="72">
      <t>ホクブ</t>
    </rPh>
    <rPh sb="73" eb="75">
      <t>タテジク</t>
    </rPh>
    <rPh sb="77" eb="79">
      <t>ゴウセイ</t>
    </rPh>
    <rPh sb="79" eb="81">
      <t>センケイ</t>
    </rPh>
    <rPh sb="84" eb="86">
      <t>サンプ</t>
    </rPh>
    <rPh sb="86" eb="87">
      <t>ズ</t>
    </rPh>
    <phoneticPr fontId="2"/>
  </si>
  <si>
    <t>７０歳以上</t>
    <phoneticPr fontId="14"/>
  </si>
  <si>
    <r>
      <rPr>
        <sz val="11"/>
        <color rgb="FF000000"/>
        <rFont val="ＭＳ Ｐゴシック"/>
        <family val="3"/>
        <charset val="128"/>
        <scheme val="minor"/>
      </rPr>
      <t>■　</t>
    </r>
    <r>
      <rPr>
        <sz val="11"/>
        <color rgb="FF000000"/>
        <rFont val="Calibri"/>
        <family val="2"/>
      </rPr>
      <t>2014</t>
    </r>
    <r>
      <rPr>
        <sz val="11"/>
        <color rgb="FF000000"/>
        <rFont val="ＭＳ Ｐゴシック"/>
        <family val="3"/>
        <charset val="128"/>
        <scheme val="minor"/>
      </rPr>
      <t>年度</t>
    </r>
    <r>
      <rPr>
        <sz val="11"/>
        <color rgb="FF000000"/>
        <rFont val="Calibri"/>
        <family val="2"/>
      </rPr>
      <t>(2015.2.6</t>
    </r>
    <r>
      <rPr>
        <sz val="11"/>
        <color rgb="FF000000"/>
        <rFont val="ＭＳ Ｐゴシック"/>
        <family val="3"/>
        <charset val="128"/>
        <scheme val="minor"/>
      </rPr>
      <t>現在）の</t>
    </r>
    <r>
      <rPr>
        <b/>
        <sz val="11"/>
        <color rgb="FF0066FF"/>
        <rFont val="ＭＳ Ｐゴシック"/>
        <family val="3"/>
        <charset val="128"/>
        <scheme val="minor"/>
      </rPr>
      <t>60歳代</t>
    </r>
    <r>
      <rPr>
        <sz val="11"/>
        <color rgb="FF000000"/>
        <rFont val="ＭＳ Ｐゴシック"/>
        <family val="3"/>
        <charset val="128"/>
        <scheme val="minor"/>
      </rPr>
      <t>の</t>
    </r>
    <r>
      <rPr>
        <b/>
        <sz val="11"/>
        <color rgb="FFC00000"/>
        <rFont val="ＭＳ Ｐゴシック"/>
        <family val="3"/>
        <charset val="128"/>
        <scheme val="minor"/>
      </rPr>
      <t>金融保険サービス（小分類）</t>
    </r>
    <r>
      <rPr>
        <sz val="11"/>
        <color rgb="FF000000"/>
        <rFont val="ＭＳ Ｐゴシック"/>
        <family val="3"/>
        <charset val="128"/>
        <scheme val="minor"/>
      </rPr>
      <t>の人口調整相談件数の</t>
    </r>
    <r>
      <rPr>
        <b/>
        <sz val="11"/>
        <color rgb="FFFF0000"/>
        <rFont val="ＭＳ Ｐゴシック"/>
        <family val="3"/>
        <charset val="128"/>
        <scheme val="minor"/>
      </rPr>
      <t>5地域</t>
    </r>
    <r>
      <rPr>
        <sz val="11"/>
        <color rgb="FF000000"/>
        <rFont val="ＭＳ Ｐゴシック"/>
        <family val="3"/>
        <charset val="128"/>
        <scheme val="minor"/>
      </rPr>
      <t>の全国比合成スカイライン図のページ</t>
    </r>
    <rPh sb="24" eb="25">
      <t>ダイ</t>
    </rPh>
    <rPh sb="26" eb="28">
      <t>キンユウ</t>
    </rPh>
    <rPh sb="28" eb="30">
      <t>ホケン</t>
    </rPh>
    <phoneticPr fontId="14"/>
  </si>
  <si>
    <t>http://xcampus.jp/xcasehm/piows1/skylineRATIO5-per-capita-age-60-financial-services-5region-2014part.htm</t>
    <phoneticPr fontId="8"/>
  </si>
  <si>
    <t>【Excelファイル出所】 http://xcampus.jp/xcasehm/piows1/skylineRATIO5-per-capita-age-60-financial-services-5region-2014part.htm を明記の上でご利用ください．</t>
    <phoneticPr fontId="14"/>
  </si>
  <si>
    <t>piows・第Ⅰ部・第５章　　特定年度の60歳代ないしは70歳以上の金融・保険サービスの地域別人口調整相談件数の全国比スカイライン図</t>
    <rPh sb="6" eb="7">
      <t>ダイ</t>
    </rPh>
    <rPh sb="8" eb="9">
      <t>ブ</t>
    </rPh>
    <rPh sb="22" eb="23">
      <t>サイ</t>
    </rPh>
    <rPh sb="23" eb="24">
      <t>ダイ</t>
    </rPh>
    <rPh sb="34" eb="36">
      <t>キンユウ</t>
    </rPh>
    <rPh sb="37" eb="39">
      <t>ホケン</t>
    </rPh>
    <rPh sb="56" eb="57">
      <t>ゼン</t>
    </rPh>
    <rPh sb="58" eb="59">
      <t>ヒ</t>
    </rPh>
    <rPh sb="65" eb="66">
      <t>ズ</t>
    </rPh>
    <phoneticPr fontId="1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</si>
</sst>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0_ ;[Red]\-0\ "/>
    <numFmt numFmtId="177" formatCode="0.0_ ;[Red]\-0.0\ "/>
    <numFmt numFmtId="178" formatCode="0.000_ ;[Red]\-0.000\ "/>
    <numFmt numFmtId="179" formatCode="0.00_ ;[Red]\-0.00\ "/>
  </numFmts>
  <fonts count="39"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.5"/>
      <color indexed="8"/>
      <name val="Century"/>
      <family val="1"/>
    </font>
    <font>
      <sz val="10.5"/>
      <color indexed="8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11"/>
      <color theme="10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sz val="10.5"/>
      <color theme="1"/>
      <name val="ＭＳ 明朝"/>
      <family val="1"/>
      <charset val="128"/>
    </font>
    <font>
      <sz val="12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</font>
    <font>
      <sz val="6"/>
      <name val="ＭＳ Ｐゴシック"/>
      <family val="3"/>
      <charset val="128"/>
      <scheme val="minor"/>
    </font>
    <font>
      <sz val="9"/>
      <color rgb="FFC00000"/>
      <name val="ＭＳ Ｐゴシック"/>
      <family val="3"/>
      <charset val="128"/>
      <scheme val="minor"/>
    </font>
    <font>
      <sz val="11"/>
      <color rgb="FFC00000"/>
      <name val="ＭＳ Ｐゴシック"/>
      <family val="3"/>
      <charset val="128"/>
      <scheme val="minor"/>
    </font>
    <font>
      <b/>
      <sz val="11"/>
      <color rgb="FF800000"/>
      <name val="ＭＳ Ｐゴシック"/>
      <family val="3"/>
      <charset val="128"/>
      <scheme val="minor"/>
    </font>
    <font>
      <b/>
      <sz val="11"/>
      <color indexed="10"/>
      <name val="ＭＳ Ｐゴシック"/>
      <family val="3"/>
      <charset val="128"/>
    </font>
    <font>
      <b/>
      <sz val="11"/>
      <color rgb="FF0070C0"/>
      <name val="ＭＳ Ｐゴシック"/>
      <family val="3"/>
      <charset val="128"/>
      <scheme val="minor"/>
    </font>
    <font>
      <b/>
      <sz val="11"/>
      <color rgb="FF00B050"/>
      <name val="ＭＳ Ｐゴシック"/>
      <family val="3"/>
      <charset val="128"/>
      <scheme val="minor"/>
    </font>
    <font>
      <b/>
      <sz val="11"/>
      <color rgb="FFC00000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sz val="10"/>
      <color rgb="FF000000"/>
      <name val="ＭＳ 明朝"/>
      <family val="1"/>
      <charset val="128"/>
    </font>
    <font>
      <sz val="11"/>
      <color theme="1"/>
      <name val="ＭＳ Ｐ明朝"/>
      <family val="1"/>
      <charset val="128"/>
    </font>
    <font>
      <sz val="10.5"/>
      <color theme="1"/>
      <name val="Century"/>
      <family val="1"/>
    </font>
    <font>
      <sz val="10"/>
      <color theme="1"/>
      <name val="ＭＳ Ｐゴシック"/>
      <family val="3"/>
      <charset val="128"/>
      <scheme val="minor"/>
    </font>
    <font>
      <sz val="11"/>
      <color rgb="FF800000"/>
      <name val="ＭＳ Ｐゴシック"/>
      <family val="3"/>
      <charset val="128"/>
      <scheme val="minor"/>
    </font>
    <font>
      <b/>
      <u/>
      <sz val="11"/>
      <color rgb="FFC00000"/>
      <name val="ＭＳ Ｐゴシック"/>
      <family val="3"/>
      <charset val="128"/>
      <scheme val="minor"/>
    </font>
    <font>
      <b/>
      <sz val="16"/>
      <color rgb="FF0070C0"/>
      <name val="ＭＳ Ｐゴシック"/>
      <family val="3"/>
      <charset val="128"/>
      <scheme val="minor"/>
    </font>
    <font>
      <sz val="16"/>
      <color rgb="FF0070C0"/>
      <name val="ＭＳ Ｐゴシック"/>
      <family val="3"/>
      <charset val="128"/>
      <scheme val="minor"/>
    </font>
    <font>
      <sz val="11"/>
      <color rgb="FF0070C0"/>
      <name val="ＭＳ Ｐゴシック"/>
      <family val="3"/>
      <charset val="128"/>
      <scheme val="minor"/>
    </font>
    <font>
      <b/>
      <sz val="11"/>
      <color rgb="FF0070C0"/>
      <name val="Calibri"/>
      <family val="2"/>
    </font>
    <font>
      <sz val="11"/>
      <color rgb="FF000000"/>
      <name val="ＭＳ Ｐゴシック"/>
      <family val="3"/>
      <charset val="128"/>
      <scheme val="minor"/>
    </font>
    <font>
      <sz val="11"/>
      <color rgb="FF000000"/>
      <name val="Calibri"/>
      <family val="2"/>
    </font>
    <font>
      <b/>
      <sz val="11"/>
      <color rgb="FF000000"/>
      <name val="ＭＳ Ｐゴシック"/>
      <family val="3"/>
      <charset val="128"/>
      <scheme val="minor"/>
    </font>
    <font>
      <b/>
      <sz val="13"/>
      <color theme="1"/>
      <name val="ＭＳ Ｐゴシック"/>
      <family val="3"/>
      <charset val="128"/>
    </font>
    <font>
      <b/>
      <sz val="12"/>
      <color theme="1"/>
      <name val="ＭＳ Ｐゴシック"/>
      <family val="3"/>
      <charset val="128"/>
    </font>
    <font>
      <b/>
      <sz val="11"/>
      <color rgb="FF0066FF"/>
      <name val="ＭＳ Ｐゴシック"/>
      <family val="3"/>
      <charset val="128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8D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ck">
        <color rgb="FFC00000"/>
      </top>
      <bottom style="medium">
        <color rgb="FF000000"/>
      </bottom>
      <diagonal/>
    </border>
    <border>
      <left style="thick">
        <color rgb="FFC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ck">
        <color rgb="FFC00000"/>
      </left>
      <right style="medium">
        <color rgb="FF000000"/>
      </right>
      <top style="medium">
        <color rgb="FF000000"/>
      </top>
      <bottom style="thick">
        <color rgb="FFC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ck">
        <color rgb="FFC00000"/>
      </bottom>
      <diagonal/>
    </border>
    <border>
      <left style="medium">
        <color rgb="FF000000"/>
      </left>
      <right/>
      <top style="thick">
        <color rgb="FFC00000"/>
      </top>
      <bottom style="medium">
        <color rgb="FF000000"/>
      </bottom>
      <diagonal/>
    </border>
    <border>
      <left style="medium">
        <color indexed="64"/>
      </left>
      <right style="thick">
        <color rgb="FFC00000"/>
      </right>
      <top style="thick">
        <color rgb="FFC00000"/>
      </top>
      <bottom style="medium">
        <color rgb="FF000000"/>
      </bottom>
      <diagonal/>
    </border>
    <border>
      <left style="medium">
        <color indexed="64"/>
      </left>
      <right style="thick">
        <color rgb="FFC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ck">
        <color rgb="FFC00000"/>
      </bottom>
      <diagonal/>
    </border>
    <border>
      <left style="medium">
        <color indexed="64"/>
      </left>
      <right style="thick">
        <color rgb="FFC00000"/>
      </right>
      <top style="medium">
        <color rgb="FF000000"/>
      </top>
      <bottom style="thick">
        <color rgb="FFC00000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theme="1"/>
      </left>
      <right style="medium">
        <color rgb="FF000000"/>
      </right>
      <top style="medium">
        <color theme="1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theme="1"/>
      </top>
      <bottom style="medium">
        <color rgb="FF000000"/>
      </bottom>
      <diagonal/>
    </border>
    <border>
      <left style="medium">
        <color rgb="FF000000"/>
      </left>
      <right style="thick">
        <color rgb="FFC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ck">
        <color rgb="FFC00000"/>
      </right>
      <top style="medium">
        <color rgb="FF000000"/>
      </top>
      <bottom style="thick">
        <color rgb="FFC00000"/>
      </bottom>
      <diagonal/>
    </border>
    <border>
      <left style="medium">
        <color rgb="FFC00000"/>
      </left>
      <right/>
      <top style="medium">
        <color rgb="FFC00000"/>
      </top>
      <bottom/>
      <diagonal/>
    </border>
    <border>
      <left/>
      <right/>
      <top style="medium">
        <color rgb="FFC00000"/>
      </top>
      <bottom/>
      <diagonal/>
    </border>
    <border>
      <left/>
      <right style="medium">
        <color rgb="FFC00000"/>
      </right>
      <top style="medium">
        <color rgb="FFC00000"/>
      </top>
      <bottom/>
      <diagonal/>
    </border>
    <border>
      <left style="medium">
        <color rgb="FFC00000"/>
      </left>
      <right/>
      <top/>
      <bottom/>
      <diagonal/>
    </border>
    <border>
      <left/>
      <right style="medium">
        <color rgb="FFC00000"/>
      </right>
      <top/>
      <bottom/>
      <diagonal/>
    </border>
    <border>
      <left style="medium">
        <color rgb="FFC00000"/>
      </left>
      <right/>
      <top/>
      <bottom style="medium">
        <color rgb="FFC00000"/>
      </bottom>
      <diagonal/>
    </border>
    <border>
      <left/>
      <right/>
      <top/>
      <bottom style="medium">
        <color rgb="FFC00000"/>
      </bottom>
      <diagonal/>
    </border>
    <border>
      <left/>
      <right style="medium">
        <color rgb="FFC00000"/>
      </right>
      <top/>
      <bottom style="medium">
        <color rgb="FFC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ck">
        <color rgb="FFC00000"/>
      </bottom>
      <diagonal/>
    </border>
    <border>
      <left style="medium">
        <color rgb="FF000000"/>
      </left>
      <right style="medium">
        <color theme="1"/>
      </right>
      <top style="thick">
        <color rgb="FFC00000"/>
      </top>
      <bottom style="medium">
        <color rgb="FF000000"/>
      </bottom>
      <diagonal/>
    </border>
    <border>
      <left style="medium">
        <color rgb="FF000000"/>
      </left>
      <right style="medium">
        <color theme="1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theme="1"/>
      </right>
      <top style="medium">
        <color rgb="FF000000"/>
      </top>
      <bottom style="thick">
        <color rgb="FFC0000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</borders>
  <cellStyleXfs count="6"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159">
    <xf numFmtId="0" fontId="0" fillId="0" borderId="0" xfId="0">
      <alignment vertical="center"/>
    </xf>
    <xf numFmtId="0" fontId="10" fillId="2" borderId="8" xfId="0" applyFont="1" applyFill="1" applyBorder="1" applyAlignment="1">
      <alignment horizontal="left" vertical="center"/>
    </xf>
    <xf numFmtId="0" fontId="10" fillId="2" borderId="9" xfId="0" applyFont="1" applyFill="1" applyBorder="1" applyAlignment="1">
      <alignment horizontal="left" vertical="center"/>
    </xf>
    <xf numFmtId="0" fontId="10" fillId="2" borderId="10" xfId="0" applyFont="1" applyFill="1" applyBorder="1" applyAlignment="1">
      <alignment horizontal="left" vertical="center"/>
    </xf>
    <xf numFmtId="176" fontId="0" fillId="0" borderId="0" xfId="0" applyNumberFormat="1">
      <alignment vertical="center"/>
    </xf>
    <xf numFmtId="176" fontId="0" fillId="0" borderId="9" xfId="0" applyNumberFormat="1" applyBorder="1" applyAlignment="1">
      <alignment horizontal="right" vertical="center" wrapText="1"/>
    </xf>
    <xf numFmtId="177" fontId="0" fillId="0" borderId="0" xfId="0" applyNumberFormat="1">
      <alignment vertical="center"/>
    </xf>
    <xf numFmtId="176" fontId="11" fillId="0" borderId="0" xfId="0" applyNumberFormat="1" applyFont="1">
      <alignment vertical="center"/>
    </xf>
    <xf numFmtId="176" fontId="10" fillId="2" borderId="9" xfId="0" applyNumberFormat="1" applyFont="1" applyFill="1" applyBorder="1" applyAlignment="1">
      <alignment horizontal="left" vertical="center"/>
    </xf>
    <xf numFmtId="0" fontId="0" fillId="0" borderId="1" xfId="0" applyBorder="1">
      <alignment vertical="center"/>
    </xf>
    <xf numFmtId="0" fontId="0" fillId="0" borderId="2" xfId="0" applyBorder="1" applyAlignment="1">
      <alignment horizontal="center" vertical="center"/>
    </xf>
    <xf numFmtId="49" fontId="0" fillId="0" borderId="3" xfId="0" applyNumberFormat="1" applyBorder="1" applyAlignment="1">
      <alignment horizontal="center" vertical="center"/>
    </xf>
    <xf numFmtId="176" fontId="10" fillId="2" borderId="11" xfId="0" applyNumberFormat="1" applyFont="1" applyFill="1" applyBorder="1" applyAlignment="1">
      <alignment horizontal="left" vertical="center"/>
    </xf>
    <xf numFmtId="176" fontId="10" fillId="2" borderId="12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177" fontId="0" fillId="0" borderId="9" xfId="0" applyNumberFormat="1" applyBorder="1" applyAlignment="1">
      <alignment horizontal="right" vertical="center" wrapText="1"/>
    </xf>
    <xf numFmtId="0" fontId="0" fillId="0" borderId="0" xfId="0" applyBorder="1">
      <alignment vertical="center"/>
    </xf>
    <xf numFmtId="177" fontId="0" fillId="0" borderId="11" xfId="0" applyNumberFormat="1" applyBorder="1" applyAlignment="1">
      <alignment horizontal="right" vertical="center" wrapText="1"/>
    </xf>
    <xf numFmtId="0" fontId="12" fillId="0" borderId="0" xfId="0" applyFont="1">
      <alignment vertical="center"/>
    </xf>
    <xf numFmtId="0" fontId="10" fillId="2" borderId="4" xfId="0" applyFont="1" applyFill="1" applyBorder="1" applyAlignment="1">
      <alignment horizontal="left" vertical="center"/>
    </xf>
    <xf numFmtId="0" fontId="10" fillId="2" borderId="13" xfId="0" applyFont="1" applyFill="1" applyBorder="1" applyAlignment="1">
      <alignment horizontal="left" vertical="center"/>
    </xf>
    <xf numFmtId="0" fontId="10" fillId="3" borderId="4" xfId="0" applyFont="1" applyFill="1" applyBorder="1" applyAlignment="1">
      <alignment horizontal="left" vertical="center"/>
    </xf>
    <xf numFmtId="0" fontId="10" fillId="4" borderId="4" xfId="0" applyFont="1" applyFill="1" applyBorder="1" applyAlignment="1">
      <alignment horizontal="left" vertical="center"/>
    </xf>
    <xf numFmtId="0" fontId="10" fillId="5" borderId="4" xfId="0" applyFont="1" applyFill="1" applyBorder="1" applyAlignment="1">
      <alignment horizontal="left" vertical="center"/>
    </xf>
    <xf numFmtId="176" fontId="10" fillId="2" borderId="14" xfId="0" applyNumberFormat="1" applyFont="1" applyFill="1" applyBorder="1" applyAlignment="1">
      <alignment horizontal="left" vertical="center"/>
    </xf>
    <xf numFmtId="177" fontId="0" fillId="0" borderId="15" xfId="0" applyNumberFormat="1" applyBorder="1" applyAlignment="1">
      <alignment horizontal="right" vertical="center" wrapText="1"/>
    </xf>
    <xf numFmtId="177" fontId="0" fillId="0" borderId="16" xfId="0" applyNumberFormat="1" applyBorder="1" applyAlignment="1">
      <alignment horizontal="right" vertical="center" wrapText="1"/>
    </xf>
    <xf numFmtId="49" fontId="0" fillId="0" borderId="0" xfId="0" applyNumberFormat="1" applyBorder="1" applyAlignment="1">
      <alignment horizontal="center" vertical="center"/>
    </xf>
    <xf numFmtId="176" fontId="0" fillId="0" borderId="0" xfId="0" applyNumberFormat="1" applyBorder="1" applyAlignment="1">
      <alignment horizontal="right" vertical="center" wrapText="1"/>
    </xf>
    <xf numFmtId="176" fontId="0" fillId="0" borderId="3" xfId="0" applyNumberFormat="1" applyBorder="1" applyAlignment="1">
      <alignment horizontal="center" vertical="center"/>
    </xf>
    <xf numFmtId="0" fontId="13" fillId="0" borderId="0" xfId="0" applyFont="1" applyFill="1" applyBorder="1">
      <alignment vertical="center"/>
    </xf>
    <xf numFmtId="0" fontId="9" fillId="0" borderId="0" xfId="1" applyFill="1" applyBorder="1">
      <alignment vertical="center"/>
    </xf>
    <xf numFmtId="176" fontId="0" fillId="0" borderId="5" xfId="0" applyNumberFormat="1" applyBorder="1" applyAlignment="1">
      <alignment horizontal="center" vertical="center"/>
    </xf>
    <xf numFmtId="176" fontId="0" fillId="0" borderId="2" xfId="0" applyNumberFormat="1" applyBorder="1" applyAlignment="1">
      <alignment horizontal="center" vertical="center"/>
    </xf>
    <xf numFmtId="178" fontId="0" fillId="0" borderId="3" xfId="0" applyNumberFormat="1" applyBorder="1">
      <alignment vertical="center"/>
    </xf>
    <xf numFmtId="178" fontId="0" fillId="0" borderId="6" xfId="0" applyNumberFormat="1" applyBorder="1">
      <alignment vertical="center"/>
    </xf>
    <xf numFmtId="176" fontId="0" fillId="0" borderId="0" xfId="0" applyNumberFormat="1" applyBorder="1" applyAlignment="1">
      <alignment horizontal="center" vertical="center"/>
    </xf>
    <xf numFmtId="0" fontId="10" fillId="6" borderId="4" xfId="0" applyFont="1" applyFill="1" applyBorder="1">
      <alignment vertical="center"/>
    </xf>
    <xf numFmtId="0" fontId="10" fillId="6" borderId="7" xfId="0" applyFont="1" applyFill="1" applyBorder="1">
      <alignment vertical="center"/>
    </xf>
    <xf numFmtId="0" fontId="10" fillId="6" borderId="7" xfId="0" applyFont="1" applyFill="1" applyBorder="1" applyAlignment="1">
      <alignment horizontal="left" vertical="center"/>
    </xf>
    <xf numFmtId="0" fontId="15" fillId="0" borderId="0" xfId="0" applyFont="1">
      <alignment vertical="center"/>
    </xf>
    <xf numFmtId="0" fontId="16" fillId="0" borderId="0" xfId="0" applyFont="1">
      <alignment vertical="center"/>
    </xf>
    <xf numFmtId="0" fontId="17" fillId="0" borderId="0" xfId="0" applyFont="1">
      <alignment vertical="center"/>
    </xf>
    <xf numFmtId="0" fontId="19" fillId="0" borderId="0" xfId="0" applyFont="1">
      <alignment vertical="center"/>
    </xf>
    <xf numFmtId="0" fontId="20" fillId="0" borderId="0" xfId="0" applyFont="1">
      <alignment vertical="center"/>
    </xf>
    <xf numFmtId="0" fontId="21" fillId="0" borderId="0" xfId="0" applyFont="1">
      <alignment vertical="center"/>
    </xf>
    <xf numFmtId="0" fontId="22" fillId="0" borderId="0" xfId="0" applyFont="1">
      <alignment vertical="center"/>
    </xf>
    <xf numFmtId="0" fontId="23" fillId="0" borderId="0" xfId="0" applyFont="1">
      <alignment vertical="center"/>
    </xf>
    <xf numFmtId="0" fontId="22" fillId="0" borderId="0" xfId="0" applyNumberFormat="1" applyFont="1" applyFill="1">
      <alignment vertical="center"/>
    </xf>
    <xf numFmtId="0" fontId="0" fillId="8" borderId="19" xfId="0" applyFill="1" applyBorder="1">
      <alignment vertical="center"/>
    </xf>
    <xf numFmtId="0" fontId="0" fillId="8" borderId="20" xfId="0" applyFill="1" applyBorder="1" applyAlignment="1">
      <alignment horizontal="center" vertical="center"/>
    </xf>
    <xf numFmtId="0" fontId="24" fillId="8" borderId="1" xfId="0" applyFont="1" applyFill="1" applyBorder="1" applyAlignment="1">
      <alignment horizontal="left" vertical="center"/>
    </xf>
    <xf numFmtId="0" fontId="24" fillId="8" borderId="2" xfId="0" applyFont="1" applyFill="1" applyBorder="1" applyAlignment="1">
      <alignment horizontal="left" vertical="center"/>
    </xf>
    <xf numFmtId="49" fontId="0" fillId="8" borderId="21" xfId="0" applyNumberFormat="1" applyFill="1" applyBorder="1" applyAlignment="1">
      <alignment horizontal="center" vertical="center"/>
    </xf>
    <xf numFmtId="49" fontId="0" fillId="7" borderId="21" xfId="0" applyNumberFormat="1" applyFill="1" applyBorder="1" applyAlignment="1">
      <alignment horizontal="center" vertical="center"/>
    </xf>
    <xf numFmtId="0" fontId="24" fillId="8" borderId="3" xfId="0" applyFont="1" applyFill="1" applyBorder="1" applyAlignment="1">
      <alignment horizontal="left" vertical="center"/>
    </xf>
    <xf numFmtId="176" fontId="10" fillId="7" borderId="12" xfId="0" applyNumberFormat="1" applyFont="1" applyFill="1" applyBorder="1" applyAlignment="1">
      <alignment horizontal="left" vertical="center"/>
    </xf>
    <xf numFmtId="176" fontId="10" fillId="7" borderId="9" xfId="0" applyNumberFormat="1" applyFont="1" applyFill="1" applyBorder="1" applyAlignment="1">
      <alignment horizontal="left" vertical="center"/>
    </xf>
    <xf numFmtId="176" fontId="16" fillId="0" borderId="0" xfId="0" applyNumberFormat="1" applyFont="1">
      <alignment vertical="center"/>
    </xf>
    <xf numFmtId="0" fontId="10" fillId="3" borderId="0" xfId="0" applyFont="1" applyFill="1" applyBorder="1" applyAlignment="1">
      <alignment horizontal="left" vertical="center"/>
    </xf>
    <xf numFmtId="0" fontId="10" fillId="4" borderId="0" xfId="0" applyFont="1" applyFill="1" applyBorder="1" applyAlignment="1">
      <alignment horizontal="left" vertical="center"/>
    </xf>
    <xf numFmtId="177" fontId="0" fillId="0" borderId="12" xfId="0" applyNumberFormat="1" applyBorder="1" applyAlignment="1">
      <alignment horizontal="right" vertical="center" wrapText="1"/>
    </xf>
    <xf numFmtId="0" fontId="24" fillId="7" borderId="3" xfId="0" applyFont="1" applyFill="1" applyBorder="1" applyAlignment="1">
      <alignment horizontal="left" vertical="center"/>
    </xf>
    <xf numFmtId="176" fontId="10" fillId="2" borderId="8" xfId="0" applyNumberFormat="1" applyFont="1" applyFill="1" applyBorder="1" applyAlignment="1">
      <alignment horizontal="left" vertical="center"/>
    </xf>
    <xf numFmtId="176" fontId="10" fillId="2" borderId="22" xfId="0" applyNumberFormat="1" applyFont="1" applyFill="1" applyBorder="1" applyAlignment="1">
      <alignment horizontal="left" vertical="center"/>
    </xf>
    <xf numFmtId="176" fontId="10" fillId="2" borderId="23" xfId="0" applyNumberFormat="1" applyFont="1" applyFill="1" applyBorder="1" applyAlignment="1">
      <alignment horizontal="left" vertical="center"/>
    </xf>
    <xf numFmtId="49" fontId="0" fillId="0" borderId="21" xfId="0" applyNumberFormat="1" applyBorder="1" applyAlignment="1">
      <alignment horizontal="center" vertical="center"/>
    </xf>
    <xf numFmtId="0" fontId="25" fillId="0" borderId="0" xfId="0" applyFont="1" applyAlignment="1">
      <alignment horizontal="justify" vertical="center"/>
    </xf>
    <xf numFmtId="0" fontId="9" fillId="0" borderId="0" xfId="1">
      <alignment vertical="center"/>
    </xf>
    <xf numFmtId="0" fontId="0" fillId="0" borderId="9" xfId="0" applyBorder="1" applyAlignment="1">
      <alignment horizontal="right" vertical="center" wrapText="1"/>
    </xf>
    <xf numFmtId="3" fontId="0" fillId="0" borderId="9" xfId="0" applyNumberFormat="1" applyBorder="1" applyAlignment="1">
      <alignment horizontal="right" vertical="center" wrapText="1"/>
    </xf>
    <xf numFmtId="0" fontId="10" fillId="2" borderId="35" xfId="0" applyFont="1" applyFill="1" applyBorder="1" applyAlignment="1">
      <alignment horizontal="left" vertical="center"/>
    </xf>
    <xf numFmtId="176" fontId="0" fillId="0" borderId="36" xfId="0" applyNumberFormat="1" applyBorder="1" applyAlignment="1">
      <alignment horizontal="right" vertical="center" wrapText="1"/>
    </xf>
    <xf numFmtId="0" fontId="0" fillId="0" borderId="0" xfId="0" applyAlignment="1">
      <alignment horizontal="center" vertical="center"/>
    </xf>
    <xf numFmtId="0" fontId="0" fillId="0" borderId="34" xfId="0" applyBorder="1">
      <alignment vertical="center"/>
    </xf>
    <xf numFmtId="0" fontId="0" fillId="10" borderId="34" xfId="0" applyFill="1" applyBorder="1">
      <alignment vertical="center"/>
    </xf>
    <xf numFmtId="0" fontId="0" fillId="0" borderId="34" xfId="0" applyBorder="1" applyAlignment="1">
      <alignment vertical="center" shrinkToFit="1"/>
    </xf>
    <xf numFmtId="0" fontId="0" fillId="0" borderId="0" xfId="0" applyAlignment="1">
      <alignment vertical="center" shrinkToFit="1"/>
    </xf>
    <xf numFmtId="0" fontId="26" fillId="0" borderId="0" xfId="0" applyFont="1">
      <alignment vertical="center"/>
    </xf>
    <xf numFmtId="0" fontId="0" fillId="0" borderId="34" xfId="0" applyBorder="1" applyAlignment="1">
      <alignment horizontal="center" vertical="center"/>
    </xf>
    <xf numFmtId="0" fontId="27" fillId="0" borderId="0" xfId="0" applyFont="1">
      <alignment vertical="center"/>
    </xf>
    <xf numFmtId="0" fontId="10" fillId="2" borderId="8" xfId="0" applyFont="1" applyFill="1" applyBorder="1" applyAlignment="1">
      <alignment horizontal="left" vertical="center"/>
    </xf>
    <xf numFmtId="177" fontId="9" fillId="0" borderId="0" xfId="1" applyNumberFormat="1">
      <alignment vertical="center"/>
    </xf>
    <xf numFmtId="0" fontId="10" fillId="2" borderId="26" xfId="0" applyFont="1" applyFill="1" applyBorder="1" applyAlignment="1">
      <alignment horizontal="left" vertical="center"/>
    </xf>
    <xf numFmtId="3" fontId="0" fillId="0" borderId="37" xfId="0" applyNumberFormat="1" applyBorder="1" applyAlignment="1">
      <alignment horizontal="right" vertical="center" wrapText="1"/>
    </xf>
    <xf numFmtId="0" fontId="0" fillId="0" borderId="37" xfId="0" applyBorder="1" applyAlignment="1">
      <alignment horizontal="right" vertical="center" wrapText="1"/>
    </xf>
    <xf numFmtId="0" fontId="10" fillId="2" borderId="27" xfId="0" applyFont="1" applyFill="1" applyBorder="1" applyAlignment="1">
      <alignment horizontal="left" vertical="center"/>
    </xf>
    <xf numFmtId="3" fontId="0" fillId="0" borderId="28" xfId="0" applyNumberFormat="1" applyBorder="1" applyAlignment="1">
      <alignment horizontal="right" vertical="center" wrapText="1"/>
    </xf>
    <xf numFmtId="0" fontId="0" fillId="0" borderId="28" xfId="0" applyBorder="1" applyAlignment="1">
      <alignment horizontal="right" vertical="center" wrapText="1"/>
    </xf>
    <xf numFmtId="3" fontId="0" fillId="0" borderId="38" xfId="0" applyNumberFormat="1" applyBorder="1" applyAlignment="1">
      <alignment horizontal="right" vertical="center" wrapText="1"/>
    </xf>
    <xf numFmtId="0" fontId="29" fillId="0" borderId="0" xfId="0" applyFont="1">
      <alignment vertical="center"/>
    </xf>
    <xf numFmtId="0" fontId="19" fillId="0" borderId="39" xfId="0" applyFont="1" applyBorder="1">
      <alignment vertical="center"/>
    </xf>
    <xf numFmtId="0" fontId="0" fillId="0" borderId="40" xfId="0" applyBorder="1">
      <alignment vertical="center"/>
    </xf>
    <xf numFmtId="0" fontId="0" fillId="0" borderId="41" xfId="0" applyBorder="1">
      <alignment vertical="center"/>
    </xf>
    <xf numFmtId="0" fontId="32" fillId="0" borderId="42" xfId="0" applyFont="1" applyBorder="1">
      <alignment vertical="center"/>
    </xf>
    <xf numFmtId="0" fontId="0" fillId="0" borderId="43" xfId="0" applyBorder="1">
      <alignment vertical="center"/>
    </xf>
    <xf numFmtId="0" fontId="35" fillId="0" borderId="42" xfId="0" applyFont="1" applyBorder="1">
      <alignment vertical="center"/>
    </xf>
    <xf numFmtId="0" fontId="0" fillId="0" borderId="44" xfId="0" applyBorder="1">
      <alignment vertical="center"/>
    </xf>
    <xf numFmtId="0" fontId="0" fillId="0" borderId="45" xfId="0" applyBorder="1">
      <alignment vertical="center"/>
    </xf>
    <xf numFmtId="0" fontId="0" fillId="0" borderId="46" xfId="0" applyBorder="1">
      <alignment vertical="center"/>
    </xf>
    <xf numFmtId="0" fontId="22" fillId="0" borderId="39" xfId="0" applyFont="1" applyBorder="1">
      <alignment vertical="center"/>
    </xf>
    <xf numFmtId="0" fontId="0" fillId="0" borderId="42" xfId="0" applyBorder="1">
      <alignment vertical="center"/>
    </xf>
    <xf numFmtId="0" fontId="9" fillId="0" borderId="0" xfId="1" applyBorder="1">
      <alignment vertical="center"/>
    </xf>
    <xf numFmtId="0" fontId="9" fillId="0" borderId="42" xfId="1" applyBorder="1">
      <alignment vertical="center"/>
    </xf>
    <xf numFmtId="0" fontId="36" fillId="0" borderId="0" xfId="0" applyFont="1">
      <alignment vertical="center"/>
    </xf>
    <xf numFmtId="176" fontId="10" fillId="2" borderId="28" xfId="0" applyNumberFormat="1" applyFont="1" applyFill="1" applyBorder="1" applyAlignment="1">
      <alignment horizontal="left" vertical="center"/>
    </xf>
    <xf numFmtId="0" fontId="10" fillId="2" borderId="37" xfId="0" applyFont="1" applyFill="1" applyBorder="1" applyAlignment="1">
      <alignment horizontal="left" vertical="center"/>
    </xf>
    <xf numFmtId="0" fontId="37" fillId="0" borderId="0" xfId="0" applyFont="1">
      <alignment vertical="center"/>
    </xf>
    <xf numFmtId="179" fontId="0" fillId="9" borderId="47" xfId="0" applyNumberFormat="1" applyFill="1" applyBorder="1" applyAlignment="1">
      <alignment horizontal="right" vertical="center" wrapText="1"/>
    </xf>
    <xf numFmtId="179" fontId="0" fillId="9" borderId="10" xfId="0" applyNumberFormat="1" applyFill="1" applyBorder="1" applyAlignment="1">
      <alignment horizontal="right" vertical="center" wrapText="1"/>
    </xf>
    <xf numFmtId="179" fontId="0" fillId="9" borderId="49" xfId="0" applyNumberFormat="1" applyFill="1" applyBorder="1" applyAlignment="1">
      <alignment horizontal="right" vertical="center" wrapText="1"/>
    </xf>
    <xf numFmtId="179" fontId="0" fillId="9" borderId="25" xfId="0" applyNumberFormat="1" applyFill="1" applyBorder="1" applyAlignment="1">
      <alignment horizontal="right" vertical="center" wrapText="1"/>
    </xf>
    <xf numFmtId="179" fontId="0" fillId="9" borderId="29" xfId="0" applyNumberFormat="1" applyFill="1" applyBorder="1" applyAlignment="1">
      <alignment horizontal="right" vertical="center" wrapText="1"/>
    </xf>
    <xf numFmtId="179" fontId="0" fillId="9" borderId="30" xfId="0" applyNumberFormat="1" applyFill="1" applyBorder="1" applyAlignment="1">
      <alignment horizontal="right" vertical="center" wrapText="1"/>
    </xf>
    <xf numFmtId="179" fontId="0" fillId="9" borderId="12" xfId="0" applyNumberFormat="1" applyFill="1" applyBorder="1" applyAlignment="1">
      <alignment horizontal="right" vertical="center" wrapText="1"/>
    </xf>
    <xf numFmtId="179" fontId="0" fillId="9" borderId="9" xfId="0" applyNumberFormat="1" applyFill="1" applyBorder="1" applyAlignment="1">
      <alignment horizontal="right" vertical="center" wrapText="1"/>
    </xf>
    <xf numFmtId="179" fontId="0" fillId="9" borderId="50" xfId="0" applyNumberFormat="1" applyFill="1" applyBorder="1" applyAlignment="1">
      <alignment horizontal="right" vertical="center" wrapText="1"/>
    </xf>
    <xf numFmtId="179" fontId="0" fillId="9" borderId="11" xfId="0" applyNumberFormat="1" applyFill="1" applyBorder="1" applyAlignment="1">
      <alignment horizontal="right" vertical="center" wrapText="1"/>
    </xf>
    <xf numFmtId="179" fontId="0" fillId="9" borderId="31" xfId="0" applyNumberFormat="1" applyFill="1" applyBorder="1" applyAlignment="1">
      <alignment horizontal="right" vertical="center" wrapText="1"/>
    </xf>
    <xf numFmtId="179" fontId="0" fillId="0" borderId="12" xfId="0" applyNumberFormat="1" applyBorder="1" applyAlignment="1">
      <alignment horizontal="right" vertical="center" wrapText="1"/>
    </xf>
    <xf numFmtId="179" fontId="0" fillId="0" borderId="9" xfId="0" applyNumberFormat="1" applyBorder="1" applyAlignment="1">
      <alignment horizontal="right" vertical="center" wrapText="1"/>
    </xf>
    <xf numFmtId="179" fontId="0" fillId="0" borderId="50" xfId="0" applyNumberFormat="1" applyBorder="1" applyAlignment="1">
      <alignment horizontal="right" vertical="center" wrapText="1"/>
    </xf>
    <xf numFmtId="179" fontId="0" fillId="0" borderId="27" xfId="0" applyNumberFormat="1" applyBorder="1" applyAlignment="1">
      <alignment horizontal="right" vertical="center" wrapText="1"/>
    </xf>
    <xf numFmtId="179" fontId="0" fillId="0" borderId="28" xfId="0" applyNumberFormat="1" applyBorder="1" applyAlignment="1">
      <alignment horizontal="right" vertical="center" wrapText="1"/>
    </xf>
    <xf numFmtId="179" fontId="0" fillId="0" borderId="51" xfId="0" applyNumberFormat="1" applyBorder="1" applyAlignment="1">
      <alignment horizontal="right" vertical="center" wrapText="1"/>
    </xf>
    <xf numFmtId="179" fontId="0" fillId="9" borderId="48" xfId="0" applyNumberFormat="1" applyFill="1" applyBorder="1" applyAlignment="1">
      <alignment horizontal="right" vertical="center" wrapText="1"/>
    </xf>
    <xf numFmtId="179" fontId="0" fillId="9" borderId="28" xfId="0" applyNumberFormat="1" applyFill="1" applyBorder="1" applyAlignment="1">
      <alignment horizontal="right" vertical="center" wrapText="1"/>
    </xf>
    <xf numFmtId="179" fontId="0" fillId="9" borderId="32" xfId="0" applyNumberFormat="1" applyFill="1" applyBorder="1" applyAlignment="1">
      <alignment horizontal="right" vertical="center" wrapText="1"/>
    </xf>
    <xf numFmtId="179" fontId="0" fillId="9" borderId="33" xfId="0" applyNumberFormat="1" applyFill="1" applyBorder="1" applyAlignment="1">
      <alignment horizontal="right" vertical="center" wrapText="1"/>
    </xf>
    <xf numFmtId="0" fontId="32" fillId="0" borderId="0" xfId="0" applyFont="1" applyBorder="1">
      <alignment vertical="center"/>
    </xf>
    <xf numFmtId="0" fontId="35" fillId="0" borderId="0" xfId="0" applyFont="1" applyBorder="1">
      <alignment vertical="center"/>
    </xf>
    <xf numFmtId="179" fontId="0" fillId="0" borderId="10" xfId="0" applyNumberFormat="1" applyBorder="1" applyAlignment="1">
      <alignment horizontal="right" vertical="center" wrapText="1"/>
    </xf>
    <xf numFmtId="179" fontId="0" fillId="0" borderId="24" xfId="0" applyNumberFormat="1" applyBorder="1" applyAlignment="1">
      <alignment horizontal="right" vertical="center" wrapText="1"/>
    </xf>
    <xf numFmtId="179" fontId="0" fillId="0" borderId="7" xfId="0" applyNumberFormat="1" applyBorder="1" applyAlignment="1">
      <alignment horizontal="right" vertical="center" wrapText="1"/>
    </xf>
    <xf numFmtId="176" fontId="10" fillId="2" borderId="18" xfId="0" applyNumberFormat="1" applyFont="1" applyFill="1" applyBorder="1" applyAlignment="1">
      <alignment horizontal="left" vertical="center"/>
    </xf>
    <xf numFmtId="0" fontId="0" fillId="7" borderId="0" xfId="0" applyFill="1" applyBorder="1">
      <alignment vertical="center"/>
    </xf>
    <xf numFmtId="0" fontId="10" fillId="2" borderId="23" xfId="0" applyFont="1" applyFill="1" applyBorder="1" applyAlignment="1">
      <alignment horizontal="left" vertical="center"/>
    </xf>
    <xf numFmtId="176" fontId="10" fillId="7" borderId="0" xfId="0" applyNumberFormat="1" applyFont="1" applyFill="1" applyBorder="1" applyAlignment="1">
      <alignment horizontal="left" vertical="center"/>
    </xf>
    <xf numFmtId="0" fontId="10" fillId="2" borderId="52" xfId="0" applyFont="1" applyFill="1" applyBorder="1" applyAlignment="1">
      <alignment horizontal="left" vertical="center"/>
    </xf>
    <xf numFmtId="176" fontId="10" fillId="2" borderId="4" xfId="0" applyNumberFormat="1" applyFont="1" applyFill="1" applyBorder="1" applyAlignment="1">
      <alignment horizontal="left" vertical="center"/>
    </xf>
    <xf numFmtId="0" fontId="0" fillId="0" borderId="6" xfId="0" applyBorder="1">
      <alignment vertical="center"/>
    </xf>
    <xf numFmtId="176" fontId="10" fillId="5" borderId="53" xfId="0" applyNumberFormat="1" applyFont="1" applyFill="1" applyBorder="1" applyAlignment="1">
      <alignment horizontal="left" vertical="center"/>
    </xf>
    <xf numFmtId="176" fontId="10" fillId="2" borderId="53" xfId="0" applyNumberFormat="1" applyFont="1" applyFill="1" applyBorder="1" applyAlignment="1">
      <alignment horizontal="left" vertical="center"/>
    </xf>
    <xf numFmtId="0" fontId="0" fillId="0" borderId="4" xfId="0" applyBorder="1">
      <alignment vertical="center"/>
    </xf>
    <xf numFmtId="0" fontId="0" fillId="0" borderId="2" xfId="0" applyBorder="1">
      <alignment vertical="center"/>
    </xf>
    <xf numFmtId="0" fontId="0" fillId="0" borderId="54" xfId="0" applyBorder="1">
      <alignment vertical="center"/>
    </xf>
    <xf numFmtId="0" fontId="0" fillId="10" borderId="4" xfId="0" applyFill="1" applyBorder="1">
      <alignment vertical="center"/>
    </xf>
    <xf numFmtId="0" fontId="21" fillId="2" borderId="8" xfId="0" applyFont="1" applyFill="1" applyBorder="1" applyAlignment="1">
      <alignment horizontal="left" vertical="center"/>
    </xf>
    <xf numFmtId="0" fontId="10" fillId="2" borderId="8" xfId="0" applyFont="1" applyFill="1" applyBorder="1" applyAlignment="1">
      <alignment horizontal="left" vertical="center"/>
    </xf>
    <xf numFmtId="0" fontId="10" fillId="2" borderId="13" xfId="0" applyFont="1" applyFill="1" applyBorder="1" applyAlignment="1">
      <alignment horizontal="left" vertical="center"/>
    </xf>
    <xf numFmtId="0" fontId="10" fillId="2" borderId="11" xfId="0" applyFont="1" applyFill="1" applyBorder="1" applyAlignment="1">
      <alignment horizontal="left" vertical="center"/>
    </xf>
    <xf numFmtId="0" fontId="10" fillId="2" borderId="17" xfId="0" applyFont="1" applyFill="1" applyBorder="1" applyAlignment="1">
      <alignment horizontal="left" vertical="center"/>
    </xf>
    <xf numFmtId="0" fontId="10" fillId="2" borderId="12" xfId="0" applyFont="1" applyFill="1" applyBorder="1" applyAlignment="1">
      <alignment horizontal="left" vertical="center"/>
    </xf>
    <xf numFmtId="176" fontId="10" fillId="2" borderId="17" xfId="0" applyNumberFormat="1" applyFont="1" applyFill="1" applyBorder="1" applyAlignment="1">
      <alignment horizontal="left" vertical="center"/>
    </xf>
    <xf numFmtId="176" fontId="10" fillId="2" borderId="12" xfId="0" applyNumberFormat="1" applyFont="1" applyFill="1" applyBorder="1" applyAlignment="1">
      <alignment horizontal="left" vertical="center"/>
    </xf>
    <xf numFmtId="176" fontId="10" fillId="2" borderId="11" xfId="0" applyNumberFormat="1" applyFont="1" applyFill="1" applyBorder="1" applyAlignment="1">
      <alignment horizontal="left" vertical="center"/>
    </xf>
    <xf numFmtId="176" fontId="10" fillId="2" borderId="18" xfId="0" applyNumberFormat="1" applyFont="1" applyFill="1" applyBorder="1" applyAlignment="1">
      <alignment horizontal="left" vertical="center"/>
    </xf>
    <xf numFmtId="176" fontId="10" fillId="7" borderId="17" xfId="0" applyNumberFormat="1" applyFont="1" applyFill="1" applyBorder="1" applyAlignment="1">
      <alignment horizontal="left" vertical="center"/>
    </xf>
    <xf numFmtId="176" fontId="10" fillId="7" borderId="12" xfId="0" applyNumberFormat="1" applyFont="1" applyFill="1" applyBorder="1" applyAlignment="1">
      <alignment horizontal="left" vertical="center"/>
    </xf>
  </cellXfs>
  <cellStyles count="6">
    <cellStyle name="ハイパーリンク" xfId="1" builtinId="8"/>
    <cellStyle name="ハイパーリンク 2" xfId="2"/>
    <cellStyle name="標準" xfId="0" builtinId="0"/>
    <cellStyle name="標準 2" xfId="3"/>
    <cellStyle name="標準 2 2" xfId="4"/>
    <cellStyle name="標準 2 2 2" xfId="5"/>
  </cellStyles>
  <dxfs count="0"/>
  <tableStyles count="0" defaultTableStyle="TableStyleMedium2" defaultPivotStyle="PivotStyleLight16"/>
  <colors>
    <mruColors>
      <color rgb="FF0066FF"/>
      <color rgb="FFD282F2"/>
      <color rgb="FFEA32DD"/>
      <color rgb="FFFE3CB9"/>
      <color rgb="FF7557F3"/>
      <color rgb="FF7480D6"/>
      <color rgb="FF62EDF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4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3.xml"/><Relationship Id="rId12" Type="http://schemas.openxmlformats.org/officeDocument/2006/relationships/worksheet" Target="worksheets/sheet8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2.xml"/><Relationship Id="rId11" Type="http://schemas.openxmlformats.org/officeDocument/2006/relationships/worksheet" Target="worksheets/sheet7.xml"/><Relationship Id="rId5" Type="http://schemas.openxmlformats.org/officeDocument/2006/relationships/chartsheet" Target="chartsheets/sheet1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5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/>
              <a:t>2014</a:t>
            </a:r>
            <a:r>
              <a:rPr lang="ja-JP" altLang="en-US"/>
              <a:t>年度</a:t>
            </a:r>
            <a:r>
              <a:rPr lang="en-US" altLang="ja-JP"/>
              <a:t>(2015.2.6</a:t>
            </a:r>
            <a:r>
              <a:rPr lang="ja-JP" altLang="en-US"/>
              <a:t>現在）の</a:t>
            </a:r>
            <a:r>
              <a:rPr lang="en-US" altLang="ja-JP"/>
              <a:t>60</a:t>
            </a:r>
            <a:r>
              <a:rPr lang="ja-JP" altLang="en-US"/>
              <a:t>歳代の金融保険サービス</a:t>
            </a:r>
            <a:r>
              <a:rPr lang="en-US" altLang="ja-JP"/>
              <a:t>(</a:t>
            </a:r>
            <a:r>
              <a:rPr lang="ja-JP" altLang="en-US"/>
              <a:t>小分類</a:t>
            </a:r>
            <a:r>
              <a:rPr lang="en-US" altLang="ja-JP"/>
              <a:t>)</a:t>
            </a:r>
            <a:r>
              <a:rPr lang="ja-JP" altLang="en-US"/>
              <a:t>別</a:t>
            </a:r>
            <a:endParaRPr lang="en-US" altLang="ja-JP"/>
          </a:p>
          <a:p>
            <a:pPr>
              <a:defRPr/>
            </a:pPr>
            <a:r>
              <a:rPr lang="ja-JP" altLang="en-US"/>
              <a:t>人口調整（</a:t>
            </a:r>
            <a:r>
              <a:rPr lang="en-US" altLang="ja-JP"/>
              <a:t>10</a:t>
            </a:r>
            <a:r>
              <a:rPr lang="ja-JP" altLang="en-US"/>
              <a:t>万人当たり）相談件数</a:t>
            </a:r>
          </a:p>
        </c:rich>
      </c:tx>
      <c:layout>
        <c:manualLayout>
          <c:xMode val="edge"/>
          <c:yMode val="edge"/>
          <c:x val="0.10724627624481257"/>
          <c:y val="2.925373203087864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879825607112865E-2"/>
          <c:y val="1.2751533969950263E-2"/>
          <c:w val="0.84444372561039038"/>
          <c:h val="0.77340631739114629"/>
        </c:manualLayout>
      </c:layout>
      <c:lineChart>
        <c:grouping val="standard"/>
        <c:varyColors val="0"/>
        <c:ser>
          <c:idx val="0"/>
          <c:order val="0"/>
          <c:tx>
            <c:strRef>
              <c:f>データ選択!$C$64</c:f>
              <c:strCache>
                <c:ptCount val="1"/>
                <c:pt idx="0">
                  <c:v>北海道・東北北部（北海道、青森、岩手、秋田）</c:v>
                </c:pt>
              </c:strCache>
            </c:strRef>
          </c:tx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データ選択!$C$65:$C$114</c:f>
            </c:numRef>
          </c:val>
          <c:smooth val="0"/>
        </c:ser>
        <c:ser>
          <c:idx val="1"/>
          <c:order val="1"/>
          <c:tx>
            <c:strRef>
              <c:f>データ選択!$D$64</c:f>
              <c:strCache>
                <c:ptCount val="1"/>
                <c:pt idx="0">
                  <c:v>東北南部（宮城、山形、福島）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データ選択!$D$65:$D$114</c:f>
              <c:numCache>
                <c:formatCode>0.00_ ;[Red]\-0.00\ </c:formatCode>
                <c:ptCount val="22"/>
                <c:pt idx="0">
                  <c:v>0.80651882280512621</c:v>
                </c:pt>
                <c:pt idx="1">
                  <c:v>6.317730778640156</c:v>
                </c:pt>
                <c:pt idx="2">
                  <c:v>3.6293347026230682</c:v>
                </c:pt>
                <c:pt idx="3">
                  <c:v>1.3441980380085436</c:v>
                </c:pt>
                <c:pt idx="4">
                  <c:v>5.24237234823332</c:v>
                </c:pt>
                <c:pt idx="5">
                  <c:v>4.9735327406316117</c:v>
                </c:pt>
                <c:pt idx="6">
                  <c:v>1.478617841809398</c:v>
                </c:pt>
                <c:pt idx="7">
                  <c:v>0</c:v>
                </c:pt>
                <c:pt idx="8">
                  <c:v>1.7474574494111068</c:v>
                </c:pt>
                <c:pt idx="9">
                  <c:v>2.0162970570128156</c:v>
                </c:pt>
                <c:pt idx="10">
                  <c:v>0.13441980380085436</c:v>
                </c:pt>
                <c:pt idx="11">
                  <c:v>0.13441980380085436</c:v>
                </c:pt>
                <c:pt idx="12">
                  <c:v>0.26883960760170872</c:v>
                </c:pt>
                <c:pt idx="13">
                  <c:v>11.022423911670058</c:v>
                </c:pt>
                <c:pt idx="14">
                  <c:v>3.7637545064239224</c:v>
                </c:pt>
                <c:pt idx="15">
                  <c:v>0.26883960760170872</c:v>
                </c:pt>
                <c:pt idx="16">
                  <c:v>28.093738994378562</c:v>
                </c:pt>
                <c:pt idx="17">
                  <c:v>2.2851366646145244</c:v>
                </c:pt>
                <c:pt idx="18">
                  <c:v>0.40325941140256311</c:v>
                </c:pt>
                <c:pt idx="19">
                  <c:v>0.13441980380085436</c:v>
                </c:pt>
                <c:pt idx="20">
                  <c:v>0.40325941140256311</c:v>
                </c:pt>
                <c:pt idx="21">
                  <c:v>4.3014337216273395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データ選択!$E$64</c:f>
              <c:strCache>
                <c:ptCount val="1"/>
                <c:pt idx="0">
                  <c:v>北関東（茨城、栃木、群馬）</c:v>
                </c:pt>
              </c:strCache>
            </c:strRef>
          </c:tx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データ選択!$E$65:$E$114</c:f>
            </c:numRef>
          </c:val>
          <c:smooth val="0"/>
        </c:ser>
        <c:ser>
          <c:idx val="3"/>
          <c:order val="3"/>
          <c:tx>
            <c:strRef>
              <c:f>データ選択!$F$64</c:f>
              <c:strCache>
                <c:ptCount val="1"/>
                <c:pt idx="0">
                  <c:v>南関東（埼玉、千葉、東京、神奈川）</c:v>
                </c:pt>
              </c:strCache>
            </c:strRef>
          </c:tx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データ選択!$F$65:$F$114</c:f>
              <c:numCache>
                <c:formatCode>0.00_ ;[Red]\-0.00\ </c:formatCode>
                <c:ptCount val="22"/>
                <c:pt idx="0">
                  <c:v>0.6089643201715168</c:v>
                </c:pt>
                <c:pt idx="1">
                  <c:v>6.1302408230599363</c:v>
                </c:pt>
                <c:pt idx="2">
                  <c:v>2.7606382514442096</c:v>
                </c:pt>
                <c:pt idx="3">
                  <c:v>1.8268929605145505</c:v>
                </c:pt>
                <c:pt idx="4">
                  <c:v>7.1248825460067469</c:v>
                </c:pt>
                <c:pt idx="5">
                  <c:v>4.0597621344767791</c:v>
                </c:pt>
                <c:pt idx="6">
                  <c:v>0.91344648025727526</c:v>
                </c:pt>
                <c:pt idx="7">
                  <c:v>0</c:v>
                </c:pt>
                <c:pt idx="8">
                  <c:v>2.253167984634612</c:v>
                </c:pt>
                <c:pt idx="9">
                  <c:v>1.2382274510154174</c:v>
                </c:pt>
                <c:pt idx="10">
                  <c:v>0.66986075218866858</c:v>
                </c:pt>
                <c:pt idx="11">
                  <c:v>0.36537859210291007</c:v>
                </c:pt>
                <c:pt idx="12">
                  <c:v>0.87284885891250741</c:v>
                </c:pt>
                <c:pt idx="13">
                  <c:v>12.158987592757953</c:v>
                </c:pt>
                <c:pt idx="14">
                  <c:v>2.1516739312726929</c:v>
                </c:pt>
                <c:pt idx="15">
                  <c:v>0.38567740277529405</c:v>
                </c:pt>
                <c:pt idx="16">
                  <c:v>16.137554484545195</c:v>
                </c:pt>
                <c:pt idx="17">
                  <c:v>1.3803191257221048</c:v>
                </c:pt>
                <c:pt idx="18">
                  <c:v>0.38567740277529405</c:v>
                </c:pt>
                <c:pt idx="19">
                  <c:v>0.12179286403430337</c:v>
                </c:pt>
                <c:pt idx="20">
                  <c:v>6.0896432017151683E-2</c:v>
                </c:pt>
                <c:pt idx="21">
                  <c:v>4.1612561878386982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データ選択!$G$64</c:f>
              <c:strCache>
                <c:ptCount val="1"/>
                <c:pt idx="0">
                  <c:v>甲信越（新潟、山梨、長野）</c:v>
                </c:pt>
              </c:strCache>
            </c:strRef>
          </c:tx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データ選択!$G$65:$G$114</c:f>
            </c:numRef>
          </c:val>
          <c:smooth val="0"/>
        </c:ser>
        <c:ser>
          <c:idx val="5"/>
          <c:order val="5"/>
          <c:tx>
            <c:strRef>
              <c:f>データ選択!$H$64</c:f>
              <c:strCache>
                <c:ptCount val="1"/>
                <c:pt idx="0">
                  <c:v>北陸（富山、石川、福井）</c:v>
                </c:pt>
              </c:strCache>
            </c:strRef>
          </c:tx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データ選択!$H$65:$H$114</c:f>
            </c:numRef>
          </c:val>
          <c:smooth val="0"/>
        </c:ser>
        <c:ser>
          <c:idx val="6"/>
          <c:order val="6"/>
          <c:tx>
            <c:strRef>
              <c:f>データ選択!$I$64</c:f>
              <c:strCache>
                <c:ptCount val="1"/>
                <c:pt idx="0">
                  <c:v>東海（岐阜、静岡、愛知、三重）</c:v>
                </c:pt>
              </c:strCache>
            </c:strRef>
          </c:tx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データ選択!$I$65:$I$114</c:f>
              <c:numCache>
                <c:formatCode>0.00_ ;[Red]\-0.00\ </c:formatCode>
                <c:ptCount val="22"/>
                <c:pt idx="0">
                  <c:v>0.32670648129652063</c:v>
                </c:pt>
                <c:pt idx="1">
                  <c:v>5.9740613722792357</c:v>
                </c:pt>
                <c:pt idx="2">
                  <c:v>2.3802900780175076</c:v>
                </c:pt>
                <c:pt idx="3">
                  <c:v>0.88677473494769898</c:v>
                </c:pt>
                <c:pt idx="4">
                  <c:v>4.8539248649768787</c:v>
                </c:pt>
                <c:pt idx="5">
                  <c:v>4.8072525105059469</c:v>
                </c:pt>
                <c:pt idx="6">
                  <c:v>0.84010238047676744</c:v>
                </c:pt>
                <c:pt idx="7">
                  <c:v>4.6672354470931529E-2</c:v>
                </c:pt>
                <c:pt idx="8">
                  <c:v>0.88677473494769898</c:v>
                </c:pt>
                <c:pt idx="9">
                  <c:v>0.65341296259304127</c:v>
                </c:pt>
                <c:pt idx="10">
                  <c:v>0.46672354470931526</c:v>
                </c:pt>
                <c:pt idx="11">
                  <c:v>0.28003412682558915</c:v>
                </c:pt>
                <c:pt idx="12">
                  <c:v>0.51339589918024675</c:v>
                </c:pt>
                <c:pt idx="13">
                  <c:v>10.361262692546799</c:v>
                </c:pt>
                <c:pt idx="14">
                  <c:v>1.4001706341279458</c:v>
                </c:pt>
                <c:pt idx="15">
                  <c:v>0.42005119023838372</c:v>
                </c:pt>
                <c:pt idx="16">
                  <c:v>14.795136367285293</c:v>
                </c:pt>
                <c:pt idx="17">
                  <c:v>1.2134812162442197</c:v>
                </c:pt>
                <c:pt idx="18">
                  <c:v>0.42005119023838372</c:v>
                </c:pt>
                <c:pt idx="19">
                  <c:v>4.6672354470931529E-2</c:v>
                </c:pt>
                <c:pt idx="20">
                  <c:v>0</c:v>
                </c:pt>
                <c:pt idx="21">
                  <c:v>3.7337883576745221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データ選択!$J$64</c:f>
              <c:strCache>
                <c:ptCount val="1"/>
                <c:pt idx="0">
                  <c:v>近畿（滋賀、京都、大阪、兵庫、奈良、和歌山）</c:v>
                </c:pt>
              </c:strCache>
            </c:strRef>
          </c:tx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データ選択!$J$65:$J$114</c:f>
              <c:numCache>
                <c:formatCode>0.00_ ;[Red]\-0.00\ </c:formatCode>
                <c:ptCount val="22"/>
                <c:pt idx="0">
                  <c:v>0.77217915714714558</c:v>
                </c:pt>
                <c:pt idx="1">
                  <c:v>7.528746782184669</c:v>
                </c:pt>
                <c:pt idx="2">
                  <c:v>2.6704529184672117</c:v>
                </c:pt>
                <c:pt idx="3">
                  <c:v>2.3808857345370318</c:v>
                </c:pt>
                <c:pt idx="4">
                  <c:v>4.3113336274048955</c:v>
                </c:pt>
                <c:pt idx="5">
                  <c:v>3.3461096809709638</c:v>
                </c:pt>
                <c:pt idx="6">
                  <c:v>0.96522394643393183</c:v>
                </c:pt>
                <c:pt idx="7">
                  <c:v>0</c:v>
                </c:pt>
                <c:pt idx="8">
                  <c:v>1.8660996297722685</c:v>
                </c:pt>
                <c:pt idx="9">
                  <c:v>1.1904428672685159</c:v>
                </c:pt>
                <c:pt idx="10">
                  <c:v>0.35391544702577504</c:v>
                </c:pt>
                <c:pt idx="11">
                  <c:v>0.22521892083458411</c:v>
                </c:pt>
                <c:pt idx="12">
                  <c:v>0.57913436786035921</c:v>
                </c:pt>
                <c:pt idx="13">
                  <c:v>9.7165877274349146</c:v>
                </c:pt>
                <c:pt idx="14">
                  <c:v>1.3834876565553023</c:v>
                </c:pt>
                <c:pt idx="15">
                  <c:v>0.22521892083458411</c:v>
                </c:pt>
                <c:pt idx="16">
                  <c:v>13.802702434005226</c:v>
                </c:pt>
                <c:pt idx="17">
                  <c:v>1.0939204726251228</c:v>
                </c:pt>
                <c:pt idx="18">
                  <c:v>0.38608957857357279</c:v>
                </c:pt>
                <c:pt idx="19">
                  <c:v>0.16087065773898865</c:v>
                </c:pt>
                <c:pt idx="20">
                  <c:v>9.6522394643393197E-2</c:v>
                </c:pt>
                <c:pt idx="21">
                  <c:v>3.5713286018055479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データ選択!$K$64</c:f>
              <c:strCache>
                <c:ptCount val="1"/>
                <c:pt idx="0">
                  <c:v>山陰（鳥取、島根）</c:v>
                </c:pt>
              </c:strCache>
            </c:strRef>
          </c:tx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データ選択!$K$65:$K$114</c:f>
            </c:numRef>
          </c:val>
          <c:smooth val="0"/>
        </c:ser>
        <c:ser>
          <c:idx val="9"/>
          <c:order val="9"/>
          <c:tx>
            <c:strRef>
              <c:f>データ選択!$L$64</c:f>
              <c:strCache>
                <c:ptCount val="1"/>
                <c:pt idx="0">
                  <c:v>山陽（岡山、広島、山口）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pPr>
              <a:solidFill>
                <a:srgbClr val="00B050"/>
              </a:solidFill>
            </c:spPr>
          </c:marker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データ選択!$L$65:$L$114</c:f>
            </c:numRef>
          </c:val>
          <c:smooth val="0"/>
        </c:ser>
        <c:ser>
          <c:idx val="10"/>
          <c:order val="10"/>
          <c:tx>
            <c:strRef>
              <c:f>データ選択!$M$64</c:f>
              <c:strCache>
                <c:ptCount val="1"/>
                <c:pt idx="0">
                  <c:v>四国（徳島、香川、愛媛、高知）</c:v>
                </c:pt>
              </c:strCache>
            </c:strRef>
          </c:tx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データ選択!$M$65:$M$114</c:f>
            </c:numRef>
          </c:val>
          <c:smooth val="0"/>
        </c:ser>
        <c:ser>
          <c:idx val="11"/>
          <c:order val="11"/>
          <c:tx>
            <c:strRef>
              <c:f>データ選択!$N$64</c:f>
              <c:strCache>
                <c:ptCount val="1"/>
                <c:pt idx="0">
                  <c:v>九州北部（福岡、佐賀、長崎、熊本、大分）</c:v>
                </c:pt>
              </c:strCache>
            </c:strRef>
          </c:tx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データ選択!$N$65:$N$114</c:f>
              <c:numCache>
                <c:formatCode>0.00_ ;[Red]\-0.00\ </c:formatCode>
                <c:ptCount val="22"/>
                <c:pt idx="0">
                  <c:v>0.76113716660462238</c:v>
                </c:pt>
                <c:pt idx="1">
                  <c:v>10.517531756718419</c:v>
                </c:pt>
                <c:pt idx="2">
                  <c:v>4.7744058632471775</c:v>
                </c:pt>
                <c:pt idx="3">
                  <c:v>2.3526057876870148</c:v>
                </c:pt>
                <c:pt idx="4">
                  <c:v>4.0824629845157023</c:v>
                </c:pt>
                <c:pt idx="5">
                  <c:v>4.8436001511203246</c:v>
                </c:pt>
                <c:pt idx="6">
                  <c:v>1.1763028938435074</c:v>
                </c:pt>
                <c:pt idx="7">
                  <c:v>0</c:v>
                </c:pt>
                <c:pt idx="8">
                  <c:v>2.0758286361944247</c:v>
                </c:pt>
                <c:pt idx="9">
                  <c:v>2.0066343483212772</c:v>
                </c:pt>
                <c:pt idx="10">
                  <c:v>0.48436001511203242</c:v>
                </c:pt>
                <c:pt idx="11">
                  <c:v>0.55355430298518005</c:v>
                </c:pt>
                <c:pt idx="12">
                  <c:v>0.48436001511203242</c:v>
                </c:pt>
                <c:pt idx="13">
                  <c:v>15.983880498697072</c:v>
                </c:pt>
                <c:pt idx="14">
                  <c:v>2.1450229240675722</c:v>
                </c:pt>
                <c:pt idx="15">
                  <c:v>1.1763028938435074</c:v>
                </c:pt>
                <c:pt idx="16">
                  <c:v>41.17060128452276</c:v>
                </c:pt>
                <c:pt idx="17">
                  <c:v>2.3526057876870148</c:v>
                </c:pt>
                <c:pt idx="18">
                  <c:v>0.69194287873147498</c:v>
                </c:pt>
                <c:pt idx="19">
                  <c:v>0.41516572723888495</c:v>
                </c:pt>
                <c:pt idx="20">
                  <c:v>0.41516572723888495</c:v>
                </c:pt>
                <c:pt idx="21">
                  <c:v>8.9952574235091749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データ選択!$O$64</c:f>
              <c:strCache>
                <c:ptCount val="1"/>
                <c:pt idx="0">
                  <c:v>九州南部・沖縄（宮崎、鹿児島、沖縄）</c:v>
                </c:pt>
              </c:strCache>
            </c:strRef>
          </c:tx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データ選択!$O$65:$O$114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/>
        <c:marker val="1"/>
        <c:smooth val="0"/>
        <c:axId val="188220928"/>
        <c:axId val="188511744"/>
      </c:lineChart>
      <c:catAx>
        <c:axId val="18822092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188511744"/>
        <c:crosses val="autoZero"/>
        <c:auto val="1"/>
        <c:lblAlgn val="ctr"/>
        <c:lblOffset val="100"/>
        <c:tickLblSkip val="1"/>
        <c:noMultiLvlLbl val="0"/>
      </c:catAx>
      <c:valAx>
        <c:axId val="188511744"/>
        <c:scaling>
          <c:orientation val="minMax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/>
                </a:pPr>
                <a:r>
                  <a:rPr lang="ja-JP" altLang="en-US"/>
                  <a:t>人口調整相談件数</a:t>
                </a:r>
              </a:p>
            </c:rich>
          </c:tx>
          <c:layout>
            <c:manualLayout>
              <c:xMode val="edge"/>
              <c:yMode val="edge"/>
              <c:x val="3.1376368835714361E-2"/>
              <c:y val="1.7501234398900796E-3"/>
            </c:manualLayout>
          </c:layout>
          <c:overlay val="0"/>
        </c:title>
        <c:numFmt formatCode="0.00_ ;[Red]\-0.00\ " sourceLinked="1"/>
        <c:majorTickMark val="out"/>
        <c:minorTickMark val="none"/>
        <c:tickLblPos val="nextTo"/>
        <c:crossAx val="1882209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8869557652994651"/>
          <c:y val="0.1148496120955721"/>
          <c:w val="0.3044871967013672"/>
          <c:h val="0.11335557911283534"/>
        </c:manualLayout>
      </c:layout>
      <c:overlay val="0"/>
    </c:legend>
    <c:plotVisOnly val="1"/>
    <c:dispBlanksAs val="gap"/>
    <c:showDLblsOverMax val="0"/>
  </c:chart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 sz="1500" b="1" i="0" baseline="0">
                <a:effectLst/>
              </a:rPr>
              <a:t>2014</a:t>
            </a:r>
            <a:r>
              <a:rPr lang="ja-JP" altLang="ja-JP" sz="1500" b="1" i="0" baseline="0">
                <a:effectLst/>
              </a:rPr>
              <a:t>年度</a:t>
            </a:r>
            <a:r>
              <a:rPr lang="en-US" altLang="ja-JP" sz="1500" b="1" i="0" baseline="0">
                <a:effectLst/>
              </a:rPr>
              <a:t>(2015.2.6</a:t>
            </a:r>
            <a:r>
              <a:rPr lang="ja-JP" altLang="ja-JP" sz="1500" b="1" i="0" baseline="0">
                <a:effectLst/>
              </a:rPr>
              <a:t>現在）の</a:t>
            </a:r>
            <a:r>
              <a:rPr lang="en-US" altLang="ja-JP" sz="1500" b="1" i="0" baseline="0">
                <a:effectLst/>
              </a:rPr>
              <a:t>60</a:t>
            </a:r>
            <a:r>
              <a:rPr lang="ja-JP" altLang="en-US" sz="1500" b="1" i="0" baseline="0">
                <a:effectLst/>
              </a:rPr>
              <a:t>歳代の金融保険サービス</a:t>
            </a:r>
            <a:r>
              <a:rPr lang="en-US" altLang="ja-JP" sz="1500" b="1" i="0" baseline="0">
                <a:effectLst/>
              </a:rPr>
              <a:t>(</a:t>
            </a:r>
            <a:r>
              <a:rPr lang="ja-JP" altLang="ja-JP" sz="1500" b="1" i="0" baseline="0">
                <a:effectLst/>
              </a:rPr>
              <a:t>小分類</a:t>
            </a:r>
            <a:r>
              <a:rPr lang="en-US" altLang="ja-JP" sz="1500" b="1" i="0" baseline="0">
                <a:effectLst/>
              </a:rPr>
              <a:t>)</a:t>
            </a:r>
            <a:r>
              <a:rPr lang="ja-JP" altLang="ja-JP" sz="1500" b="1" i="0" baseline="0">
                <a:effectLst/>
              </a:rPr>
              <a:t>別</a:t>
            </a:r>
            <a:endParaRPr lang="ja-JP" altLang="ja-JP" sz="1500" baseline="0">
              <a:effectLst/>
            </a:endParaRPr>
          </a:p>
          <a:p>
            <a:pPr>
              <a:defRPr/>
            </a:pPr>
            <a:r>
              <a:rPr lang="ja-JP" altLang="ja-JP" sz="1500" b="1" i="0" baseline="0">
                <a:effectLst/>
              </a:rPr>
              <a:t>人口調整（</a:t>
            </a:r>
            <a:r>
              <a:rPr lang="en-US" altLang="ja-JP" sz="1500" b="1" i="0" baseline="0">
                <a:effectLst/>
              </a:rPr>
              <a:t>10</a:t>
            </a:r>
            <a:r>
              <a:rPr lang="ja-JP" altLang="ja-JP" sz="1500" b="1" i="0" baseline="0">
                <a:effectLst/>
              </a:rPr>
              <a:t>万人当たり）相談件数</a:t>
            </a:r>
            <a:endParaRPr lang="ja-JP" altLang="ja-JP" sz="1500" baseline="0">
              <a:effectLst/>
            </a:endParaRPr>
          </a:p>
        </c:rich>
      </c:tx>
      <c:layout>
        <c:manualLayout>
          <c:xMode val="edge"/>
          <c:yMode val="edge"/>
          <c:x val="6.2993662855389654E-2"/>
          <c:y val="1.253651960550435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7747320341668854"/>
          <c:y val="0.17074719197128541"/>
          <c:w val="0.47084611295665341"/>
          <c:h val="0.72033821621449101"/>
        </c:manualLayout>
      </c:layout>
      <c:radarChart>
        <c:radarStyle val="marker"/>
        <c:varyColors val="0"/>
        <c:ser>
          <c:idx val="0"/>
          <c:order val="0"/>
          <c:tx>
            <c:strRef>
              <c:f>データ選択!$C$64</c:f>
              <c:strCache>
                <c:ptCount val="1"/>
                <c:pt idx="0">
                  <c:v>北海道・東北北部（北海道、青森、岩手、秋田）</c:v>
                </c:pt>
              </c:strCache>
            </c:strRef>
          </c:tx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データ選択!$C$65:$C$114</c:f>
            </c:numRef>
          </c:val>
        </c:ser>
        <c:ser>
          <c:idx val="1"/>
          <c:order val="1"/>
          <c:tx>
            <c:strRef>
              <c:f>データ選択!$D$64</c:f>
              <c:strCache>
                <c:ptCount val="1"/>
                <c:pt idx="0">
                  <c:v>東北南部（宮城、山形、福島）</c:v>
                </c:pt>
              </c:strCache>
            </c:strRef>
          </c:tx>
          <c:spPr>
            <a:ln w="12700">
              <a:solidFill>
                <a:srgbClr val="00B050"/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データ選択!$D$65:$D$114</c:f>
              <c:numCache>
                <c:formatCode>0.00_ ;[Red]\-0.00\ </c:formatCode>
                <c:ptCount val="22"/>
                <c:pt idx="0">
                  <c:v>0.80651882280512621</c:v>
                </c:pt>
                <c:pt idx="1">
                  <c:v>6.317730778640156</c:v>
                </c:pt>
                <c:pt idx="2">
                  <c:v>3.6293347026230682</c:v>
                </c:pt>
                <c:pt idx="3">
                  <c:v>1.3441980380085436</c:v>
                </c:pt>
                <c:pt idx="4">
                  <c:v>5.24237234823332</c:v>
                </c:pt>
                <c:pt idx="5">
                  <c:v>4.9735327406316117</c:v>
                </c:pt>
                <c:pt idx="6">
                  <c:v>1.478617841809398</c:v>
                </c:pt>
                <c:pt idx="7">
                  <c:v>0</c:v>
                </c:pt>
                <c:pt idx="8">
                  <c:v>1.7474574494111068</c:v>
                </c:pt>
                <c:pt idx="9">
                  <c:v>2.0162970570128156</c:v>
                </c:pt>
                <c:pt idx="10">
                  <c:v>0.13441980380085436</c:v>
                </c:pt>
                <c:pt idx="11">
                  <c:v>0.13441980380085436</c:v>
                </c:pt>
                <c:pt idx="12">
                  <c:v>0.26883960760170872</c:v>
                </c:pt>
                <c:pt idx="13">
                  <c:v>11.022423911670058</c:v>
                </c:pt>
                <c:pt idx="14">
                  <c:v>3.7637545064239224</c:v>
                </c:pt>
                <c:pt idx="15">
                  <c:v>0.26883960760170872</c:v>
                </c:pt>
                <c:pt idx="16">
                  <c:v>28.093738994378562</c:v>
                </c:pt>
                <c:pt idx="17">
                  <c:v>2.2851366646145244</c:v>
                </c:pt>
                <c:pt idx="18">
                  <c:v>0.40325941140256311</c:v>
                </c:pt>
                <c:pt idx="19">
                  <c:v>0.13441980380085436</c:v>
                </c:pt>
                <c:pt idx="20">
                  <c:v>0.40325941140256311</c:v>
                </c:pt>
                <c:pt idx="21">
                  <c:v>4.3014337216273395</c:v>
                </c:pt>
              </c:numCache>
            </c:numRef>
          </c:val>
        </c:ser>
        <c:ser>
          <c:idx val="2"/>
          <c:order val="2"/>
          <c:tx>
            <c:strRef>
              <c:f>データ選択!$E$64</c:f>
              <c:strCache>
                <c:ptCount val="1"/>
                <c:pt idx="0">
                  <c:v>北関東（茨城、栃木、群馬）</c:v>
                </c:pt>
              </c:strCache>
            </c:strRef>
          </c:tx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データ選択!$E$65:$E$114</c:f>
            </c:numRef>
          </c:val>
        </c:ser>
        <c:ser>
          <c:idx val="3"/>
          <c:order val="3"/>
          <c:tx>
            <c:strRef>
              <c:f>データ選択!$F$64</c:f>
              <c:strCache>
                <c:ptCount val="1"/>
                <c:pt idx="0">
                  <c:v>南関東（埼玉、千葉、東京、神奈川）</c:v>
                </c:pt>
              </c:strCache>
            </c:strRef>
          </c:tx>
          <c:spPr>
            <a:ln w="12700"/>
          </c:spPr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データ選択!$F$65:$F$114</c:f>
              <c:numCache>
                <c:formatCode>0.00_ ;[Red]\-0.00\ </c:formatCode>
                <c:ptCount val="22"/>
                <c:pt idx="0">
                  <c:v>0.6089643201715168</c:v>
                </c:pt>
                <c:pt idx="1">
                  <c:v>6.1302408230599363</c:v>
                </c:pt>
                <c:pt idx="2">
                  <c:v>2.7606382514442096</c:v>
                </c:pt>
                <c:pt idx="3">
                  <c:v>1.8268929605145505</c:v>
                </c:pt>
                <c:pt idx="4">
                  <c:v>7.1248825460067469</c:v>
                </c:pt>
                <c:pt idx="5">
                  <c:v>4.0597621344767791</c:v>
                </c:pt>
                <c:pt idx="6">
                  <c:v>0.91344648025727526</c:v>
                </c:pt>
                <c:pt idx="7">
                  <c:v>0</c:v>
                </c:pt>
                <c:pt idx="8">
                  <c:v>2.253167984634612</c:v>
                </c:pt>
                <c:pt idx="9">
                  <c:v>1.2382274510154174</c:v>
                </c:pt>
                <c:pt idx="10">
                  <c:v>0.66986075218866858</c:v>
                </c:pt>
                <c:pt idx="11">
                  <c:v>0.36537859210291007</c:v>
                </c:pt>
                <c:pt idx="12">
                  <c:v>0.87284885891250741</c:v>
                </c:pt>
                <c:pt idx="13">
                  <c:v>12.158987592757953</c:v>
                </c:pt>
                <c:pt idx="14">
                  <c:v>2.1516739312726929</c:v>
                </c:pt>
                <c:pt idx="15">
                  <c:v>0.38567740277529405</c:v>
                </c:pt>
                <c:pt idx="16">
                  <c:v>16.137554484545195</c:v>
                </c:pt>
                <c:pt idx="17">
                  <c:v>1.3803191257221048</c:v>
                </c:pt>
                <c:pt idx="18">
                  <c:v>0.38567740277529405</c:v>
                </c:pt>
                <c:pt idx="19">
                  <c:v>0.12179286403430337</c:v>
                </c:pt>
                <c:pt idx="20">
                  <c:v>6.0896432017151683E-2</c:v>
                </c:pt>
                <c:pt idx="21">
                  <c:v>4.1612561878386982</c:v>
                </c:pt>
              </c:numCache>
            </c:numRef>
          </c:val>
        </c:ser>
        <c:ser>
          <c:idx val="4"/>
          <c:order val="4"/>
          <c:tx>
            <c:strRef>
              <c:f>データ選択!$G$64</c:f>
              <c:strCache>
                <c:ptCount val="1"/>
                <c:pt idx="0">
                  <c:v>甲信越（新潟、山梨、長野）</c:v>
                </c:pt>
              </c:strCache>
            </c:strRef>
          </c:tx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データ選択!$G$65:$G$114</c:f>
            </c:numRef>
          </c:val>
        </c:ser>
        <c:ser>
          <c:idx val="5"/>
          <c:order val="5"/>
          <c:tx>
            <c:strRef>
              <c:f>データ選択!$H$64</c:f>
              <c:strCache>
                <c:ptCount val="1"/>
                <c:pt idx="0">
                  <c:v>北陸（富山、石川、福井）</c:v>
                </c:pt>
              </c:strCache>
            </c:strRef>
          </c:tx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データ選択!$H$65:$H$114</c:f>
            </c:numRef>
          </c:val>
        </c:ser>
        <c:ser>
          <c:idx val="6"/>
          <c:order val="6"/>
          <c:tx>
            <c:strRef>
              <c:f>データ選択!$I$64</c:f>
              <c:strCache>
                <c:ptCount val="1"/>
                <c:pt idx="0">
                  <c:v>東海（岐阜、静岡、愛知、三重）</c:v>
                </c:pt>
              </c:strCache>
            </c:strRef>
          </c:tx>
          <c:spPr>
            <a:ln w="12700"/>
          </c:spPr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データ選択!$I$65:$I$114</c:f>
              <c:numCache>
                <c:formatCode>0.00_ ;[Red]\-0.00\ </c:formatCode>
                <c:ptCount val="22"/>
                <c:pt idx="0">
                  <c:v>0.32670648129652063</c:v>
                </c:pt>
                <c:pt idx="1">
                  <c:v>5.9740613722792357</c:v>
                </c:pt>
                <c:pt idx="2">
                  <c:v>2.3802900780175076</c:v>
                </c:pt>
                <c:pt idx="3">
                  <c:v>0.88677473494769898</c:v>
                </c:pt>
                <c:pt idx="4">
                  <c:v>4.8539248649768787</c:v>
                </c:pt>
                <c:pt idx="5">
                  <c:v>4.8072525105059469</c:v>
                </c:pt>
                <c:pt idx="6">
                  <c:v>0.84010238047676744</c:v>
                </c:pt>
                <c:pt idx="7">
                  <c:v>4.6672354470931529E-2</c:v>
                </c:pt>
                <c:pt idx="8">
                  <c:v>0.88677473494769898</c:v>
                </c:pt>
                <c:pt idx="9">
                  <c:v>0.65341296259304127</c:v>
                </c:pt>
                <c:pt idx="10">
                  <c:v>0.46672354470931526</c:v>
                </c:pt>
                <c:pt idx="11">
                  <c:v>0.28003412682558915</c:v>
                </c:pt>
                <c:pt idx="12">
                  <c:v>0.51339589918024675</c:v>
                </c:pt>
                <c:pt idx="13">
                  <c:v>10.361262692546799</c:v>
                </c:pt>
                <c:pt idx="14">
                  <c:v>1.4001706341279458</c:v>
                </c:pt>
                <c:pt idx="15">
                  <c:v>0.42005119023838372</c:v>
                </c:pt>
                <c:pt idx="16">
                  <c:v>14.795136367285293</c:v>
                </c:pt>
                <c:pt idx="17">
                  <c:v>1.2134812162442197</c:v>
                </c:pt>
                <c:pt idx="18">
                  <c:v>0.42005119023838372</c:v>
                </c:pt>
                <c:pt idx="19">
                  <c:v>4.6672354470931529E-2</c:v>
                </c:pt>
                <c:pt idx="20">
                  <c:v>0</c:v>
                </c:pt>
                <c:pt idx="21">
                  <c:v>3.7337883576745221</c:v>
                </c:pt>
              </c:numCache>
            </c:numRef>
          </c:val>
        </c:ser>
        <c:ser>
          <c:idx val="7"/>
          <c:order val="7"/>
          <c:tx>
            <c:strRef>
              <c:f>データ選択!$J$64</c:f>
              <c:strCache>
                <c:ptCount val="1"/>
                <c:pt idx="0">
                  <c:v>近畿（滋賀、京都、大阪、兵庫、奈良、和歌山）</c:v>
                </c:pt>
              </c:strCache>
            </c:strRef>
          </c:tx>
          <c:spPr>
            <a:ln w="19050"/>
          </c:spPr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データ選択!$J$65:$J$114</c:f>
              <c:numCache>
                <c:formatCode>0.00_ ;[Red]\-0.00\ </c:formatCode>
                <c:ptCount val="22"/>
                <c:pt idx="0">
                  <c:v>0.77217915714714558</c:v>
                </c:pt>
                <c:pt idx="1">
                  <c:v>7.528746782184669</c:v>
                </c:pt>
                <c:pt idx="2">
                  <c:v>2.6704529184672117</c:v>
                </c:pt>
                <c:pt idx="3">
                  <c:v>2.3808857345370318</c:v>
                </c:pt>
                <c:pt idx="4">
                  <c:v>4.3113336274048955</c:v>
                </c:pt>
                <c:pt idx="5">
                  <c:v>3.3461096809709638</c:v>
                </c:pt>
                <c:pt idx="6">
                  <c:v>0.96522394643393183</c:v>
                </c:pt>
                <c:pt idx="7">
                  <c:v>0</c:v>
                </c:pt>
                <c:pt idx="8">
                  <c:v>1.8660996297722685</c:v>
                </c:pt>
                <c:pt idx="9">
                  <c:v>1.1904428672685159</c:v>
                </c:pt>
                <c:pt idx="10">
                  <c:v>0.35391544702577504</c:v>
                </c:pt>
                <c:pt idx="11">
                  <c:v>0.22521892083458411</c:v>
                </c:pt>
                <c:pt idx="12">
                  <c:v>0.57913436786035921</c:v>
                </c:pt>
                <c:pt idx="13">
                  <c:v>9.7165877274349146</c:v>
                </c:pt>
                <c:pt idx="14">
                  <c:v>1.3834876565553023</c:v>
                </c:pt>
                <c:pt idx="15">
                  <c:v>0.22521892083458411</c:v>
                </c:pt>
                <c:pt idx="16">
                  <c:v>13.802702434005226</c:v>
                </c:pt>
                <c:pt idx="17">
                  <c:v>1.0939204726251228</c:v>
                </c:pt>
                <c:pt idx="18">
                  <c:v>0.38608957857357279</c:v>
                </c:pt>
                <c:pt idx="19">
                  <c:v>0.16087065773898865</c:v>
                </c:pt>
                <c:pt idx="20">
                  <c:v>9.6522394643393197E-2</c:v>
                </c:pt>
                <c:pt idx="21">
                  <c:v>3.5713286018055479</c:v>
                </c:pt>
              </c:numCache>
            </c:numRef>
          </c:val>
        </c:ser>
        <c:ser>
          <c:idx val="8"/>
          <c:order val="8"/>
          <c:tx>
            <c:strRef>
              <c:f>データ選択!$K$64</c:f>
              <c:strCache>
                <c:ptCount val="1"/>
                <c:pt idx="0">
                  <c:v>山陰（鳥取、島根）</c:v>
                </c:pt>
              </c:strCache>
            </c:strRef>
          </c:tx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データ選択!$K$65:$K$114</c:f>
            </c:numRef>
          </c:val>
        </c:ser>
        <c:ser>
          <c:idx val="9"/>
          <c:order val="9"/>
          <c:tx>
            <c:strRef>
              <c:f>データ選択!$L$64</c:f>
              <c:strCache>
                <c:ptCount val="1"/>
                <c:pt idx="0">
                  <c:v>山陽（岡山、広島、山口）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pPr>
              <a:solidFill>
                <a:srgbClr val="00B050"/>
              </a:solidFill>
            </c:spPr>
          </c:marker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データ選択!$L$65:$L$114</c:f>
            </c:numRef>
          </c:val>
        </c:ser>
        <c:ser>
          <c:idx val="10"/>
          <c:order val="10"/>
          <c:tx>
            <c:strRef>
              <c:f>データ選択!$M$64</c:f>
              <c:strCache>
                <c:ptCount val="1"/>
                <c:pt idx="0">
                  <c:v>四国（徳島、香川、愛媛、高知）</c:v>
                </c:pt>
              </c:strCache>
            </c:strRef>
          </c:tx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データ選択!$M$65:$M$114</c:f>
            </c:numRef>
          </c:val>
        </c:ser>
        <c:ser>
          <c:idx val="11"/>
          <c:order val="11"/>
          <c:tx>
            <c:strRef>
              <c:f>データ選択!$N$64</c:f>
              <c:strCache>
                <c:ptCount val="1"/>
                <c:pt idx="0">
                  <c:v>九州北部（福岡、佐賀、長崎、熊本、大分）</c:v>
                </c:pt>
              </c:strCache>
            </c:strRef>
          </c:tx>
          <c:spPr>
            <a:ln w="12700"/>
          </c:spPr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データ選択!$N$65:$N$114</c:f>
              <c:numCache>
                <c:formatCode>0.00_ ;[Red]\-0.00\ </c:formatCode>
                <c:ptCount val="22"/>
                <c:pt idx="0">
                  <c:v>0.76113716660462238</c:v>
                </c:pt>
                <c:pt idx="1">
                  <c:v>10.517531756718419</c:v>
                </c:pt>
                <c:pt idx="2">
                  <c:v>4.7744058632471775</c:v>
                </c:pt>
                <c:pt idx="3">
                  <c:v>2.3526057876870148</c:v>
                </c:pt>
                <c:pt idx="4">
                  <c:v>4.0824629845157023</c:v>
                </c:pt>
                <c:pt idx="5">
                  <c:v>4.8436001511203246</c:v>
                </c:pt>
                <c:pt idx="6">
                  <c:v>1.1763028938435074</c:v>
                </c:pt>
                <c:pt idx="7">
                  <c:v>0</c:v>
                </c:pt>
                <c:pt idx="8">
                  <c:v>2.0758286361944247</c:v>
                </c:pt>
                <c:pt idx="9">
                  <c:v>2.0066343483212772</c:v>
                </c:pt>
                <c:pt idx="10">
                  <c:v>0.48436001511203242</c:v>
                </c:pt>
                <c:pt idx="11">
                  <c:v>0.55355430298518005</c:v>
                </c:pt>
                <c:pt idx="12">
                  <c:v>0.48436001511203242</c:v>
                </c:pt>
                <c:pt idx="13">
                  <c:v>15.983880498697072</c:v>
                </c:pt>
                <c:pt idx="14">
                  <c:v>2.1450229240675722</c:v>
                </c:pt>
                <c:pt idx="15">
                  <c:v>1.1763028938435074</c:v>
                </c:pt>
                <c:pt idx="16">
                  <c:v>41.17060128452276</c:v>
                </c:pt>
                <c:pt idx="17">
                  <c:v>2.3526057876870148</c:v>
                </c:pt>
                <c:pt idx="18">
                  <c:v>0.69194287873147498</c:v>
                </c:pt>
                <c:pt idx="19">
                  <c:v>0.41516572723888495</c:v>
                </c:pt>
                <c:pt idx="20">
                  <c:v>0.41516572723888495</c:v>
                </c:pt>
                <c:pt idx="21">
                  <c:v>8.9952574235091749</c:v>
                </c:pt>
              </c:numCache>
            </c:numRef>
          </c:val>
        </c:ser>
        <c:ser>
          <c:idx val="12"/>
          <c:order val="12"/>
          <c:tx>
            <c:strRef>
              <c:f>データ選択!$O$64</c:f>
              <c:strCache>
                <c:ptCount val="1"/>
                <c:pt idx="0">
                  <c:v>九州南部・沖縄（宮崎、鹿児島、沖縄）</c:v>
                </c:pt>
              </c:strCache>
            </c:strRef>
          </c:tx>
          <c:cat>
            <c:strRef>
              <c:f>データ選択!$B$65:$B$114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データ選択!$O$65:$O$114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815936"/>
        <c:axId val="201817472"/>
      </c:radarChart>
      <c:catAx>
        <c:axId val="201815936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crossAx val="201817472"/>
        <c:crosses val="autoZero"/>
        <c:auto val="1"/>
        <c:lblAlgn val="ctr"/>
        <c:lblOffset val="100"/>
        <c:noMultiLvlLbl val="0"/>
      </c:catAx>
      <c:valAx>
        <c:axId val="201817472"/>
        <c:scaling>
          <c:orientation val="minMax"/>
        </c:scaling>
        <c:delete val="0"/>
        <c:axPos val="l"/>
        <c:majorGridlines/>
        <c:numFmt formatCode="0.00_ ;[Red]\-0.00\ " sourceLinked="1"/>
        <c:majorTickMark val="out"/>
        <c:minorTickMark val="none"/>
        <c:tickLblPos val="nextTo"/>
        <c:crossAx val="2018159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8869185355173834"/>
          <c:y val="6.7202798617999729E-2"/>
          <c:w val="0.3044871967013672"/>
          <c:h val="0.11335557911283534"/>
        </c:manualLayout>
      </c:layout>
      <c:overlay val="1"/>
    </c:legend>
    <c:plotVisOnly val="1"/>
    <c:dispBlanksAs val="gap"/>
    <c:showDLblsOverMax val="0"/>
  </c:chart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 sz="1300" b="1" i="0" baseline="0">
                <a:effectLst/>
              </a:rPr>
              <a:t>2014</a:t>
            </a:r>
            <a:r>
              <a:rPr lang="ja-JP" altLang="ja-JP" sz="1300" b="1" i="0" baseline="0">
                <a:effectLst/>
              </a:rPr>
              <a:t>年度</a:t>
            </a:r>
            <a:r>
              <a:rPr lang="en-US" altLang="ja-JP" sz="1300" b="1" i="0" baseline="0">
                <a:effectLst/>
              </a:rPr>
              <a:t>(2015.2.6</a:t>
            </a:r>
            <a:r>
              <a:rPr lang="ja-JP" altLang="ja-JP" sz="1300" b="1" i="0" baseline="0">
                <a:effectLst/>
              </a:rPr>
              <a:t>現在）の</a:t>
            </a:r>
            <a:r>
              <a:rPr lang="en-US" altLang="ja-JP" sz="1300" b="1" i="0" baseline="0">
                <a:effectLst/>
              </a:rPr>
              <a:t>60</a:t>
            </a:r>
            <a:r>
              <a:rPr lang="ja-JP" altLang="en-US" sz="1300" b="1" i="0" baseline="0">
                <a:effectLst/>
              </a:rPr>
              <a:t>歳代の金融保険サービス</a:t>
            </a:r>
            <a:r>
              <a:rPr lang="en-US" altLang="ja-JP" sz="1300" b="1" i="0" baseline="0">
                <a:effectLst/>
              </a:rPr>
              <a:t>(</a:t>
            </a:r>
            <a:r>
              <a:rPr lang="ja-JP" altLang="ja-JP" sz="1300" b="1" i="0" baseline="0">
                <a:effectLst/>
              </a:rPr>
              <a:t>小分類</a:t>
            </a:r>
            <a:r>
              <a:rPr lang="en-US" altLang="ja-JP" sz="1300" b="1" i="0" baseline="0">
                <a:effectLst/>
              </a:rPr>
              <a:t>)</a:t>
            </a:r>
            <a:r>
              <a:rPr lang="ja-JP" altLang="ja-JP" sz="1300" b="1" i="0" baseline="0">
                <a:effectLst/>
              </a:rPr>
              <a:t>別</a:t>
            </a:r>
            <a:endParaRPr lang="ja-JP" altLang="ja-JP" sz="1300" baseline="0">
              <a:effectLst/>
            </a:endParaRPr>
          </a:p>
          <a:p>
            <a:pPr>
              <a:defRPr/>
            </a:pPr>
            <a:r>
              <a:rPr lang="ja-JP" altLang="ja-JP" sz="1300" b="1" i="0" baseline="0">
                <a:effectLst/>
              </a:rPr>
              <a:t>人口調整（</a:t>
            </a:r>
            <a:r>
              <a:rPr lang="en-US" altLang="ja-JP" sz="1300" b="1" i="0" baseline="0">
                <a:effectLst/>
              </a:rPr>
              <a:t>10</a:t>
            </a:r>
            <a:r>
              <a:rPr lang="ja-JP" altLang="ja-JP" sz="1300" b="1" i="0" baseline="0">
                <a:effectLst/>
              </a:rPr>
              <a:t>万人当たり）相談件数の対全国比（全国</a:t>
            </a:r>
            <a:r>
              <a:rPr lang="en-US" altLang="ja-JP" sz="1300" b="1" i="0" baseline="0">
                <a:effectLst/>
              </a:rPr>
              <a:t>100</a:t>
            </a:r>
            <a:r>
              <a:rPr lang="ja-JP" altLang="ja-JP" sz="1300" b="1" i="0" baseline="0">
                <a:effectLst/>
              </a:rPr>
              <a:t>％）</a:t>
            </a:r>
            <a:endParaRPr lang="ja-JP" altLang="ja-JP" sz="1300" baseline="0">
              <a:effectLst/>
            </a:endParaRPr>
          </a:p>
        </c:rich>
      </c:tx>
      <c:layout>
        <c:manualLayout>
          <c:xMode val="edge"/>
          <c:yMode val="edge"/>
          <c:x val="6.0863817965930468E-2"/>
          <c:y val="1.2537313727519419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8893749367585171E-2"/>
          <c:y val="1.2751533969950263E-2"/>
          <c:w val="0.92340180850769005"/>
          <c:h val="0.77340631739114629"/>
        </c:manualLayout>
      </c:layout>
      <c:lineChart>
        <c:grouping val="standard"/>
        <c:varyColors val="0"/>
        <c:ser>
          <c:idx val="0"/>
          <c:order val="0"/>
          <c:tx>
            <c:strRef>
              <c:f>データ選択!$C$132</c:f>
              <c:strCache>
                <c:ptCount val="1"/>
                <c:pt idx="0">
                  <c:v>北海道・東北北部（北海道、青森、岩手、秋田）</c:v>
                </c:pt>
              </c:strCache>
            </c:strRef>
          </c:tx>
          <c:cat>
            <c:strRef>
              <c:f>データ選択!$B$133:$B$182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データ選択!$C$133:$C$182</c:f>
            </c:numRef>
          </c:val>
          <c:smooth val="0"/>
        </c:ser>
        <c:ser>
          <c:idx val="1"/>
          <c:order val="1"/>
          <c:tx>
            <c:strRef>
              <c:f>データ選択!$D$132</c:f>
              <c:strCache>
                <c:ptCount val="1"/>
                <c:pt idx="0">
                  <c:v>東北南部（宮城、山形、福島）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データ選択!$B$133:$B$182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データ選択!$D$133:$D$182</c:f>
              <c:numCache>
                <c:formatCode>0.0_ ;[Red]\-0.0\ </c:formatCode>
                <c:ptCount val="22"/>
                <c:pt idx="0">
                  <c:v>136.26749361729964</c:v>
                </c:pt>
                <c:pt idx="1">
                  <c:v>91.204350949553401</c:v>
                </c:pt>
                <c:pt idx="2">
                  <c:v>112.6292549285844</c:v>
                </c:pt>
                <c:pt idx="3">
                  <c:v>81.760496170379781</c:v>
                </c:pt>
                <c:pt idx="4">
                  <c:v>92.335695481992602</c:v>
                </c:pt>
                <c:pt idx="5">
                  <c:v>113.15978896399197</c:v>
                </c:pt>
                <c:pt idx="6">
                  <c:v>162.53592612183934</c:v>
                </c:pt>
                <c:pt idx="7">
                  <c:v>0</c:v>
                </c:pt>
                <c:pt idx="8">
                  <c:v>104.89011021857935</c:v>
                </c:pt>
                <c:pt idx="9">
                  <c:v>155.89925117233437</c:v>
                </c:pt>
                <c:pt idx="10">
                  <c:v>28.856645707192868</c:v>
                </c:pt>
                <c:pt idx="11">
                  <c:v>41.573133645955821</c:v>
                </c:pt>
                <c:pt idx="12">
                  <c:v>42.289911812265402</c:v>
                </c:pt>
                <c:pt idx="13">
                  <c:v>87.945264791925808</c:v>
                </c:pt>
                <c:pt idx="14">
                  <c:v>188.16114187155898</c:v>
                </c:pt>
                <c:pt idx="15">
                  <c:v>46.279526134177232</c:v>
                </c:pt>
                <c:pt idx="16">
                  <c:v>126.42128507725803</c:v>
                </c:pt>
                <c:pt idx="17">
                  <c:v>134.50920337707643</c:v>
                </c:pt>
                <c:pt idx="18">
                  <c:v>100.8006117169066</c:v>
                </c:pt>
                <c:pt idx="19">
                  <c:v>98.112595404455732</c:v>
                </c:pt>
                <c:pt idx="20">
                  <c:v>334.47475706064461</c:v>
                </c:pt>
                <c:pt idx="21">
                  <c:v>92.887664288242121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データ選択!$E$132</c:f>
              <c:strCache>
                <c:ptCount val="1"/>
                <c:pt idx="0">
                  <c:v>北関東（茨城、栃木、群馬）</c:v>
                </c:pt>
              </c:strCache>
            </c:strRef>
          </c:tx>
          <c:cat>
            <c:strRef>
              <c:f>データ選択!$B$133:$B$182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データ選択!$E$133:$E$182</c:f>
            </c:numRef>
          </c:val>
          <c:smooth val="0"/>
        </c:ser>
        <c:ser>
          <c:idx val="3"/>
          <c:order val="3"/>
          <c:tx>
            <c:strRef>
              <c:f>データ選択!$F$132</c:f>
              <c:strCache>
                <c:ptCount val="1"/>
                <c:pt idx="0">
                  <c:v>南関東（埼玉、千葉、東京、神奈川）</c:v>
                </c:pt>
              </c:strCache>
            </c:strRef>
          </c:tx>
          <c:cat>
            <c:strRef>
              <c:f>データ選択!$B$133:$B$182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データ選択!$F$133:$F$182</c:f>
              <c:numCache>
                <c:formatCode>0.0_ ;[Red]\-0.0\ </c:formatCode>
                <c:ptCount val="22"/>
                <c:pt idx="0">
                  <c:v>102.88915678808128</c:v>
                </c:pt>
                <c:pt idx="1">
                  <c:v>88.497698781647145</c:v>
                </c:pt>
                <c:pt idx="2">
                  <c:v>85.670971366402384</c:v>
                </c:pt>
                <c:pt idx="3">
                  <c:v>111.12028933112779</c:v>
                </c:pt>
                <c:pt idx="4">
                  <c:v>125.49299084693004</c:v>
                </c:pt>
                <c:pt idx="5">
                  <c:v>92.36931781473632</c:v>
                </c:pt>
                <c:pt idx="6">
                  <c:v>100.40989999800705</c:v>
                </c:pt>
                <c:pt idx="7">
                  <c:v>0</c:v>
                </c:pt>
                <c:pt idx="8">
                  <c:v>135.24508898854367</c:v>
                </c:pt>
                <c:pt idx="9">
                  <c:v>95.739232333316309</c:v>
                </c:pt>
                <c:pt idx="10">
                  <c:v>143.80272736969482</c:v>
                </c:pt>
                <c:pt idx="11">
                  <c:v>113.0036840655537</c:v>
                </c:pt>
                <c:pt idx="12">
                  <c:v>137.30380578271536</c:v>
                </c:pt>
                <c:pt idx="13">
                  <c:v>97.013632574472481</c:v>
                </c:pt>
                <c:pt idx="14">
                  <c:v>107.56849926118308</c:v>
                </c:pt>
                <c:pt idx="15">
                  <c:v>66.392625700988319</c:v>
                </c:pt>
                <c:pt idx="16">
                  <c:v>72.618684766335065</c:v>
                </c:pt>
                <c:pt idx="17">
                  <c:v>81.249243812007421</c:v>
                </c:pt>
                <c:pt idx="18">
                  <c:v>96.405730469928244</c:v>
                </c:pt>
                <c:pt idx="19">
                  <c:v>88.896231464902243</c:v>
                </c:pt>
                <c:pt idx="20">
                  <c:v>50.509222423239905</c:v>
                </c:pt>
                <c:pt idx="21">
                  <c:v>89.860589005448517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データ選択!$G$132</c:f>
              <c:strCache>
                <c:ptCount val="1"/>
                <c:pt idx="0">
                  <c:v>甲信越（新潟、山梨、長野）</c:v>
                </c:pt>
              </c:strCache>
            </c:strRef>
          </c:tx>
          <c:cat>
            <c:strRef>
              <c:f>データ選択!$B$133:$B$182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データ選択!$G$133:$G$182</c:f>
            </c:numRef>
          </c:val>
          <c:smooth val="0"/>
        </c:ser>
        <c:ser>
          <c:idx val="5"/>
          <c:order val="5"/>
          <c:tx>
            <c:strRef>
              <c:f>データ選択!$H$132</c:f>
              <c:strCache>
                <c:ptCount val="1"/>
                <c:pt idx="0">
                  <c:v>北陸（富山、石川、福井）</c:v>
                </c:pt>
              </c:strCache>
            </c:strRef>
          </c:tx>
          <c:cat>
            <c:strRef>
              <c:f>データ選択!$B$133:$B$182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データ選択!$H$133:$H$182</c:f>
            </c:numRef>
          </c:val>
          <c:smooth val="0"/>
        </c:ser>
        <c:ser>
          <c:idx val="6"/>
          <c:order val="6"/>
          <c:tx>
            <c:strRef>
              <c:f>データ選択!$I$132</c:f>
              <c:strCache>
                <c:ptCount val="1"/>
                <c:pt idx="0">
                  <c:v>東海（岐阜、静岡、愛知、三重）</c:v>
                </c:pt>
              </c:strCache>
            </c:strRef>
          </c:tx>
          <c:cat>
            <c:strRef>
              <c:f>データ選択!$B$133:$B$182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データ選択!$I$133:$I$182</c:f>
              <c:numCache>
                <c:formatCode>0.0_ ;[Red]\-0.0\ </c:formatCode>
                <c:ptCount val="22"/>
                <c:pt idx="0">
                  <c:v>55.199546614377027</c:v>
                </c:pt>
                <c:pt idx="1">
                  <c:v>86.243052938194865</c:v>
                </c:pt>
                <c:pt idx="2">
                  <c:v>73.867614857140111</c:v>
                </c:pt>
                <c:pt idx="3">
                  <c:v>53.937842691762704</c:v>
                </c:pt>
                <c:pt idx="4">
                  <c:v>85.493837227341814</c:v>
                </c:pt>
                <c:pt idx="5">
                  <c:v>109.37651523661027</c:v>
                </c:pt>
                <c:pt idx="6">
                  <c:v>92.347606384121306</c:v>
                </c:pt>
                <c:pt idx="7">
                  <c:v>425.82507388233716</c:v>
                </c:pt>
                <c:pt idx="8">
                  <c:v>53.228134235292146</c:v>
                </c:pt>
                <c:pt idx="9">
                  <c:v>50.521618935192535</c:v>
                </c:pt>
                <c:pt idx="10">
                  <c:v>100.19413503113816</c:v>
                </c:pt>
                <c:pt idx="11">
                  <c:v>86.608489603187223</c:v>
                </c:pt>
                <c:pt idx="12">
                  <c:v>80.75992780527082</c:v>
                </c:pt>
                <c:pt idx="13">
                  <c:v>82.670018716116189</c:v>
                </c:pt>
                <c:pt idx="14">
                  <c:v>69.99864228202803</c:v>
                </c:pt>
                <c:pt idx="15">
                  <c:v>72.309918206434602</c:v>
                </c:pt>
                <c:pt idx="16">
                  <c:v>66.577829060764913</c:v>
                </c:pt>
                <c:pt idx="17">
                  <c:v>71.428722070585579</c:v>
                </c:pt>
                <c:pt idx="18">
                  <c:v>104.99796342304204</c:v>
                </c:pt>
                <c:pt idx="19">
                  <c:v>34.066005910586973</c:v>
                </c:pt>
                <c:pt idx="20">
                  <c:v>0</c:v>
                </c:pt>
                <c:pt idx="21">
                  <c:v>80.629599788371536</c:v>
                </c:pt>
              </c:numCache>
            </c:numRef>
          </c:val>
          <c:smooth val="0"/>
        </c:ser>
        <c:ser>
          <c:idx val="7"/>
          <c:order val="7"/>
          <c:tx>
            <c:strRef>
              <c:f>データ選択!$J$132</c:f>
              <c:strCache>
                <c:ptCount val="1"/>
                <c:pt idx="0">
                  <c:v>近畿（滋賀、京都、大阪、兵庫、奈良、和歌山）</c:v>
                </c:pt>
              </c:strCache>
            </c:strRef>
          </c:tx>
          <c:cat>
            <c:strRef>
              <c:f>データ選択!$B$133:$B$182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データ選択!$J$133:$J$182</c:f>
              <c:numCache>
                <c:formatCode>0.0_ ;[Red]\-0.0\ </c:formatCode>
                <c:ptCount val="22"/>
                <c:pt idx="0">
                  <c:v>130.46554574137298</c:v>
                </c:pt>
                <c:pt idx="1">
                  <c:v>108.68688264688744</c:v>
                </c:pt>
                <c:pt idx="2">
                  <c:v>82.872247167351702</c:v>
                </c:pt>
                <c:pt idx="3">
                  <c:v>144.81675577292395</c:v>
                </c:pt>
                <c:pt idx="4">
                  <c:v>75.936992357189084</c:v>
                </c:pt>
                <c:pt idx="5">
                  <c:v>76.132014223145319</c:v>
                </c:pt>
                <c:pt idx="6">
                  <c:v>106.10149804268283</c:v>
                </c:pt>
                <c:pt idx="7">
                  <c:v>0</c:v>
                </c:pt>
                <c:pt idx="8">
                  <c:v>112.01153762663931</c:v>
                </c:pt>
                <c:pt idx="9">
                  <c:v>92.044548160756761</c:v>
                </c:pt>
                <c:pt idx="10">
                  <c:v>75.976994284681908</c:v>
                </c:pt>
                <c:pt idx="11">
                  <c:v>69.655333743275406</c:v>
                </c:pt>
                <c:pt idx="12">
                  <c:v>91.100941422855257</c:v>
                </c:pt>
                <c:pt idx="13">
                  <c:v>77.52631248907997</c:v>
                </c:pt>
                <c:pt idx="14">
                  <c:v>69.164611235494974</c:v>
                </c:pt>
                <c:pt idx="15">
                  <c:v>38.770421611823103</c:v>
                </c:pt>
                <c:pt idx="16">
                  <c:v>62.111895450979169</c:v>
                </c:pt>
                <c:pt idx="17">
                  <c:v>64.391059672355041</c:v>
                </c:pt>
                <c:pt idx="18">
                  <c:v>96.508759863481387</c:v>
                </c:pt>
                <c:pt idx="19">
                  <c:v>117.41899116723566</c:v>
                </c:pt>
                <c:pt idx="20">
                  <c:v>80.058403068569788</c:v>
                </c:pt>
                <c:pt idx="21">
                  <c:v>77.121349228184371</c:v>
                </c:pt>
              </c:numCache>
            </c:numRef>
          </c:val>
          <c:smooth val="0"/>
        </c:ser>
        <c:ser>
          <c:idx val="8"/>
          <c:order val="8"/>
          <c:tx>
            <c:strRef>
              <c:f>データ選択!$K$132</c:f>
              <c:strCache>
                <c:ptCount val="1"/>
                <c:pt idx="0">
                  <c:v>山陰（鳥取、島根）</c:v>
                </c:pt>
              </c:strCache>
            </c:strRef>
          </c:tx>
          <c:cat>
            <c:strRef>
              <c:f>データ選択!$B$133:$B$182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データ選択!$K$133:$K$182</c:f>
            </c:numRef>
          </c:val>
          <c:smooth val="0"/>
        </c:ser>
        <c:ser>
          <c:idx val="9"/>
          <c:order val="9"/>
          <c:tx>
            <c:strRef>
              <c:f>データ選択!$L$132</c:f>
              <c:strCache>
                <c:ptCount val="1"/>
                <c:pt idx="0">
                  <c:v>山陽（岡山、広島、山口）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pPr>
              <a:solidFill>
                <a:srgbClr val="00B050"/>
              </a:solidFill>
            </c:spPr>
          </c:marker>
          <c:cat>
            <c:strRef>
              <c:f>データ選択!$B$133:$B$182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データ選択!$L$133:$L$182</c:f>
            </c:numRef>
          </c:val>
          <c:smooth val="0"/>
        </c:ser>
        <c:ser>
          <c:idx val="10"/>
          <c:order val="10"/>
          <c:tx>
            <c:strRef>
              <c:f>データ選択!$M$132</c:f>
              <c:strCache>
                <c:ptCount val="1"/>
                <c:pt idx="0">
                  <c:v>四国（徳島、香川、愛媛、高知）</c:v>
                </c:pt>
              </c:strCache>
            </c:strRef>
          </c:tx>
          <c:cat>
            <c:strRef>
              <c:f>データ選択!$B$133:$B$182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データ選択!$M$133:$M$182</c:f>
            </c:numRef>
          </c:val>
          <c:smooth val="0"/>
        </c:ser>
        <c:ser>
          <c:idx val="11"/>
          <c:order val="11"/>
          <c:tx>
            <c:strRef>
              <c:f>データ選択!$N$132</c:f>
              <c:strCache>
                <c:ptCount val="1"/>
                <c:pt idx="0">
                  <c:v>九州北部（福岡、佐賀、長崎、熊本、大分）</c:v>
                </c:pt>
              </c:strCache>
            </c:strRef>
          </c:tx>
          <c:cat>
            <c:strRef>
              <c:f>データ選択!$B$133:$B$182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データ選択!$N$133:$N$182</c:f>
              <c:numCache>
                <c:formatCode>0.0_ ;[Red]\-0.0\ </c:formatCode>
                <c:ptCount val="22"/>
                <c:pt idx="0">
                  <c:v>128.59991739739678</c:v>
                </c:pt>
                <c:pt idx="1">
                  <c:v>151.83373446459046</c:v>
                </c:pt>
                <c:pt idx="2">
                  <c:v>148.1642833094312</c:v>
                </c:pt>
                <c:pt idx="3">
                  <c:v>143.09663535855788</c:v>
                </c:pt>
                <c:pt idx="4">
                  <c:v>71.905815519148149</c:v>
                </c:pt>
                <c:pt idx="5">
                  <c:v>110.20351116802533</c:v>
                </c:pt>
                <c:pt idx="6">
                  <c:v>129.30418857701014</c:v>
                </c:pt>
                <c:pt idx="7">
                  <c:v>0</c:v>
                </c:pt>
                <c:pt idx="8">
                  <c:v>124.60039843527679</c:v>
                </c:pt>
                <c:pt idx="9">
                  <c:v>155.15213454878534</c:v>
                </c:pt>
                <c:pt idx="10">
                  <c:v>103.98025406677216</c:v>
                </c:pt>
                <c:pt idx="11">
                  <c:v>171.20235536417695</c:v>
                </c:pt>
                <c:pt idx="12">
                  <c:v>76.192427548927867</c:v>
                </c:pt>
                <c:pt idx="13">
                  <c:v>127.53153155106951</c:v>
                </c:pt>
                <c:pt idx="14">
                  <c:v>107.23599587708203</c:v>
                </c:pt>
                <c:pt idx="15">
                  <c:v>202.4952387149404</c:v>
                </c:pt>
                <c:pt idx="16">
                  <c:v>185.26691384276916</c:v>
                </c:pt>
                <c:pt idx="17">
                  <c:v>138.48061486312051</c:v>
                </c:pt>
                <c:pt idx="18">
                  <c:v>172.96128367271299</c:v>
                </c:pt>
                <c:pt idx="19">
                  <c:v>303.02816899459316</c:v>
                </c:pt>
                <c:pt idx="20">
                  <c:v>344.35019203931046</c:v>
                </c:pt>
                <c:pt idx="21">
                  <c:v>194.24882627858537</c:v>
                </c:pt>
              </c:numCache>
            </c:numRef>
          </c:val>
          <c:smooth val="0"/>
        </c:ser>
        <c:ser>
          <c:idx val="12"/>
          <c:order val="12"/>
          <c:tx>
            <c:strRef>
              <c:f>データ選択!$O$132</c:f>
              <c:strCache>
                <c:ptCount val="1"/>
                <c:pt idx="0">
                  <c:v>九州南部・沖縄（宮崎、鹿児島、沖縄）</c:v>
                </c:pt>
              </c:strCache>
            </c:strRef>
          </c:tx>
          <c:cat>
            <c:strRef>
              <c:f>データ選択!$B$133:$B$182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データ選択!$O$133:$O$182</c:f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/>
        <c:marker val="1"/>
        <c:smooth val="0"/>
        <c:axId val="150413696"/>
        <c:axId val="150415232"/>
      </c:lineChart>
      <c:catAx>
        <c:axId val="15041369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0" vert="eaVert"/>
          <a:lstStyle/>
          <a:p>
            <a:pPr>
              <a:defRPr/>
            </a:pPr>
            <a:endParaRPr lang="ja-JP"/>
          </a:p>
        </c:txPr>
        <c:crossAx val="150415232"/>
        <c:crosses val="autoZero"/>
        <c:auto val="1"/>
        <c:lblAlgn val="ctr"/>
        <c:lblOffset val="100"/>
        <c:noMultiLvlLbl val="0"/>
      </c:catAx>
      <c:valAx>
        <c:axId val="150415232"/>
        <c:scaling>
          <c:orientation val="minMax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/>
                </a:pPr>
                <a:r>
                  <a:rPr lang="ja-JP" altLang="en-US"/>
                  <a:t>全国比％</a:t>
                </a:r>
              </a:p>
            </c:rich>
          </c:tx>
          <c:layout>
            <c:manualLayout>
              <c:xMode val="edge"/>
              <c:yMode val="edge"/>
              <c:x val="3.1376368835714361E-2"/>
              <c:y val="8.5725939257866712E-3"/>
            </c:manualLayout>
          </c:layout>
          <c:overlay val="0"/>
        </c:title>
        <c:numFmt formatCode="0.0_ ;[Red]\-0.0\ " sourceLinked="1"/>
        <c:majorTickMark val="out"/>
        <c:minorTickMark val="none"/>
        <c:tickLblPos val="nextTo"/>
        <c:crossAx val="15041369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5460826587396126"/>
          <c:y val="2.3322200571681759E-2"/>
          <c:w val="0.3044871967013672"/>
          <c:h val="0.11335557911283534"/>
        </c:manualLayout>
      </c:layout>
      <c:overlay val="0"/>
    </c:legend>
    <c:plotVisOnly val="1"/>
    <c:dispBlanksAs val="gap"/>
    <c:showDLblsOverMax val="0"/>
  </c:chart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 sz="1400" b="1" i="0" baseline="0">
                <a:effectLst/>
              </a:rPr>
              <a:t>2014</a:t>
            </a:r>
            <a:r>
              <a:rPr lang="ja-JP" altLang="ja-JP" sz="1400" b="1" i="0" baseline="0">
                <a:effectLst/>
              </a:rPr>
              <a:t>年度</a:t>
            </a:r>
            <a:r>
              <a:rPr lang="en-US" altLang="ja-JP" sz="1400" b="1" i="0" baseline="0">
                <a:effectLst/>
              </a:rPr>
              <a:t>(2015.2.6</a:t>
            </a:r>
            <a:r>
              <a:rPr lang="ja-JP" altLang="ja-JP" sz="1400" b="1" i="0" baseline="0">
                <a:effectLst/>
              </a:rPr>
              <a:t>現在）の</a:t>
            </a:r>
            <a:r>
              <a:rPr lang="en-US" altLang="ja-JP" sz="1400" b="1" i="0" baseline="0">
                <a:effectLst/>
              </a:rPr>
              <a:t>60</a:t>
            </a:r>
            <a:r>
              <a:rPr lang="ja-JP" altLang="en-US" sz="1400" b="1" i="0" baseline="0">
                <a:effectLst/>
              </a:rPr>
              <a:t>歳代の金融保険サービス</a:t>
            </a:r>
            <a:r>
              <a:rPr lang="en-US" altLang="ja-JP" sz="1400" b="1" i="0" baseline="0">
                <a:effectLst/>
              </a:rPr>
              <a:t>(</a:t>
            </a:r>
            <a:r>
              <a:rPr lang="ja-JP" altLang="ja-JP" sz="1400" b="1" i="0" baseline="0">
                <a:effectLst/>
              </a:rPr>
              <a:t>小分類</a:t>
            </a:r>
            <a:r>
              <a:rPr lang="en-US" altLang="ja-JP" sz="1400" b="1" i="0" baseline="0">
                <a:effectLst/>
              </a:rPr>
              <a:t>)</a:t>
            </a:r>
            <a:r>
              <a:rPr lang="ja-JP" altLang="ja-JP" sz="1400" b="1" i="0" baseline="0">
                <a:effectLst/>
              </a:rPr>
              <a:t>別</a:t>
            </a:r>
            <a:endParaRPr lang="ja-JP" altLang="ja-JP" sz="1400" baseline="0">
              <a:effectLst/>
            </a:endParaRPr>
          </a:p>
          <a:p>
            <a:pPr>
              <a:defRPr/>
            </a:pPr>
            <a:r>
              <a:rPr lang="ja-JP" altLang="ja-JP" sz="1400" b="1" i="0" baseline="0">
                <a:effectLst/>
              </a:rPr>
              <a:t>人口調整（</a:t>
            </a:r>
            <a:r>
              <a:rPr lang="en-US" altLang="ja-JP" sz="1400" b="1" i="0" baseline="0">
                <a:effectLst/>
              </a:rPr>
              <a:t>10</a:t>
            </a:r>
            <a:r>
              <a:rPr lang="ja-JP" altLang="ja-JP" sz="1400" b="1" i="0" baseline="0">
                <a:effectLst/>
              </a:rPr>
              <a:t>万人当たり）相談件数</a:t>
            </a:r>
            <a:r>
              <a:rPr lang="ja-JP" altLang="en-US" sz="1400" b="1" i="0" baseline="0">
                <a:effectLst/>
              </a:rPr>
              <a:t>の対全国比（全国</a:t>
            </a:r>
            <a:r>
              <a:rPr lang="en-US" altLang="ja-JP" sz="1400" b="1" i="0" baseline="0">
                <a:effectLst/>
              </a:rPr>
              <a:t>100</a:t>
            </a:r>
            <a:r>
              <a:rPr lang="ja-JP" altLang="en-US" sz="1400" b="1" i="0" baseline="0">
                <a:effectLst/>
              </a:rPr>
              <a:t>％）</a:t>
            </a:r>
            <a:endParaRPr lang="ja-JP" altLang="en-US" sz="1400" baseline="0"/>
          </a:p>
        </c:rich>
      </c:tx>
      <c:layout>
        <c:manualLayout>
          <c:xMode val="edge"/>
          <c:yMode val="edge"/>
          <c:x val="0.13420943688602052"/>
          <c:y val="1.8805970591279132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9496094223525964"/>
          <c:y val="0.18152658967274679"/>
          <c:w val="0.47632483026680161"/>
          <c:h val="0.72883437317988486"/>
        </c:manualLayout>
      </c:layout>
      <c:radarChart>
        <c:radarStyle val="marker"/>
        <c:varyColors val="0"/>
        <c:ser>
          <c:idx val="0"/>
          <c:order val="0"/>
          <c:tx>
            <c:strRef>
              <c:f>データ選択!$C$132</c:f>
              <c:strCache>
                <c:ptCount val="1"/>
                <c:pt idx="0">
                  <c:v>北海道・東北北部（北海道、青森、岩手、秋田）</c:v>
                </c:pt>
              </c:strCache>
            </c:strRef>
          </c:tx>
          <c:cat>
            <c:strRef>
              <c:f>データ選択!$B$133:$B$182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データ選択!$C$133:$C$182</c:f>
            </c:numRef>
          </c:val>
        </c:ser>
        <c:ser>
          <c:idx val="1"/>
          <c:order val="1"/>
          <c:tx>
            <c:strRef>
              <c:f>データ選択!$D$132</c:f>
              <c:strCache>
                <c:ptCount val="1"/>
                <c:pt idx="0">
                  <c:v>東北南部（宮城、山形、福島）</c:v>
                </c:pt>
              </c:strCache>
            </c:strRef>
          </c:tx>
          <c:spPr>
            <a:ln w="19050">
              <a:solidFill>
                <a:srgbClr val="00B050"/>
              </a:solidFill>
            </a:ln>
          </c:spPr>
          <c:marker>
            <c:symbol val="square"/>
            <c:size val="3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データ選択!$B$133:$B$182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データ選択!$D$133:$D$182</c:f>
              <c:numCache>
                <c:formatCode>0.0_ ;[Red]\-0.0\ </c:formatCode>
                <c:ptCount val="22"/>
                <c:pt idx="0">
                  <c:v>136.26749361729964</c:v>
                </c:pt>
                <c:pt idx="1">
                  <c:v>91.204350949553401</c:v>
                </c:pt>
                <c:pt idx="2">
                  <c:v>112.6292549285844</c:v>
                </c:pt>
                <c:pt idx="3">
                  <c:v>81.760496170379781</c:v>
                </c:pt>
                <c:pt idx="4">
                  <c:v>92.335695481992602</c:v>
                </c:pt>
                <c:pt idx="5">
                  <c:v>113.15978896399197</c:v>
                </c:pt>
                <c:pt idx="6">
                  <c:v>162.53592612183934</c:v>
                </c:pt>
                <c:pt idx="7">
                  <c:v>0</c:v>
                </c:pt>
                <c:pt idx="8">
                  <c:v>104.89011021857935</c:v>
                </c:pt>
                <c:pt idx="9">
                  <c:v>155.89925117233437</c:v>
                </c:pt>
                <c:pt idx="10">
                  <c:v>28.856645707192868</c:v>
                </c:pt>
                <c:pt idx="11">
                  <c:v>41.573133645955821</c:v>
                </c:pt>
                <c:pt idx="12">
                  <c:v>42.289911812265402</c:v>
                </c:pt>
                <c:pt idx="13">
                  <c:v>87.945264791925808</c:v>
                </c:pt>
                <c:pt idx="14">
                  <c:v>188.16114187155898</c:v>
                </c:pt>
                <c:pt idx="15">
                  <c:v>46.279526134177232</c:v>
                </c:pt>
                <c:pt idx="16">
                  <c:v>126.42128507725803</c:v>
                </c:pt>
                <c:pt idx="17">
                  <c:v>134.50920337707643</c:v>
                </c:pt>
                <c:pt idx="18">
                  <c:v>100.8006117169066</c:v>
                </c:pt>
                <c:pt idx="19">
                  <c:v>98.112595404455732</c:v>
                </c:pt>
                <c:pt idx="20">
                  <c:v>334.47475706064461</c:v>
                </c:pt>
                <c:pt idx="21">
                  <c:v>92.887664288242121</c:v>
                </c:pt>
              </c:numCache>
            </c:numRef>
          </c:val>
        </c:ser>
        <c:ser>
          <c:idx val="2"/>
          <c:order val="2"/>
          <c:tx>
            <c:strRef>
              <c:f>データ選択!$E$132</c:f>
              <c:strCache>
                <c:ptCount val="1"/>
                <c:pt idx="0">
                  <c:v>北関東（茨城、栃木、群馬）</c:v>
                </c:pt>
              </c:strCache>
            </c:strRef>
          </c:tx>
          <c:cat>
            <c:strRef>
              <c:f>データ選択!$B$133:$B$182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データ選択!$E$133:$E$182</c:f>
            </c:numRef>
          </c:val>
        </c:ser>
        <c:ser>
          <c:idx val="3"/>
          <c:order val="3"/>
          <c:tx>
            <c:strRef>
              <c:f>データ選択!$F$132</c:f>
              <c:strCache>
                <c:ptCount val="1"/>
                <c:pt idx="0">
                  <c:v>南関東（埼玉、千葉、東京、神奈川）</c:v>
                </c:pt>
              </c:strCache>
            </c:strRef>
          </c:tx>
          <c:cat>
            <c:strRef>
              <c:f>データ選択!$B$133:$B$182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データ選択!$F$133:$F$182</c:f>
              <c:numCache>
                <c:formatCode>0.0_ ;[Red]\-0.0\ </c:formatCode>
                <c:ptCount val="22"/>
                <c:pt idx="0">
                  <c:v>102.88915678808128</c:v>
                </c:pt>
                <c:pt idx="1">
                  <c:v>88.497698781647145</c:v>
                </c:pt>
                <c:pt idx="2">
                  <c:v>85.670971366402384</c:v>
                </c:pt>
                <c:pt idx="3">
                  <c:v>111.12028933112779</c:v>
                </c:pt>
                <c:pt idx="4">
                  <c:v>125.49299084693004</c:v>
                </c:pt>
                <c:pt idx="5">
                  <c:v>92.36931781473632</c:v>
                </c:pt>
                <c:pt idx="6">
                  <c:v>100.40989999800705</c:v>
                </c:pt>
                <c:pt idx="7">
                  <c:v>0</c:v>
                </c:pt>
                <c:pt idx="8">
                  <c:v>135.24508898854367</c:v>
                </c:pt>
                <c:pt idx="9">
                  <c:v>95.739232333316309</c:v>
                </c:pt>
                <c:pt idx="10">
                  <c:v>143.80272736969482</c:v>
                </c:pt>
                <c:pt idx="11">
                  <c:v>113.0036840655537</c:v>
                </c:pt>
                <c:pt idx="12">
                  <c:v>137.30380578271536</c:v>
                </c:pt>
                <c:pt idx="13">
                  <c:v>97.013632574472481</c:v>
                </c:pt>
                <c:pt idx="14">
                  <c:v>107.56849926118308</c:v>
                </c:pt>
                <c:pt idx="15">
                  <c:v>66.392625700988319</c:v>
                </c:pt>
                <c:pt idx="16">
                  <c:v>72.618684766335065</c:v>
                </c:pt>
                <c:pt idx="17">
                  <c:v>81.249243812007421</c:v>
                </c:pt>
                <c:pt idx="18">
                  <c:v>96.405730469928244</c:v>
                </c:pt>
                <c:pt idx="19">
                  <c:v>88.896231464902243</c:v>
                </c:pt>
                <c:pt idx="20">
                  <c:v>50.509222423239905</c:v>
                </c:pt>
                <c:pt idx="21">
                  <c:v>89.860589005448517</c:v>
                </c:pt>
              </c:numCache>
            </c:numRef>
          </c:val>
        </c:ser>
        <c:ser>
          <c:idx val="4"/>
          <c:order val="4"/>
          <c:tx>
            <c:strRef>
              <c:f>データ選択!$G$132</c:f>
              <c:strCache>
                <c:ptCount val="1"/>
                <c:pt idx="0">
                  <c:v>甲信越（新潟、山梨、長野）</c:v>
                </c:pt>
              </c:strCache>
            </c:strRef>
          </c:tx>
          <c:cat>
            <c:strRef>
              <c:f>データ選択!$B$133:$B$182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データ選択!$G$133:$G$182</c:f>
            </c:numRef>
          </c:val>
        </c:ser>
        <c:ser>
          <c:idx val="5"/>
          <c:order val="5"/>
          <c:tx>
            <c:strRef>
              <c:f>データ選択!$H$132</c:f>
              <c:strCache>
                <c:ptCount val="1"/>
                <c:pt idx="0">
                  <c:v>北陸（富山、石川、福井）</c:v>
                </c:pt>
              </c:strCache>
            </c:strRef>
          </c:tx>
          <c:cat>
            <c:strRef>
              <c:f>データ選択!$B$133:$B$182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データ選択!$H$133:$H$182</c:f>
            </c:numRef>
          </c:val>
        </c:ser>
        <c:ser>
          <c:idx val="6"/>
          <c:order val="6"/>
          <c:tx>
            <c:strRef>
              <c:f>データ選択!$I$132</c:f>
              <c:strCache>
                <c:ptCount val="1"/>
                <c:pt idx="0">
                  <c:v>東海（岐阜、静岡、愛知、三重）</c:v>
                </c:pt>
              </c:strCache>
            </c:strRef>
          </c:tx>
          <c:cat>
            <c:strRef>
              <c:f>データ選択!$B$133:$B$182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データ選択!$I$133:$I$182</c:f>
              <c:numCache>
                <c:formatCode>0.0_ ;[Red]\-0.0\ </c:formatCode>
                <c:ptCount val="22"/>
                <c:pt idx="0">
                  <c:v>55.199546614377027</c:v>
                </c:pt>
                <c:pt idx="1">
                  <c:v>86.243052938194865</c:v>
                </c:pt>
                <c:pt idx="2">
                  <c:v>73.867614857140111</c:v>
                </c:pt>
                <c:pt idx="3">
                  <c:v>53.937842691762704</c:v>
                </c:pt>
                <c:pt idx="4">
                  <c:v>85.493837227341814</c:v>
                </c:pt>
                <c:pt idx="5">
                  <c:v>109.37651523661027</c:v>
                </c:pt>
                <c:pt idx="6">
                  <c:v>92.347606384121306</c:v>
                </c:pt>
                <c:pt idx="7">
                  <c:v>425.82507388233716</c:v>
                </c:pt>
                <c:pt idx="8">
                  <c:v>53.228134235292146</c:v>
                </c:pt>
                <c:pt idx="9">
                  <c:v>50.521618935192535</c:v>
                </c:pt>
                <c:pt idx="10">
                  <c:v>100.19413503113816</c:v>
                </c:pt>
                <c:pt idx="11">
                  <c:v>86.608489603187223</c:v>
                </c:pt>
                <c:pt idx="12">
                  <c:v>80.75992780527082</c:v>
                </c:pt>
                <c:pt idx="13">
                  <c:v>82.670018716116189</c:v>
                </c:pt>
                <c:pt idx="14">
                  <c:v>69.99864228202803</c:v>
                </c:pt>
                <c:pt idx="15">
                  <c:v>72.309918206434602</c:v>
                </c:pt>
                <c:pt idx="16">
                  <c:v>66.577829060764913</c:v>
                </c:pt>
                <c:pt idx="17">
                  <c:v>71.428722070585579</c:v>
                </c:pt>
                <c:pt idx="18">
                  <c:v>104.99796342304204</c:v>
                </c:pt>
                <c:pt idx="19">
                  <c:v>34.066005910586973</c:v>
                </c:pt>
                <c:pt idx="20">
                  <c:v>0</c:v>
                </c:pt>
                <c:pt idx="21">
                  <c:v>80.629599788371536</c:v>
                </c:pt>
              </c:numCache>
            </c:numRef>
          </c:val>
        </c:ser>
        <c:ser>
          <c:idx val="7"/>
          <c:order val="7"/>
          <c:tx>
            <c:strRef>
              <c:f>データ選択!$J$132</c:f>
              <c:strCache>
                <c:ptCount val="1"/>
                <c:pt idx="0">
                  <c:v>近畿（滋賀、京都、大阪、兵庫、奈良、和歌山）</c:v>
                </c:pt>
              </c:strCache>
            </c:strRef>
          </c:tx>
          <c:cat>
            <c:strRef>
              <c:f>データ選択!$B$133:$B$182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データ選択!$J$133:$J$182</c:f>
              <c:numCache>
                <c:formatCode>0.0_ ;[Red]\-0.0\ </c:formatCode>
                <c:ptCount val="22"/>
                <c:pt idx="0">
                  <c:v>130.46554574137298</c:v>
                </c:pt>
                <c:pt idx="1">
                  <c:v>108.68688264688744</c:v>
                </c:pt>
                <c:pt idx="2">
                  <c:v>82.872247167351702</c:v>
                </c:pt>
                <c:pt idx="3">
                  <c:v>144.81675577292395</c:v>
                </c:pt>
                <c:pt idx="4">
                  <c:v>75.936992357189084</c:v>
                </c:pt>
                <c:pt idx="5">
                  <c:v>76.132014223145319</c:v>
                </c:pt>
                <c:pt idx="6">
                  <c:v>106.10149804268283</c:v>
                </c:pt>
                <c:pt idx="7">
                  <c:v>0</c:v>
                </c:pt>
                <c:pt idx="8">
                  <c:v>112.01153762663931</c:v>
                </c:pt>
                <c:pt idx="9">
                  <c:v>92.044548160756761</c:v>
                </c:pt>
                <c:pt idx="10">
                  <c:v>75.976994284681908</c:v>
                </c:pt>
                <c:pt idx="11">
                  <c:v>69.655333743275406</c:v>
                </c:pt>
                <c:pt idx="12">
                  <c:v>91.100941422855257</c:v>
                </c:pt>
                <c:pt idx="13">
                  <c:v>77.52631248907997</c:v>
                </c:pt>
                <c:pt idx="14">
                  <c:v>69.164611235494974</c:v>
                </c:pt>
                <c:pt idx="15">
                  <c:v>38.770421611823103</c:v>
                </c:pt>
                <c:pt idx="16">
                  <c:v>62.111895450979169</c:v>
                </c:pt>
                <c:pt idx="17">
                  <c:v>64.391059672355041</c:v>
                </c:pt>
                <c:pt idx="18">
                  <c:v>96.508759863481387</c:v>
                </c:pt>
                <c:pt idx="19">
                  <c:v>117.41899116723566</c:v>
                </c:pt>
                <c:pt idx="20">
                  <c:v>80.058403068569788</c:v>
                </c:pt>
                <c:pt idx="21">
                  <c:v>77.121349228184371</c:v>
                </c:pt>
              </c:numCache>
            </c:numRef>
          </c:val>
        </c:ser>
        <c:ser>
          <c:idx val="8"/>
          <c:order val="8"/>
          <c:tx>
            <c:strRef>
              <c:f>データ選択!$K$132</c:f>
              <c:strCache>
                <c:ptCount val="1"/>
                <c:pt idx="0">
                  <c:v>山陰（鳥取、島根）</c:v>
                </c:pt>
              </c:strCache>
            </c:strRef>
          </c:tx>
          <c:cat>
            <c:strRef>
              <c:f>データ選択!$B$133:$B$182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データ選択!$K$133:$K$182</c:f>
            </c:numRef>
          </c:val>
        </c:ser>
        <c:ser>
          <c:idx val="9"/>
          <c:order val="9"/>
          <c:tx>
            <c:strRef>
              <c:f>データ選択!$L$132</c:f>
              <c:strCache>
                <c:ptCount val="1"/>
                <c:pt idx="0">
                  <c:v>山陽（岡山、広島、山口）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pPr>
              <a:solidFill>
                <a:srgbClr val="00B050"/>
              </a:solidFill>
            </c:spPr>
          </c:marker>
          <c:cat>
            <c:strRef>
              <c:f>データ選択!$B$133:$B$182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データ選択!$L$133:$L$182</c:f>
            </c:numRef>
          </c:val>
        </c:ser>
        <c:ser>
          <c:idx val="10"/>
          <c:order val="10"/>
          <c:tx>
            <c:strRef>
              <c:f>データ選択!$M$132</c:f>
              <c:strCache>
                <c:ptCount val="1"/>
                <c:pt idx="0">
                  <c:v>四国（徳島、香川、愛媛、高知）</c:v>
                </c:pt>
              </c:strCache>
            </c:strRef>
          </c:tx>
          <c:cat>
            <c:strRef>
              <c:f>データ選択!$B$133:$B$182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データ選択!$M$133:$M$182</c:f>
            </c:numRef>
          </c:val>
        </c:ser>
        <c:ser>
          <c:idx val="11"/>
          <c:order val="11"/>
          <c:tx>
            <c:strRef>
              <c:f>データ選択!$N$132</c:f>
              <c:strCache>
                <c:ptCount val="1"/>
                <c:pt idx="0">
                  <c:v>九州北部（福岡、佐賀、長崎、熊本、大分）</c:v>
                </c:pt>
              </c:strCache>
            </c:strRef>
          </c:tx>
          <c:cat>
            <c:strRef>
              <c:f>データ選択!$B$133:$B$182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データ選択!$N$133:$N$182</c:f>
              <c:numCache>
                <c:formatCode>0.0_ ;[Red]\-0.0\ </c:formatCode>
                <c:ptCount val="22"/>
                <c:pt idx="0">
                  <c:v>128.59991739739678</c:v>
                </c:pt>
                <c:pt idx="1">
                  <c:v>151.83373446459046</c:v>
                </c:pt>
                <c:pt idx="2">
                  <c:v>148.1642833094312</c:v>
                </c:pt>
                <c:pt idx="3">
                  <c:v>143.09663535855788</c:v>
                </c:pt>
                <c:pt idx="4">
                  <c:v>71.905815519148149</c:v>
                </c:pt>
                <c:pt idx="5">
                  <c:v>110.20351116802533</c:v>
                </c:pt>
                <c:pt idx="6">
                  <c:v>129.30418857701014</c:v>
                </c:pt>
                <c:pt idx="7">
                  <c:v>0</c:v>
                </c:pt>
                <c:pt idx="8">
                  <c:v>124.60039843527679</c:v>
                </c:pt>
                <c:pt idx="9">
                  <c:v>155.15213454878534</c:v>
                </c:pt>
                <c:pt idx="10">
                  <c:v>103.98025406677216</c:v>
                </c:pt>
                <c:pt idx="11">
                  <c:v>171.20235536417695</c:v>
                </c:pt>
                <c:pt idx="12">
                  <c:v>76.192427548927867</c:v>
                </c:pt>
                <c:pt idx="13">
                  <c:v>127.53153155106951</c:v>
                </c:pt>
                <c:pt idx="14">
                  <c:v>107.23599587708203</c:v>
                </c:pt>
                <c:pt idx="15">
                  <c:v>202.4952387149404</c:v>
                </c:pt>
                <c:pt idx="16">
                  <c:v>185.26691384276916</c:v>
                </c:pt>
                <c:pt idx="17">
                  <c:v>138.48061486312051</c:v>
                </c:pt>
                <c:pt idx="18">
                  <c:v>172.96128367271299</c:v>
                </c:pt>
                <c:pt idx="19">
                  <c:v>303.02816899459316</c:v>
                </c:pt>
                <c:pt idx="20">
                  <c:v>344.35019203931046</c:v>
                </c:pt>
                <c:pt idx="21">
                  <c:v>194.24882627858537</c:v>
                </c:pt>
              </c:numCache>
            </c:numRef>
          </c:val>
        </c:ser>
        <c:ser>
          <c:idx val="12"/>
          <c:order val="12"/>
          <c:tx>
            <c:strRef>
              <c:f>データ選択!$O$132</c:f>
              <c:strCache>
                <c:ptCount val="1"/>
                <c:pt idx="0">
                  <c:v>九州南部・沖縄（宮崎、鹿児島、沖縄）</c:v>
                </c:pt>
              </c:strCache>
            </c:strRef>
          </c:tx>
          <c:cat>
            <c:strRef>
              <c:f>データ選択!$B$133:$B$182</c:f>
              <c:strCache>
                <c:ptCount val="22"/>
                <c:pt idx="0">
                  <c:v>金融・保険一般</c:v>
                </c:pt>
                <c:pt idx="1">
                  <c:v>生命保険</c:v>
                </c:pt>
                <c:pt idx="2">
                  <c:v>損害保険</c:v>
                </c:pt>
                <c:pt idx="3">
                  <c:v>その他の保険</c:v>
                </c:pt>
                <c:pt idx="4">
                  <c:v>公社債</c:v>
                </c:pt>
                <c:pt idx="5">
                  <c:v>株</c:v>
                </c:pt>
                <c:pt idx="6">
                  <c:v>投資信託</c:v>
                </c:pt>
                <c:pt idx="7">
                  <c:v>抵当証券</c:v>
                </c:pt>
                <c:pt idx="8">
                  <c:v>預貯金</c:v>
                </c:pt>
                <c:pt idx="9">
                  <c:v>預貯金・証券等全般</c:v>
                </c:pt>
                <c:pt idx="10">
                  <c:v>商品デリバティブ取引</c:v>
                </c:pt>
                <c:pt idx="11">
                  <c:v>外国為替証拠金取引</c:v>
                </c:pt>
                <c:pt idx="12">
                  <c:v>デリバティブ取引その他</c:v>
                </c:pt>
                <c:pt idx="13">
                  <c:v>ファンド型投資商品</c:v>
                </c:pt>
                <c:pt idx="14">
                  <c:v>住宅ローン</c:v>
                </c:pt>
                <c:pt idx="15">
                  <c:v>他の目的限定ローン</c:v>
                </c:pt>
                <c:pt idx="16">
                  <c:v>サラ金・フリーローン</c:v>
                </c:pt>
                <c:pt idx="17">
                  <c:v>他の融資</c:v>
                </c:pt>
                <c:pt idx="18">
                  <c:v>振込・送金サービス</c:v>
                </c:pt>
                <c:pt idx="19">
                  <c:v>金融コンサルティング</c:v>
                </c:pt>
                <c:pt idx="20">
                  <c:v>信用保証サービス</c:v>
                </c:pt>
                <c:pt idx="21">
                  <c:v>その他金融関連サービス</c:v>
                </c:pt>
              </c:strCache>
            </c:strRef>
          </c:cat>
          <c:val>
            <c:numRef>
              <c:f>データ選択!$O$133:$O$182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443136"/>
        <c:axId val="150444672"/>
      </c:radarChart>
      <c:catAx>
        <c:axId val="150443136"/>
        <c:scaling>
          <c:orientation val="minMax"/>
        </c:scaling>
        <c:delete val="0"/>
        <c:axPos val="b"/>
        <c:majorGridlines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ja-JP"/>
          </a:p>
        </c:txPr>
        <c:crossAx val="150444672"/>
        <c:crosses val="autoZero"/>
        <c:auto val="1"/>
        <c:lblAlgn val="ctr"/>
        <c:lblOffset val="100"/>
        <c:noMultiLvlLbl val="0"/>
      </c:catAx>
      <c:valAx>
        <c:axId val="150444672"/>
        <c:scaling>
          <c:orientation val="minMax"/>
        </c:scaling>
        <c:delete val="0"/>
        <c:axPos val="l"/>
        <c:majorGridlines/>
        <c:numFmt formatCode="0.0_ ;[Red]\-0.0\ " sourceLinked="1"/>
        <c:majorTickMark val="out"/>
        <c:minorTickMark val="none"/>
        <c:tickLblPos val="nextTo"/>
        <c:crossAx val="150443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9416977440594896"/>
          <c:y val="7.9740112345519157E-2"/>
          <c:w val="0.3044871967013672"/>
          <c:h val="0.11335557911283534"/>
        </c:manualLayout>
      </c:layout>
      <c:overlay val="0"/>
    </c:legend>
    <c:plotVisOnly val="1"/>
    <c:dispBlanksAs val="gap"/>
    <c:showDLblsOverMax val="0"/>
  </c:chart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01" workbookViewId="0" zoomToFit="1"/>
  </sheetViews>
  <pageMargins left="0.7" right="0.7" top="0.75" bottom="0.75" header="0.3" footer="0.3"/>
  <pageSetup paperSize="9"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01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01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01" workbookViewId="0" zoomToFit="1"/>
  </sheetViews>
  <pageMargins left="0.7" right="0.7" top="0.75" bottom="0.75" header="0.3" footer="0.3"/>
  <pageSetup paperSize="9"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emf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6" Type="http://schemas.openxmlformats.org/officeDocument/2006/relationships/image" Target="../media/image13.emf"/><Relationship Id="rId5" Type="http://schemas.openxmlformats.org/officeDocument/2006/relationships/image" Target="../media/image12.emf"/><Relationship Id="rId4" Type="http://schemas.openxmlformats.org/officeDocument/2006/relationships/image" Target="../media/image11.emf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emf"/><Relationship Id="rId2" Type="http://schemas.openxmlformats.org/officeDocument/2006/relationships/image" Target="../media/image9.png"/><Relationship Id="rId1" Type="http://schemas.openxmlformats.org/officeDocument/2006/relationships/image" Target="../media/image14.png"/><Relationship Id="rId5" Type="http://schemas.openxmlformats.org/officeDocument/2006/relationships/image" Target="../media/image15.emf"/><Relationship Id="rId4" Type="http://schemas.openxmlformats.org/officeDocument/2006/relationships/image" Target="../media/image11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500421</xdr:colOff>
      <xdr:row>131</xdr:row>
      <xdr:rowOff>31751</xdr:rowOff>
    </xdr:from>
    <xdr:to>
      <xdr:col>13</xdr:col>
      <xdr:colOff>1471082</xdr:colOff>
      <xdr:row>167</xdr:row>
      <xdr:rowOff>76167</xdr:rowOff>
    </xdr:to>
    <xdr:pic>
      <xdr:nvPicPr>
        <xdr:cNvPr id="34" name="図 3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6254" y="22489584"/>
          <a:ext cx="7331245" cy="6140416"/>
        </a:xfrm>
        <a:prstGeom prst="rect">
          <a:avLst/>
        </a:prstGeom>
      </xdr:spPr>
    </xdr:pic>
    <xdr:clientData/>
  </xdr:twoCellAnchor>
  <xdr:twoCellAnchor editAs="oneCell">
    <xdr:from>
      <xdr:col>2</xdr:col>
      <xdr:colOff>573743</xdr:colOff>
      <xdr:row>80</xdr:row>
      <xdr:rowOff>127002</xdr:rowOff>
    </xdr:from>
    <xdr:to>
      <xdr:col>13</xdr:col>
      <xdr:colOff>730251</xdr:colOff>
      <xdr:row>112</xdr:row>
      <xdr:rowOff>11308</xdr:rowOff>
    </xdr:to>
    <xdr:pic>
      <xdr:nvPicPr>
        <xdr:cNvPr id="33" name="図 3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49576" y="13758335"/>
          <a:ext cx="6517092" cy="5429972"/>
        </a:xfrm>
        <a:prstGeom prst="rect">
          <a:avLst/>
        </a:prstGeom>
      </xdr:spPr>
    </xdr:pic>
    <xdr:clientData/>
  </xdr:twoCellAnchor>
  <xdr:twoCellAnchor>
    <xdr:from>
      <xdr:col>1</xdr:col>
      <xdr:colOff>123826</xdr:colOff>
      <xdr:row>3</xdr:row>
      <xdr:rowOff>28575</xdr:rowOff>
    </xdr:from>
    <xdr:to>
      <xdr:col>8</xdr:col>
      <xdr:colOff>338668</xdr:colOff>
      <xdr:row>22</xdr:row>
      <xdr:rowOff>110283</xdr:rowOff>
    </xdr:to>
    <xdr:pic>
      <xdr:nvPicPr>
        <xdr:cNvPr id="2" name="図 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6" y="542925"/>
          <a:ext cx="5015442" cy="3339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303741</xdr:colOff>
      <xdr:row>14</xdr:row>
      <xdr:rowOff>8466</xdr:rowOff>
    </xdr:from>
    <xdr:to>
      <xdr:col>4</xdr:col>
      <xdr:colOff>603250</xdr:colOff>
      <xdr:row>15</xdr:row>
      <xdr:rowOff>127000</xdr:rowOff>
    </xdr:to>
    <xdr:sp macro="" textlink="">
      <xdr:nvSpPr>
        <xdr:cNvPr id="3" name="円/楕円 2"/>
        <xdr:cNvSpPr/>
      </xdr:nvSpPr>
      <xdr:spPr>
        <a:xfrm>
          <a:off x="2361141" y="2408766"/>
          <a:ext cx="985309" cy="289984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179916</xdr:colOff>
      <xdr:row>57</xdr:row>
      <xdr:rowOff>137584</xdr:rowOff>
    </xdr:from>
    <xdr:to>
      <xdr:col>13</xdr:col>
      <xdr:colOff>772583</xdr:colOff>
      <xdr:row>59</xdr:row>
      <xdr:rowOff>42333</xdr:rowOff>
    </xdr:to>
    <xdr:sp macro="" textlink="">
      <xdr:nvSpPr>
        <xdr:cNvPr id="5" name="円/楕円 4"/>
        <xdr:cNvSpPr/>
      </xdr:nvSpPr>
      <xdr:spPr>
        <a:xfrm>
          <a:off x="7885641" y="9967384"/>
          <a:ext cx="592667" cy="247649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438150</xdr:colOff>
      <xdr:row>75</xdr:row>
      <xdr:rowOff>1</xdr:rowOff>
    </xdr:from>
    <xdr:to>
      <xdr:col>10</xdr:col>
      <xdr:colOff>114300</xdr:colOff>
      <xdr:row>76</xdr:row>
      <xdr:rowOff>55564</xdr:rowOff>
    </xdr:to>
    <xdr:sp macro="" textlink="">
      <xdr:nvSpPr>
        <xdr:cNvPr id="6" name="円/楕円 5"/>
        <xdr:cNvSpPr/>
      </xdr:nvSpPr>
      <xdr:spPr>
        <a:xfrm>
          <a:off x="5924550" y="12915901"/>
          <a:ext cx="1047750" cy="227013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666750</xdr:colOff>
      <xdr:row>73</xdr:row>
      <xdr:rowOff>123825</xdr:rowOff>
    </xdr:from>
    <xdr:to>
      <xdr:col>11</xdr:col>
      <xdr:colOff>76200</xdr:colOff>
      <xdr:row>75</xdr:row>
      <xdr:rowOff>47625</xdr:rowOff>
    </xdr:to>
    <xdr:sp macro="" textlink="">
      <xdr:nvSpPr>
        <xdr:cNvPr id="7" name="円/楕円 6"/>
        <xdr:cNvSpPr/>
      </xdr:nvSpPr>
      <xdr:spPr>
        <a:xfrm>
          <a:off x="6838950" y="12696825"/>
          <a:ext cx="523875" cy="266700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380999</xdr:colOff>
      <xdr:row>73</xdr:row>
      <xdr:rowOff>114300</xdr:rowOff>
    </xdr:from>
    <xdr:to>
      <xdr:col>9</xdr:col>
      <xdr:colOff>619124</xdr:colOff>
      <xdr:row>75</xdr:row>
      <xdr:rowOff>38100</xdr:rowOff>
    </xdr:to>
    <xdr:sp macro="" textlink="">
      <xdr:nvSpPr>
        <xdr:cNvPr id="8" name="円/楕円 7"/>
        <xdr:cNvSpPr/>
      </xdr:nvSpPr>
      <xdr:spPr>
        <a:xfrm>
          <a:off x="5867399" y="12687300"/>
          <a:ext cx="923925" cy="266700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152399</xdr:colOff>
      <xdr:row>75</xdr:row>
      <xdr:rowOff>152400</xdr:rowOff>
    </xdr:from>
    <xdr:to>
      <xdr:col>10</xdr:col>
      <xdr:colOff>390524</xdr:colOff>
      <xdr:row>77</xdr:row>
      <xdr:rowOff>76200</xdr:rowOff>
    </xdr:to>
    <xdr:sp macro="" textlink="">
      <xdr:nvSpPr>
        <xdr:cNvPr id="9" name="円/楕円 8"/>
        <xdr:cNvSpPr/>
      </xdr:nvSpPr>
      <xdr:spPr>
        <a:xfrm>
          <a:off x="6324599" y="13068300"/>
          <a:ext cx="923925" cy="266700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2</xdr:col>
      <xdr:colOff>153113</xdr:colOff>
      <xdr:row>45</xdr:row>
      <xdr:rowOff>74082</xdr:rowOff>
    </xdr:from>
    <xdr:to>
      <xdr:col>13</xdr:col>
      <xdr:colOff>1111251</xdr:colOff>
      <xdr:row>60</xdr:row>
      <xdr:rowOff>10583</xdr:rowOff>
    </xdr:to>
    <xdr:pic>
      <xdr:nvPicPr>
        <xdr:cNvPr id="10" name="図 9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r="1845" b="45202"/>
        <a:stretch/>
      </xdr:blipFill>
      <xdr:spPr>
        <a:xfrm>
          <a:off x="1524713" y="7789332"/>
          <a:ext cx="7292263" cy="2565401"/>
        </a:xfrm>
        <a:prstGeom prst="rect">
          <a:avLst/>
        </a:prstGeom>
      </xdr:spPr>
    </xdr:pic>
    <xdr:clientData/>
  </xdr:twoCellAnchor>
  <xdr:twoCellAnchor editAs="oneCell">
    <xdr:from>
      <xdr:col>4</xdr:col>
      <xdr:colOff>21166</xdr:colOff>
      <xdr:row>58</xdr:row>
      <xdr:rowOff>67895</xdr:rowOff>
    </xdr:from>
    <xdr:to>
      <xdr:col>13</xdr:col>
      <xdr:colOff>1119487</xdr:colOff>
      <xdr:row>80</xdr:row>
      <xdr:rowOff>102915</xdr:rowOff>
    </xdr:to>
    <xdr:pic>
      <xdr:nvPicPr>
        <xdr:cNvPr id="11" name="図 10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764366" y="10069145"/>
          <a:ext cx="6060846" cy="382597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112</xdr:row>
      <xdr:rowOff>151187</xdr:rowOff>
    </xdr:from>
    <xdr:to>
      <xdr:col>13</xdr:col>
      <xdr:colOff>1169382</xdr:colOff>
      <xdr:row>130</xdr:row>
      <xdr:rowOff>142349</xdr:rowOff>
    </xdr:to>
    <xdr:pic>
      <xdr:nvPicPr>
        <xdr:cNvPr id="13" name="図 1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247900" y="19544087"/>
          <a:ext cx="6627207" cy="3134412"/>
        </a:xfrm>
        <a:prstGeom prst="rect">
          <a:avLst/>
        </a:prstGeom>
      </xdr:spPr>
    </xdr:pic>
    <xdr:clientData/>
  </xdr:twoCellAnchor>
  <xdr:twoCellAnchor editAs="oneCell">
    <xdr:from>
      <xdr:col>1</xdr:col>
      <xdr:colOff>446512</xdr:colOff>
      <xdr:row>23</xdr:row>
      <xdr:rowOff>21167</xdr:rowOff>
    </xdr:from>
    <xdr:to>
      <xdr:col>12</xdr:col>
      <xdr:colOff>37214</xdr:colOff>
      <xdr:row>45</xdr:row>
      <xdr:rowOff>127001</xdr:rowOff>
    </xdr:to>
    <xdr:pic>
      <xdr:nvPicPr>
        <xdr:cNvPr id="15" name="図 1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32312" y="3964517"/>
          <a:ext cx="6401077" cy="3898901"/>
        </a:xfrm>
        <a:prstGeom prst="rect">
          <a:avLst/>
        </a:prstGeom>
      </xdr:spPr>
    </xdr:pic>
    <xdr:clientData/>
  </xdr:twoCellAnchor>
  <xdr:twoCellAnchor>
    <xdr:from>
      <xdr:col>3</xdr:col>
      <xdr:colOff>592667</xdr:colOff>
      <xdr:row>33</xdr:row>
      <xdr:rowOff>42333</xdr:rowOff>
    </xdr:from>
    <xdr:to>
      <xdr:col>4</xdr:col>
      <xdr:colOff>624417</xdr:colOff>
      <xdr:row>35</xdr:row>
      <xdr:rowOff>25401</xdr:rowOff>
    </xdr:to>
    <xdr:sp macro="" textlink="">
      <xdr:nvSpPr>
        <xdr:cNvPr id="16" name="円/楕円 15"/>
        <xdr:cNvSpPr/>
      </xdr:nvSpPr>
      <xdr:spPr>
        <a:xfrm>
          <a:off x="2650067" y="5700183"/>
          <a:ext cx="717550" cy="325968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306917</xdr:colOff>
      <xdr:row>52</xdr:row>
      <xdr:rowOff>116416</xdr:rowOff>
    </xdr:from>
    <xdr:to>
      <xdr:col>4</xdr:col>
      <xdr:colOff>571500</xdr:colOff>
      <xdr:row>54</xdr:row>
      <xdr:rowOff>105833</xdr:rowOff>
    </xdr:to>
    <xdr:sp macro="" textlink="">
      <xdr:nvSpPr>
        <xdr:cNvPr id="17" name="円/楕円 16"/>
        <xdr:cNvSpPr/>
      </xdr:nvSpPr>
      <xdr:spPr>
        <a:xfrm>
          <a:off x="1678517" y="9069916"/>
          <a:ext cx="1636183" cy="332317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</xdr:col>
      <xdr:colOff>227541</xdr:colOff>
      <xdr:row>74</xdr:row>
      <xdr:rowOff>115357</xdr:rowOff>
    </xdr:from>
    <xdr:to>
      <xdr:col>5</xdr:col>
      <xdr:colOff>427567</xdr:colOff>
      <xdr:row>76</xdr:row>
      <xdr:rowOff>51857</xdr:rowOff>
    </xdr:to>
    <xdr:sp macro="" textlink="">
      <xdr:nvSpPr>
        <xdr:cNvPr id="18" name="円/楕円 17"/>
        <xdr:cNvSpPr/>
      </xdr:nvSpPr>
      <xdr:spPr>
        <a:xfrm>
          <a:off x="2970741" y="12859807"/>
          <a:ext cx="885826" cy="279400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168275</xdr:colOff>
      <xdr:row>77</xdr:row>
      <xdr:rowOff>87840</xdr:rowOff>
    </xdr:from>
    <xdr:to>
      <xdr:col>13</xdr:col>
      <xdr:colOff>632883</xdr:colOff>
      <xdr:row>79</xdr:row>
      <xdr:rowOff>24340</xdr:rowOff>
    </xdr:to>
    <xdr:sp macro="" textlink="">
      <xdr:nvSpPr>
        <xdr:cNvPr id="19" name="円/楕円 18"/>
        <xdr:cNvSpPr/>
      </xdr:nvSpPr>
      <xdr:spPr>
        <a:xfrm>
          <a:off x="7454900" y="13346640"/>
          <a:ext cx="883708" cy="298450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84667</xdr:colOff>
      <xdr:row>88</xdr:row>
      <xdr:rowOff>169333</xdr:rowOff>
    </xdr:from>
    <xdr:to>
      <xdr:col>7</xdr:col>
      <xdr:colOff>284692</xdr:colOff>
      <xdr:row>90</xdr:row>
      <xdr:rowOff>74084</xdr:rowOff>
    </xdr:to>
    <xdr:sp macro="" textlink="">
      <xdr:nvSpPr>
        <xdr:cNvPr id="20" name="円/楕円 19"/>
        <xdr:cNvSpPr/>
      </xdr:nvSpPr>
      <xdr:spPr>
        <a:xfrm>
          <a:off x="4199467" y="15333133"/>
          <a:ext cx="885825" cy="276226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681568</xdr:colOff>
      <xdr:row>94</xdr:row>
      <xdr:rowOff>88900</xdr:rowOff>
    </xdr:from>
    <xdr:to>
      <xdr:col>7</xdr:col>
      <xdr:colOff>193676</xdr:colOff>
      <xdr:row>96</xdr:row>
      <xdr:rowOff>4233</xdr:rowOff>
    </xdr:to>
    <xdr:sp macro="" textlink="">
      <xdr:nvSpPr>
        <xdr:cNvPr id="21" name="円/楕円 20"/>
        <xdr:cNvSpPr/>
      </xdr:nvSpPr>
      <xdr:spPr>
        <a:xfrm>
          <a:off x="4121151" y="16133233"/>
          <a:ext cx="887942" cy="275167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190500</xdr:colOff>
      <xdr:row>95</xdr:row>
      <xdr:rowOff>148167</xdr:rowOff>
    </xdr:from>
    <xdr:to>
      <xdr:col>7</xdr:col>
      <xdr:colOff>254000</xdr:colOff>
      <xdr:row>96</xdr:row>
      <xdr:rowOff>158750</xdr:rowOff>
    </xdr:to>
    <xdr:sp macro="" textlink="">
      <xdr:nvSpPr>
        <xdr:cNvPr id="22" name="円/楕円 21"/>
        <xdr:cNvSpPr/>
      </xdr:nvSpPr>
      <xdr:spPr>
        <a:xfrm>
          <a:off x="4318000" y="16372417"/>
          <a:ext cx="751417" cy="190500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10583</xdr:colOff>
      <xdr:row>110</xdr:row>
      <xdr:rowOff>84665</xdr:rowOff>
    </xdr:from>
    <xdr:to>
      <xdr:col>13</xdr:col>
      <xdr:colOff>191558</xdr:colOff>
      <xdr:row>112</xdr:row>
      <xdr:rowOff>12700</xdr:rowOff>
    </xdr:to>
    <xdr:sp macro="" textlink="">
      <xdr:nvSpPr>
        <xdr:cNvPr id="23" name="円/楕円 22"/>
        <xdr:cNvSpPr/>
      </xdr:nvSpPr>
      <xdr:spPr>
        <a:xfrm>
          <a:off x="7323666" y="18912415"/>
          <a:ext cx="604309" cy="277285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391584</xdr:colOff>
      <xdr:row>107</xdr:row>
      <xdr:rowOff>42334</xdr:rowOff>
    </xdr:from>
    <xdr:to>
      <xdr:col>13</xdr:col>
      <xdr:colOff>111126</xdr:colOff>
      <xdr:row>108</xdr:row>
      <xdr:rowOff>154518</xdr:rowOff>
    </xdr:to>
    <xdr:sp macro="" textlink="">
      <xdr:nvSpPr>
        <xdr:cNvPr id="24" name="円/楕円 23"/>
        <xdr:cNvSpPr/>
      </xdr:nvSpPr>
      <xdr:spPr>
        <a:xfrm>
          <a:off x="7270751" y="18340917"/>
          <a:ext cx="576792" cy="292101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623358</xdr:colOff>
      <xdr:row>54</xdr:row>
      <xdr:rowOff>140757</xdr:rowOff>
    </xdr:from>
    <xdr:to>
      <xdr:col>10</xdr:col>
      <xdr:colOff>135466</xdr:colOff>
      <xdr:row>56</xdr:row>
      <xdr:rowOff>77256</xdr:rowOff>
    </xdr:to>
    <xdr:sp macro="" textlink="">
      <xdr:nvSpPr>
        <xdr:cNvPr id="25" name="円/楕円 24"/>
        <xdr:cNvSpPr/>
      </xdr:nvSpPr>
      <xdr:spPr>
        <a:xfrm>
          <a:off x="6109758" y="9437157"/>
          <a:ext cx="883708" cy="298449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391583</xdr:colOff>
      <xdr:row>126</xdr:row>
      <xdr:rowOff>148167</xdr:rowOff>
    </xdr:from>
    <xdr:to>
      <xdr:col>8</xdr:col>
      <xdr:colOff>338667</xdr:colOff>
      <xdr:row>128</xdr:row>
      <xdr:rowOff>105834</xdr:rowOff>
    </xdr:to>
    <xdr:sp macro="" textlink="">
      <xdr:nvSpPr>
        <xdr:cNvPr id="26" name="円/楕円 25"/>
        <xdr:cNvSpPr/>
      </xdr:nvSpPr>
      <xdr:spPr>
        <a:xfrm>
          <a:off x="5192183" y="21979467"/>
          <a:ext cx="632884" cy="319617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501651</xdr:colOff>
      <xdr:row>125</xdr:row>
      <xdr:rowOff>162983</xdr:rowOff>
    </xdr:from>
    <xdr:to>
      <xdr:col>8</xdr:col>
      <xdr:colOff>296334</xdr:colOff>
      <xdr:row>127</xdr:row>
      <xdr:rowOff>21166</xdr:rowOff>
    </xdr:to>
    <xdr:sp macro="" textlink="">
      <xdr:nvSpPr>
        <xdr:cNvPr id="27" name="円/楕円 26"/>
        <xdr:cNvSpPr/>
      </xdr:nvSpPr>
      <xdr:spPr>
        <a:xfrm>
          <a:off x="4629151" y="21573066"/>
          <a:ext cx="1170516" cy="218017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325967</xdr:colOff>
      <xdr:row>124</xdr:row>
      <xdr:rowOff>19050</xdr:rowOff>
    </xdr:from>
    <xdr:to>
      <xdr:col>9</xdr:col>
      <xdr:colOff>317500</xdr:colOff>
      <xdr:row>125</xdr:row>
      <xdr:rowOff>169334</xdr:rowOff>
    </xdr:to>
    <xdr:sp macro="" textlink="">
      <xdr:nvSpPr>
        <xdr:cNvPr id="28" name="円/楕円 27"/>
        <xdr:cNvSpPr/>
      </xdr:nvSpPr>
      <xdr:spPr>
        <a:xfrm>
          <a:off x="5812367" y="21488400"/>
          <a:ext cx="677333" cy="331259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531283</xdr:colOff>
      <xdr:row>124</xdr:row>
      <xdr:rowOff>33866</xdr:rowOff>
    </xdr:from>
    <xdr:to>
      <xdr:col>8</xdr:col>
      <xdr:colOff>306917</xdr:colOff>
      <xdr:row>125</xdr:row>
      <xdr:rowOff>169334</xdr:rowOff>
    </xdr:to>
    <xdr:sp macro="" textlink="">
      <xdr:nvSpPr>
        <xdr:cNvPr id="29" name="円/楕円 28"/>
        <xdr:cNvSpPr/>
      </xdr:nvSpPr>
      <xdr:spPr>
        <a:xfrm>
          <a:off x="4646083" y="21503216"/>
          <a:ext cx="1147234" cy="316443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9</xdr:col>
      <xdr:colOff>338667</xdr:colOff>
      <xdr:row>124</xdr:row>
      <xdr:rowOff>95250</xdr:rowOff>
    </xdr:from>
    <xdr:to>
      <xdr:col>10</xdr:col>
      <xdr:colOff>255059</xdr:colOff>
      <xdr:row>126</xdr:row>
      <xdr:rowOff>12702</xdr:rowOff>
    </xdr:to>
    <xdr:sp macro="" textlink="">
      <xdr:nvSpPr>
        <xdr:cNvPr id="30" name="円/楕円 29"/>
        <xdr:cNvSpPr/>
      </xdr:nvSpPr>
      <xdr:spPr>
        <a:xfrm>
          <a:off x="6510867" y="21564600"/>
          <a:ext cx="602192" cy="279402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433917</xdr:colOff>
      <xdr:row>152</xdr:row>
      <xdr:rowOff>158750</xdr:rowOff>
    </xdr:from>
    <xdr:to>
      <xdr:col>13</xdr:col>
      <xdr:colOff>1386416</xdr:colOff>
      <xdr:row>164</xdr:row>
      <xdr:rowOff>158750</xdr:rowOff>
    </xdr:to>
    <xdr:sp macro="" textlink="">
      <xdr:nvSpPr>
        <xdr:cNvPr id="31" name="円/楕円 30"/>
        <xdr:cNvSpPr/>
      </xdr:nvSpPr>
      <xdr:spPr>
        <a:xfrm>
          <a:off x="1809750" y="26172583"/>
          <a:ext cx="7313083" cy="2032000"/>
        </a:xfrm>
        <a:prstGeom prst="ellipse">
          <a:avLst/>
        </a:prstGeom>
        <a:noFill/>
        <a:ln w="19050"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0.0627</cdr:x>
      <cdr:y>0.15948</cdr:y>
    </cdr:from>
    <cdr:to>
      <cdr:x>0.32093</cdr:x>
      <cdr:y>0.24716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83746" y="969282"/>
          <a:ext cx="2403928" cy="5329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E38609C-C806-4E76-8C0F-15FE436AC45B}" type="TxLink">
            <a:rPr lang="ja-JP" altLang="en-US" sz="1050" b="0" i="0" u="none" strike="noStrike">
              <a:solidFill>
                <a:srgbClr val="000000"/>
              </a:solidFill>
              <a:latin typeface="ＭＳ 明朝"/>
              <a:ea typeface="ＭＳ 明朝"/>
            </a:rPr>
            <a:pPr/>
            <a:t>データ出所：国民生活センター「消費生活相談データベース(PIO-NET)」</a:t>
          </a:fld>
          <a:endParaRPr lang="ja-JP" altLang="en-U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311355" cy="6079977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0.69608</cdr:x>
      <cdr:y>0.85724</cdr:y>
    </cdr:from>
    <cdr:to>
      <cdr:x>0.9543</cdr:x>
      <cdr:y>0.94493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6480175" y="5210175"/>
          <a:ext cx="2403928" cy="5329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E38609C-C806-4E76-8C0F-15FE436AC45B}" type="TxLink">
            <a:rPr lang="ja-JP" altLang="en-US" sz="1050" b="0" i="0" u="none" strike="noStrike">
              <a:solidFill>
                <a:srgbClr val="000000"/>
              </a:solidFill>
              <a:latin typeface="ＭＳ 明朝"/>
              <a:ea typeface="ＭＳ 明朝"/>
            </a:rPr>
            <a:pPr/>
            <a:t>データ出所：国民生活センター「消費生活相談データベース(PIO-NET)」</a:t>
          </a:fld>
          <a:endParaRPr lang="ja-JP" altLang="en-U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69</xdr:row>
      <xdr:rowOff>123264</xdr:rowOff>
    </xdr:from>
    <xdr:to>
      <xdr:col>18</xdr:col>
      <xdr:colOff>672353</xdr:colOff>
      <xdr:row>72</xdr:row>
      <xdr:rowOff>66372</xdr:rowOff>
    </xdr:to>
    <xdr:sp macro="" textlink="">
      <xdr:nvSpPr>
        <xdr:cNvPr id="4" name="左矢印 3"/>
        <xdr:cNvSpPr/>
      </xdr:nvSpPr>
      <xdr:spPr>
        <a:xfrm rot="10800000">
          <a:off x="6022731" y="12271302"/>
          <a:ext cx="672353" cy="470647"/>
        </a:xfrm>
        <a:prstGeom prst="leftArrow">
          <a:avLst/>
        </a:prstGeom>
        <a:noFill/>
        <a:ln>
          <a:solidFill>
            <a:srgbClr val="C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19</xdr:col>
      <xdr:colOff>50857</xdr:colOff>
      <xdr:row>69</xdr:row>
      <xdr:rowOff>0</xdr:rowOff>
    </xdr:from>
    <xdr:to>
      <xdr:col>20</xdr:col>
      <xdr:colOff>2373923</xdr:colOff>
      <xdr:row>76</xdr:row>
      <xdr:rowOff>0</xdr:rowOff>
    </xdr:to>
    <xdr:sp macro="" textlink="">
      <xdr:nvSpPr>
        <xdr:cNvPr id="5" name="テキスト ボックス 4"/>
        <xdr:cNvSpPr txBox="1"/>
      </xdr:nvSpPr>
      <xdr:spPr>
        <a:xfrm>
          <a:off x="6762319" y="12148038"/>
          <a:ext cx="3011796" cy="123092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600" b="1">
              <a:solidFill>
                <a:srgbClr val="C00000"/>
              </a:solidFill>
            </a:rPr>
            <a:t>左の赤枠内をコピーして</a:t>
          </a:r>
          <a:r>
            <a:rPr kumimoji="1" lang="en-US" altLang="ja-JP" sz="1600" b="1">
              <a:solidFill>
                <a:srgbClr val="C00000"/>
              </a:solidFill>
            </a:rPr>
            <a:t>XCAMPUS</a:t>
          </a:r>
          <a:r>
            <a:rPr kumimoji="1" lang="ja-JP" altLang="en-US" sz="1600" b="1">
              <a:solidFill>
                <a:srgbClr val="C00000"/>
              </a:solidFill>
            </a:rPr>
            <a:t>の</a:t>
          </a:r>
          <a:r>
            <a:rPr kumimoji="1" lang="en-US" altLang="ja-JP" sz="1600" b="1">
              <a:solidFill>
                <a:srgbClr val="C00000"/>
              </a:solidFill>
            </a:rPr>
            <a:t>Web</a:t>
          </a:r>
          <a:r>
            <a:rPr kumimoji="1" lang="ja-JP" altLang="en-US" sz="1600" b="1">
              <a:solidFill>
                <a:srgbClr val="C00000"/>
              </a:solidFill>
            </a:rPr>
            <a:t>の関連ページのプログラム・フォーム内に</a:t>
          </a:r>
          <a:r>
            <a:rPr kumimoji="1" lang="en-US" altLang="ja-JP" sz="1600" b="1">
              <a:solidFill>
                <a:srgbClr val="C00000"/>
              </a:solidFill>
            </a:rPr>
            <a:t/>
          </a:r>
          <a:br>
            <a:rPr kumimoji="1" lang="en-US" altLang="ja-JP" sz="1600" b="1">
              <a:solidFill>
                <a:srgbClr val="C00000"/>
              </a:solidFill>
            </a:rPr>
          </a:br>
          <a:r>
            <a:rPr kumimoji="1" lang="ja-JP" altLang="en-US" sz="1600" b="1">
              <a:solidFill>
                <a:srgbClr val="C00000"/>
              </a:solidFill>
            </a:rPr>
            <a:t>貼り付け</a:t>
          </a:r>
        </a:p>
      </xdr:txBody>
    </xdr:sp>
    <xdr:clientData/>
  </xdr:twoCellAnchor>
  <xdr:twoCellAnchor>
    <xdr:from>
      <xdr:col>17</xdr:col>
      <xdr:colOff>556847</xdr:colOff>
      <xdr:row>45</xdr:row>
      <xdr:rowOff>131884</xdr:rowOff>
    </xdr:from>
    <xdr:to>
      <xdr:col>25</xdr:col>
      <xdr:colOff>351694</xdr:colOff>
      <xdr:row>54</xdr:row>
      <xdr:rowOff>161192</xdr:rowOff>
    </xdr:to>
    <xdr:sp macro="" textlink="">
      <xdr:nvSpPr>
        <xdr:cNvPr id="2" name="テキスト ボックス 1"/>
        <xdr:cNvSpPr txBox="1"/>
      </xdr:nvSpPr>
      <xdr:spPr>
        <a:xfrm>
          <a:off x="5890847" y="8044961"/>
          <a:ext cx="7854462" cy="1611923"/>
        </a:xfrm>
        <a:prstGeom prst="rect">
          <a:avLst/>
        </a:prstGeom>
        <a:solidFill>
          <a:schemeClr val="lt1"/>
        </a:solidFill>
        <a:ln w="19050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コメント</a:t>
          </a:r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「商品一般」とは，何らかの商品に特定できない、あるいは複数種類に関する相談を指す。（出所：消費者白書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2014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年版ｐ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65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）</a:t>
          </a:r>
          <a:r>
            <a:rPr lang="en-US" altLang="ja-JP"/>
            <a:t> </a:t>
          </a:r>
        </a:p>
        <a:p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「商品一般」は、「怪しい電話勧誘があった」、「怪しいパンフレットが送られてきた」等、相談の対象商品が具体的にどのようなものか不明なケースや架空請求等が含まれます（出所：消費者白書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2014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年版ｐ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124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）</a:t>
          </a:r>
          <a:r>
            <a:rPr lang="en-US" altLang="ja-JP"/>
            <a:t> </a:t>
          </a:r>
          <a:endParaRPr kumimoji="1" lang="ja-JP" altLang="en-US" sz="1100"/>
        </a:p>
      </xdr:txBody>
    </xdr:sp>
    <xdr:clientData/>
  </xdr:twoCellAnchor>
  <xdr:twoCellAnchor>
    <xdr:from>
      <xdr:col>17</xdr:col>
      <xdr:colOff>448408</xdr:colOff>
      <xdr:row>54</xdr:row>
      <xdr:rowOff>169985</xdr:rowOff>
    </xdr:from>
    <xdr:to>
      <xdr:col>26</xdr:col>
      <xdr:colOff>520946</xdr:colOff>
      <xdr:row>58</xdr:row>
      <xdr:rowOff>82062</xdr:rowOff>
    </xdr:to>
    <xdr:sp macro="" textlink="">
      <xdr:nvSpPr>
        <xdr:cNvPr id="6" name="テキスト ボックス 5"/>
        <xdr:cNvSpPr txBox="1"/>
      </xdr:nvSpPr>
      <xdr:spPr>
        <a:xfrm>
          <a:off x="7159870" y="9665677"/>
          <a:ext cx="8820884" cy="615462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異なる年代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の地域別人口が必要な場合は，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［人口］シート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の表の必要部分を［コピー］し，</a:t>
          </a:r>
          <a:endParaRPr kumimoji="1" lang="en-US" altLang="ja-JP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［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データ加工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］のシートの</a:t>
          </a:r>
          <a:r>
            <a:rPr kumimoji="1" lang="en-US" altLang="ja-JP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60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行目の年代別の地域別人口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に［値を貼り付け］ると，自動でこの［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データ選択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］シートの値が変更されます。</a:t>
          </a:r>
          <a:endParaRPr kumimoji="1" lang="en-US" altLang="ja-JP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ja-JP" altLang="ja-JP">
            <a:effectLst/>
          </a:endParaRPr>
        </a:p>
      </xdr:txBody>
    </xdr:sp>
    <xdr:clientData/>
  </xdr:twoCellAnchor>
  <xdr:twoCellAnchor>
    <xdr:from>
      <xdr:col>20</xdr:col>
      <xdr:colOff>316520</xdr:colOff>
      <xdr:row>57</xdr:row>
      <xdr:rowOff>126025</xdr:rowOff>
    </xdr:from>
    <xdr:to>
      <xdr:col>21</xdr:col>
      <xdr:colOff>468923</xdr:colOff>
      <xdr:row>69</xdr:row>
      <xdr:rowOff>131884</xdr:rowOff>
    </xdr:to>
    <xdr:sp macro="" textlink="">
      <xdr:nvSpPr>
        <xdr:cNvPr id="7" name="円形吹き出し 6"/>
        <xdr:cNvSpPr/>
      </xdr:nvSpPr>
      <xdr:spPr>
        <a:xfrm>
          <a:off x="9094174" y="5049717"/>
          <a:ext cx="3390903" cy="2189282"/>
        </a:xfrm>
        <a:prstGeom prst="wedgeEllipseCallout">
          <a:avLst>
            <a:gd name="adj1" fmla="val -75547"/>
            <a:gd name="adj2" fmla="val 25941"/>
          </a:avLst>
        </a:prstGeom>
        <a:solidFill>
          <a:sysClr val="window" lastClr="FFFF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400">
              <a:solidFill>
                <a:schemeClr val="tx1"/>
              </a:solidFill>
            </a:rPr>
            <a:t>Web</a:t>
          </a:r>
          <a:r>
            <a:rPr kumimoji="1" lang="ja-JP" altLang="en-US" sz="1400">
              <a:solidFill>
                <a:schemeClr val="tx1"/>
              </a:solidFill>
            </a:rPr>
            <a:t>上のフォームの</a:t>
          </a:r>
          <a:endParaRPr kumimoji="1" lang="en-US" altLang="ja-JP" sz="1400">
            <a:solidFill>
              <a:schemeClr val="tx1"/>
            </a:solidFill>
          </a:endParaRPr>
        </a:p>
        <a:p>
          <a:pPr algn="l"/>
          <a:r>
            <a:rPr kumimoji="1" lang="ja-JP" altLang="en-US" sz="1400">
              <a:solidFill>
                <a:schemeClr val="tx1"/>
              </a:solidFill>
            </a:rPr>
            <a:t>データ部分を選択して，</a:t>
          </a:r>
          <a:r>
            <a:rPr kumimoji="1" lang="en-US" altLang="ja-JP" sz="1400">
              <a:solidFill>
                <a:schemeClr val="tx1"/>
              </a:solidFill>
            </a:rPr>
            <a:t/>
          </a:r>
          <a:br>
            <a:rPr kumimoji="1" lang="en-US" altLang="ja-JP" sz="1400">
              <a:solidFill>
                <a:schemeClr val="tx1"/>
              </a:solidFill>
            </a:rPr>
          </a:br>
          <a:r>
            <a:rPr kumimoji="1" lang="ja-JP" altLang="en-US" sz="1400">
              <a:solidFill>
                <a:schemeClr val="tx1"/>
              </a:solidFill>
            </a:rPr>
            <a:t>左の赤枠線内を</a:t>
          </a:r>
          <a:r>
            <a:rPr kumimoji="1" lang="en-US" altLang="ja-JP" sz="1400">
              <a:solidFill>
                <a:schemeClr val="tx1"/>
              </a:solidFill>
            </a:rPr>
            <a:t>[</a:t>
          </a:r>
          <a:r>
            <a:rPr kumimoji="1" lang="ja-JP" altLang="en-US" sz="1400">
              <a:solidFill>
                <a:schemeClr val="tx1"/>
              </a:solidFill>
            </a:rPr>
            <a:t>コピー］したものを</a:t>
          </a:r>
          <a:r>
            <a:rPr kumimoji="1" lang="en-US" altLang="ja-JP" sz="1400">
              <a:solidFill>
                <a:schemeClr val="tx1"/>
              </a:solidFill>
            </a:rPr>
            <a:t>[</a:t>
          </a:r>
          <a:r>
            <a:rPr kumimoji="1" lang="ja-JP" altLang="en-US" sz="1400">
              <a:solidFill>
                <a:schemeClr val="tx1"/>
              </a:solidFill>
            </a:rPr>
            <a:t>貼り付け］</a:t>
          </a:r>
          <a:endParaRPr kumimoji="1" lang="en-US" altLang="ja-JP" sz="1400">
            <a:solidFill>
              <a:schemeClr val="tx1"/>
            </a:solidFill>
          </a:endParaRPr>
        </a:p>
        <a:p>
          <a:pPr algn="l"/>
          <a:r>
            <a:rPr kumimoji="1" lang="en-US" altLang="ja-JP" sz="1400">
              <a:solidFill>
                <a:schemeClr val="tx1"/>
              </a:solidFill>
            </a:rPr>
            <a:t>[</a:t>
          </a:r>
          <a:r>
            <a:rPr kumimoji="1" lang="ja-JP" altLang="en-US" sz="1400">
              <a:solidFill>
                <a:schemeClr val="tx1"/>
              </a:solidFill>
            </a:rPr>
            <a:t>送信ボタン］で実行</a:t>
          </a:r>
          <a:r>
            <a:rPr kumimoji="1" lang="en-US" altLang="ja-JP" sz="1400"/>
            <a:t>o</a:t>
          </a:r>
          <a:r>
            <a:rPr kumimoji="1" lang="en-US" altLang="ja-JP" sz="1400" baseline="0"/>
            <a:t> </a:t>
          </a:r>
          <a:r>
            <a:rPr kumimoji="1" lang="en-US" altLang="ja-JP" sz="1400"/>
            <a:t>you </a:t>
          </a:r>
          <a:r>
            <a:rPr kumimoji="1" lang="ja-JP" altLang="en-US" sz="1400"/>
            <a:t>　　　　　　　　　　　　　　　　　　　　　　　　　　　　　　　　　　　</a:t>
          </a:r>
        </a:p>
      </xdr:txBody>
    </xdr:sp>
    <xdr:clientData/>
  </xdr:twoCellAnchor>
  <xdr:twoCellAnchor>
    <xdr:from>
      <xdr:col>17</xdr:col>
      <xdr:colOff>424961</xdr:colOff>
      <xdr:row>5</xdr:row>
      <xdr:rowOff>73268</xdr:rowOff>
    </xdr:from>
    <xdr:to>
      <xdr:col>20</xdr:col>
      <xdr:colOff>1040423</xdr:colOff>
      <xdr:row>15</xdr:row>
      <xdr:rowOff>102577</xdr:rowOff>
    </xdr:to>
    <xdr:sp macro="" textlink="">
      <xdr:nvSpPr>
        <xdr:cNvPr id="8" name="円形吹き出し 7"/>
        <xdr:cNvSpPr/>
      </xdr:nvSpPr>
      <xdr:spPr>
        <a:xfrm>
          <a:off x="7136423" y="952499"/>
          <a:ext cx="2681654" cy="1787770"/>
        </a:xfrm>
        <a:prstGeom prst="wedgeEllipseCallout">
          <a:avLst>
            <a:gd name="adj1" fmla="val -122472"/>
            <a:gd name="adj2" fmla="val -104722"/>
          </a:avLst>
        </a:prstGeom>
        <a:solidFill>
          <a:sysClr val="window" lastClr="FFFF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>
              <a:solidFill>
                <a:schemeClr val="tx1"/>
              </a:solidFill>
            </a:rPr>
            <a:t>列の左右を選択して</a:t>
          </a:r>
          <a:endParaRPr kumimoji="1" lang="en-US" altLang="ja-JP" sz="1400">
            <a:solidFill>
              <a:schemeClr val="tx1"/>
            </a:solidFill>
          </a:endParaRPr>
        </a:p>
        <a:p>
          <a:pPr algn="l"/>
          <a:r>
            <a:rPr kumimoji="1" lang="ja-JP" altLang="en-US" sz="1400">
              <a:solidFill>
                <a:schemeClr val="tx1"/>
              </a:solidFill>
            </a:rPr>
            <a:t>右クリックで［再表示］［非表示］によって目的の５地域及び合計列の６列を選択</a:t>
          </a:r>
          <a:r>
            <a:rPr kumimoji="1" lang="en-US" altLang="ja-JP" sz="1400"/>
            <a:t>o</a:t>
          </a:r>
          <a:r>
            <a:rPr kumimoji="1" lang="en-US" altLang="ja-JP" sz="1400" baseline="0"/>
            <a:t> </a:t>
          </a:r>
          <a:r>
            <a:rPr kumimoji="1" lang="en-US" altLang="ja-JP" sz="1400"/>
            <a:t>you </a:t>
          </a:r>
          <a:endParaRPr kumimoji="1" lang="ja-JP" altLang="en-US" sz="14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685799</xdr:colOff>
      <xdr:row>22</xdr:row>
      <xdr:rowOff>114300</xdr:rowOff>
    </xdr:from>
    <xdr:to>
      <xdr:col>10</xdr:col>
      <xdr:colOff>66674</xdr:colOff>
      <xdr:row>141</xdr:row>
      <xdr:rowOff>57150</xdr:rowOff>
    </xdr:to>
    <xdr:sp macro="" textlink="">
      <xdr:nvSpPr>
        <xdr:cNvPr id="2" name="テキスト ボックス 1"/>
        <xdr:cNvSpPr txBox="1"/>
      </xdr:nvSpPr>
      <xdr:spPr>
        <a:xfrm>
          <a:off x="685799" y="3962400"/>
          <a:ext cx="8829675" cy="20345400"/>
        </a:xfrm>
        <a:prstGeom prst="rect">
          <a:avLst/>
        </a:prstGeom>
        <a:solidFill>
          <a:schemeClr val="lt1"/>
        </a:solidFill>
        <a:ln w="9525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====   skylineRATIO5-per-capita-age-60-financial-services-5region-2014part ==========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==== 【2014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年度（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2015.02.06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現在）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】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の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60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歳代の金融保険サービス（小分類）の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==== 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人口調整相談件数対全国比の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5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地域の合成スカイライン図・バブル扇形散布図 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=====================================================================================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$$u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ユーザデータ・セクション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$c      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クロスセクションデータ属性コマンド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0001.00,0022.00,ttt 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ケース始点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終点番号 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,★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第１系列名  東北南部人口調整相談件数</a:t>
          </a:r>
        </a:p>
        <a:p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               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,uuu 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ケース始点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終点番号 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,★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第２系列名  南関東人口調整相談件数</a:t>
          </a:r>
        </a:p>
        <a:p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               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,vvv 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空白で同一ケース範囲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,★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第３系列名　東海人口調整相談件数</a:t>
          </a:r>
        </a:p>
        <a:p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               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,www 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ケース始点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終点番号 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,★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第４系列名　近畿人口調整相談件数</a:t>
          </a:r>
        </a:p>
        <a:p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               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,xxx 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ケース始点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終点番号 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,★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第５系列名　九州北部人口調整相談件数</a:t>
          </a:r>
        </a:p>
        <a:p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               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,YYY 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空白で同一ケース範囲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,★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第６系列名　全国人口調整相談件数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$d      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データ入力指示コマンド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ctype         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ケース毎に読むタイプ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-------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ユーザ自身が文字・数値データを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-------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テキストファイルまたは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Excel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シートからコピー＆ペーストする．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-------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ユーザデータの各行の末尾にも「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//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」を挿入してコメント文を記述できる．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------- ★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ユーザ文字・数値データをこの行直後にペーストする ★↓↓★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0.81 	0.61 	0.33 	0.77 	0.76 	0.59 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6.32 	6.13 	5.97 	7.53 	10.52 	6.93 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3.63 	2.76 	2.38 	2.67 	4.77 	3.22 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1.34 	1.83 	0.89 	2.38 	2.35 	1.64 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5.24 	7.12 	4.85 	4.31 	4.08 	5.68 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4.97 	4.06 	4.81 	3.35 	4.84 	4.40 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1.48 	0.91 	0.84 	0.97 	1.18 	0.91 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0.00 	0.00 	0.05 	0.00 	0.00 	0.01 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1.75 	2.25 	0.89 	1.87 	2.08 	1.67 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2.02 	1.24 	0.65 	1.19 	2.01 	1.29 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0.13 	0.67 	0.47 	0.35 	0.48 	0.47 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0.13 	0.37 	0.28 	0.23 	0.55 	0.32 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0.27 	0.87 	0.51 	0.58 	0.48 	0.64 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11.02 	12.16 	10.36 	9.72 	15.98 	12.53 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3.76 	2.15 	1.40 	1.38 	2.15 	2.00 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0.27 	0.39 	0.42 	0.23 	1.18 	0.58 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28.09 	16.14 	14.80 	13.80 	41.17 	22.22 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2.29 	1.38 	1.21 	1.09 	2.35 	1.70 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0.40 	0.39 	0.42 	0.39 	0.69 	0.40 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0.13 	0.12 	0.05 	0.16 	0.42 	0.14 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0.40 	0.06 	0.00 	0.10 	0.42 	0.12 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4.30 	4.16 	3.73 	3.57 	9.00 	4.63 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======================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$$v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変量分析セクション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$a  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変量記号の割り当て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t,ttt         // 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　東北南部人口調整相談件数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u,uuu         // 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　南関東人口調整相談件数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v,vvv         // 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　東海人口調整相談件数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w,www         // 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　近畿人口調整相談件数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x,xxx         // 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　九州北部人口調整相談件数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Y,YYY         // 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　全国人口調整相談件数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----------------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$d  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表示範囲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all     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全範囲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----------------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$t   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変数変換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j=(t/Y*100)     // 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東北南部人口調整相談件数対全国比　％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k=(u/Y*100)     // 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南関東の人口調整相談件数対全国比　％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l=(v/Y*100)     // 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東海の人口調整相談件数対全国比　％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m=(w/Y*100)     // 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近畿の人口調整相談件数対全国比　％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n=(x/Y*100)     // 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九州北部の人口調整相談件数対全国比　％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...................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p=:ci(u)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個体識別文字列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p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作成</a:t>
          </a:r>
        </a:p>
        <a:p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 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=pr*(t,u,v,w,x,Y,j,k,l,m,n,p)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数値プリント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....................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i=@.a(Y)   //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　全国人口調整相談件数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Y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の項目別の平均値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@.a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のスカラー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i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（区切りに利用）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I=:ci(i)*  //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　スカラー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i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に文字 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"*"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の文字列変量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I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　作成（スカイライン区切りに利用）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?Y=(Y,i,Y,i,Y,i,Y,i,Y)   //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　全国人口調整相談件数 東北南部分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Y+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スカラー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i+[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各地域分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Y+i]+…+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九州北部分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Y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の連結変量？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Y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?K=(j,0,k,0,l,0,m,0,n)   //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　対全国比    東北南部分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j+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数値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0+[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各地域分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Y+0]+…+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九州北部分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n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の連結変量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?K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?P=(p,I,p,I,p,I,p,I,p)   //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　文字列変量  東北南部分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p+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文字列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I++[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各地域分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p+I]+…++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九州北部分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n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の連結変量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?P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q=cum(?Y)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分母変量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?Y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の累和 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q&lt;i&gt;=?Y&lt;1&gt;+?Y&lt;2&gt;+...+?Y&lt;i-1&gt;+?Y&lt;i&gt;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r=(q-?Y) 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直前までの累和   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r&lt;i&gt;=?Y&lt;1&gt;+?Y&lt;2&gt;+...+?Y&lt;i-1&gt;     =q&lt;i&gt;-?Y&lt;i&gt;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.................... 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h=(100)     //  h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対全国比 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100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％　　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.=(0,h)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スカイライン図上の対全国比 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100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％の横線 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y=0*x+h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の右辺係数の関数「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.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」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+=(h/100,0)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扇形散布図上の対全国比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( h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％ 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/ 100)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斜線 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y=(h/100)*x+0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の右辺係数の関数「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+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」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z=(0*u)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すべてゼロの数値の変量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z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を作成（扇形散布図の原点に利用）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----------------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$r   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回帰分析</a:t>
          </a:r>
        </a:p>
        <a:p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 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,run,t=(Y)   // t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を被説明（従属）変数とし，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Y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を説明（独立）変数とする回帰</a:t>
          </a:r>
        </a:p>
        <a:p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 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,run,u=(Y)   // u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を被説明（従属）変数とし，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Y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を説明（独立）変数とする回帰</a:t>
          </a:r>
        </a:p>
        <a:p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 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,run,v=(Y)   // v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を被説明（従属）変数とし，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Y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を説明（独立）変数とする回帰</a:t>
          </a:r>
        </a:p>
        <a:p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 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,run,w=(Y)   // w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を被説明（従属）変数とし，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Y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を説明（独立）変数とする回帰</a:t>
          </a:r>
        </a:p>
        <a:p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 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,run,x=(Y)   // x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を被説明（従属）変数とし，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Y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を説明（独立）変数とする回帰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===============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$$g     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グラフセクション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$d         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表示範囲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all             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全範囲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$g         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スケールの目盛り指示コマンド（標準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10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ポイント）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?K,001           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変量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?K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の目盛りを細かく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1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ポイントごとに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u,001            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変量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u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の目盛りを細かく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1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ポイントごとに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$z         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ゼロ軸表示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?KuY           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変量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?K,u,Y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のゼロ軸表示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----------------------------------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$3      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３次元図　スカイライン図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【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人口調整相談件数対全国比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】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分母：全国人口調整相談件数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?K,q, ,?P,.,*  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縦軸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?K,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横軸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q,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奥行軸なし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個体識別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?P,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関数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.,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合成用保存*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?K,r, ,?P,*    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縦軸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?K,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横軸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r,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奥行軸なし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個体識別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?P,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合成用保存*</a:t>
          </a:r>
        </a:p>
        <a:p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           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合成 ■図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3 【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スカイライン図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】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（リンク面描画，３次元図圧縮）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........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$3      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３次元図　扇形バブル散布図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【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人口調整相談件数：（横軸）全国／（縦軸）地域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】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t,Y, ,p=t,+,*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縦軸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t,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横軸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Y,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奥行軸なし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個体識別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p=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バブル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t,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関数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+,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合成用保存* 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【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東北南部・全国人口調整相談件数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】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z,z, ,p,*    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縦軸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z,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横軸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z,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奥行軸なし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個体識別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p,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合成用保存*       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【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原点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】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u,Y, ,p=u,+,*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縦軸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u,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横軸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Y,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奥行軸なし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個体識別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p=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バブル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u,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関数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+,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合成用保存* 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【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南関東・全国人口調整相談件数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】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v,Y, ,p=v,+,*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縦軸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v,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横軸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Y,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奥行軸なし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個体識別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p=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バブル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v,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関数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+,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合成用保存* 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【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東海・全国人口調整相談件数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】      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w,Y, ,p=w,+,*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縦軸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w,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横軸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Y,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奥行軸なし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個体識別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p=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バブル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w,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関数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+,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合成用保存* 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【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近畿・全国人口調整相談件数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】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x,Y, ,p=x,+,*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縦軸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w,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横軸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Y,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奥行軸なし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個体識別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p=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バブル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x,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関数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+,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合成用保存* 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【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九州北部・全国人口調整相談件数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】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     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合成 ■図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10 【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扇形バブル散布図</a:t>
          </a:r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】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（リンク直線描画，３次元図圧縮）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=======================</a:t>
          </a:r>
        </a:p>
        <a:p>
          <a:r>
            <a:rPr kumimoji="1" lang="en-US" altLang="ja-JP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$$           // </a:t>
          </a:r>
          <a:r>
            <a:rPr kumimoji="1" lang="ja-JP" altLang="en-US" sz="900">
              <a:solidFill>
                <a:schemeClr val="dk1"/>
              </a:solidFill>
              <a:effectLst/>
              <a:latin typeface="ＭＳ 明朝" panose="02020609040205080304" pitchFamily="17" charset="-128"/>
              <a:ea typeface="ＭＳ 明朝" panose="02020609040205080304" pitchFamily="17" charset="-128"/>
              <a:cs typeface="+mn-cs"/>
            </a:rPr>
            <a:t>終了セクション</a:t>
          </a:r>
        </a:p>
      </xdr:txBody>
    </xdr:sp>
    <xdr:clientData/>
  </xdr:twoCellAnchor>
  <xdr:twoCellAnchor>
    <xdr:from>
      <xdr:col>10</xdr:col>
      <xdr:colOff>200024</xdr:colOff>
      <xdr:row>22</xdr:row>
      <xdr:rowOff>1</xdr:rowOff>
    </xdr:from>
    <xdr:to>
      <xdr:col>21</xdr:col>
      <xdr:colOff>133349</xdr:colOff>
      <xdr:row>141</xdr:row>
      <xdr:rowOff>57151</xdr:rowOff>
    </xdr:to>
    <xdr:sp macro="" textlink="">
      <xdr:nvSpPr>
        <xdr:cNvPr id="3" name="テキスト ボックス 2"/>
        <xdr:cNvSpPr txBox="1"/>
      </xdr:nvSpPr>
      <xdr:spPr>
        <a:xfrm>
          <a:off x="9648824" y="3848101"/>
          <a:ext cx="8696325" cy="20459700"/>
        </a:xfrm>
        <a:prstGeom prst="rect">
          <a:avLst/>
        </a:prstGeom>
        <a:solidFill>
          <a:schemeClr val="lt1"/>
        </a:solidFill>
        <a:ln w="9525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ja-JP" altLang="en-US" sz="1000"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2</xdr:row>
      <xdr:rowOff>28575</xdr:rowOff>
    </xdr:from>
    <xdr:to>
      <xdr:col>17</xdr:col>
      <xdr:colOff>912776</xdr:colOff>
      <xdr:row>42</xdr:row>
      <xdr:rowOff>132480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0" y="504825"/>
          <a:ext cx="13000001" cy="6961905"/>
        </a:xfrm>
        <a:prstGeom prst="rect">
          <a:avLst/>
        </a:prstGeom>
      </xdr:spPr>
    </xdr:pic>
    <xdr:clientData/>
  </xdr:twoCellAnchor>
  <xdr:twoCellAnchor>
    <xdr:from>
      <xdr:col>19</xdr:col>
      <xdr:colOff>885825</xdr:colOff>
      <xdr:row>4</xdr:row>
      <xdr:rowOff>9525</xdr:rowOff>
    </xdr:from>
    <xdr:to>
      <xdr:col>23</xdr:col>
      <xdr:colOff>142875</xdr:colOff>
      <xdr:row>5</xdr:row>
      <xdr:rowOff>66675</xdr:rowOff>
    </xdr:to>
    <xdr:sp macro="" textlink="T51">
      <xdr:nvSpPr>
        <xdr:cNvPr id="17" name="AutoShape 34"/>
        <xdr:cNvSpPr>
          <a:spLocks/>
        </xdr:cNvSpPr>
      </xdr:nvSpPr>
      <xdr:spPr bwMode="auto">
        <a:xfrm>
          <a:off x="14763750" y="828675"/>
          <a:ext cx="2162175" cy="228600"/>
        </a:xfrm>
        <a:prstGeom prst="callout2">
          <a:avLst>
            <a:gd name="adj1" fmla="val 62232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D20834B-A546-4EF4-BF40-A93FDDD05BB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a 金融・保険一般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57150</xdr:colOff>
      <xdr:row>4</xdr:row>
      <xdr:rowOff>161925</xdr:rowOff>
    </xdr:from>
    <xdr:to>
      <xdr:col>23</xdr:col>
      <xdr:colOff>295275</xdr:colOff>
      <xdr:row>6</xdr:row>
      <xdr:rowOff>47625</xdr:rowOff>
    </xdr:to>
    <xdr:sp macro="" textlink="T52">
      <xdr:nvSpPr>
        <xdr:cNvPr id="18" name="AutoShape 34"/>
        <xdr:cNvSpPr>
          <a:spLocks/>
        </xdr:cNvSpPr>
      </xdr:nvSpPr>
      <xdr:spPr bwMode="auto">
        <a:xfrm>
          <a:off x="14916150" y="981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F53A6F2-A472-4921-8D60-A852625553E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生命保険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209550</xdr:colOff>
      <xdr:row>5</xdr:row>
      <xdr:rowOff>142875</xdr:rowOff>
    </xdr:from>
    <xdr:to>
      <xdr:col>23</xdr:col>
      <xdr:colOff>447675</xdr:colOff>
      <xdr:row>7</xdr:row>
      <xdr:rowOff>28575</xdr:rowOff>
    </xdr:to>
    <xdr:sp macro="" textlink="T53">
      <xdr:nvSpPr>
        <xdr:cNvPr id="19" name="AutoShape 34"/>
        <xdr:cNvSpPr>
          <a:spLocks/>
        </xdr:cNvSpPr>
      </xdr:nvSpPr>
      <xdr:spPr bwMode="auto">
        <a:xfrm>
          <a:off x="15068550" y="1133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9480F2B7-6168-47EB-8803-6C565DE3CD45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c 損害保険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361950</xdr:colOff>
      <xdr:row>6</xdr:row>
      <xdr:rowOff>123825</xdr:rowOff>
    </xdr:from>
    <xdr:to>
      <xdr:col>23</xdr:col>
      <xdr:colOff>600075</xdr:colOff>
      <xdr:row>8</xdr:row>
      <xdr:rowOff>9525</xdr:rowOff>
    </xdr:to>
    <xdr:sp macro="" textlink="T54">
      <xdr:nvSpPr>
        <xdr:cNvPr id="20" name="AutoShape 34"/>
        <xdr:cNvSpPr>
          <a:spLocks/>
        </xdr:cNvSpPr>
      </xdr:nvSpPr>
      <xdr:spPr bwMode="auto">
        <a:xfrm>
          <a:off x="15220950" y="1285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AAB4229-C1FA-4BB5-A923-39799D58F9C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その他の保険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514350</xdr:colOff>
      <xdr:row>7</xdr:row>
      <xdr:rowOff>104775</xdr:rowOff>
    </xdr:from>
    <xdr:to>
      <xdr:col>24</xdr:col>
      <xdr:colOff>66675</xdr:colOff>
      <xdr:row>8</xdr:row>
      <xdr:rowOff>161925</xdr:rowOff>
    </xdr:to>
    <xdr:sp macro="" textlink="T55">
      <xdr:nvSpPr>
        <xdr:cNvPr id="21" name="AutoShape 34"/>
        <xdr:cNvSpPr>
          <a:spLocks/>
        </xdr:cNvSpPr>
      </xdr:nvSpPr>
      <xdr:spPr bwMode="auto">
        <a:xfrm>
          <a:off x="15373350" y="1438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B2C4807-404B-437A-9DD9-BBB9C779FE0D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e 公社債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114300</xdr:colOff>
      <xdr:row>8</xdr:row>
      <xdr:rowOff>85725</xdr:rowOff>
    </xdr:from>
    <xdr:to>
      <xdr:col>24</xdr:col>
      <xdr:colOff>219075</xdr:colOff>
      <xdr:row>9</xdr:row>
      <xdr:rowOff>142875</xdr:rowOff>
    </xdr:to>
    <xdr:sp macro="" textlink="T56">
      <xdr:nvSpPr>
        <xdr:cNvPr id="22" name="AutoShape 34"/>
        <xdr:cNvSpPr>
          <a:spLocks/>
        </xdr:cNvSpPr>
      </xdr:nvSpPr>
      <xdr:spPr bwMode="auto">
        <a:xfrm>
          <a:off x="15525750" y="1590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BB1AD00-310E-47D2-A7FA-9A3E3A3E51E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株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266700</xdr:colOff>
      <xdr:row>9</xdr:row>
      <xdr:rowOff>38100</xdr:rowOff>
    </xdr:from>
    <xdr:to>
      <xdr:col>24</xdr:col>
      <xdr:colOff>371475</xdr:colOff>
      <xdr:row>10</xdr:row>
      <xdr:rowOff>95250</xdr:rowOff>
    </xdr:to>
    <xdr:sp macro="" textlink="T57">
      <xdr:nvSpPr>
        <xdr:cNvPr id="23" name="AutoShape 34"/>
        <xdr:cNvSpPr>
          <a:spLocks/>
        </xdr:cNvSpPr>
      </xdr:nvSpPr>
      <xdr:spPr bwMode="auto">
        <a:xfrm>
          <a:off x="15678150" y="1714500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A2F446A-EBD8-4C9F-BF8B-B244C22C441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g 投資信託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419100</xdr:colOff>
      <xdr:row>10</xdr:row>
      <xdr:rowOff>47625</xdr:rowOff>
    </xdr:from>
    <xdr:to>
      <xdr:col>24</xdr:col>
      <xdr:colOff>523875</xdr:colOff>
      <xdr:row>11</xdr:row>
      <xdr:rowOff>104775</xdr:rowOff>
    </xdr:to>
    <xdr:sp macro="" textlink="T58">
      <xdr:nvSpPr>
        <xdr:cNvPr id="24" name="AutoShape 34"/>
        <xdr:cNvSpPr>
          <a:spLocks/>
        </xdr:cNvSpPr>
      </xdr:nvSpPr>
      <xdr:spPr bwMode="auto">
        <a:xfrm>
          <a:off x="15830550" y="1895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7149698-E55C-4D45-9EE1-4DEF925A72B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h 抵当証券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571500</xdr:colOff>
      <xdr:row>11</xdr:row>
      <xdr:rowOff>28575</xdr:rowOff>
    </xdr:from>
    <xdr:to>
      <xdr:col>24</xdr:col>
      <xdr:colOff>676275</xdr:colOff>
      <xdr:row>12</xdr:row>
      <xdr:rowOff>85725</xdr:rowOff>
    </xdr:to>
    <xdr:sp macro="" textlink="T59">
      <xdr:nvSpPr>
        <xdr:cNvPr id="25" name="AutoShape 34"/>
        <xdr:cNvSpPr>
          <a:spLocks/>
        </xdr:cNvSpPr>
      </xdr:nvSpPr>
      <xdr:spPr bwMode="auto">
        <a:xfrm>
          <a:off x="15982950" y="2047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E34C9EF-F221-4E4D-9EE6-03C75BECBA9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i 預貯金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38100</xdr:colOff>
      <xdr:row>12</xdr:row>
      <xdr:rowOff>9525</xdr:rowOff>
    </xdr:from>
    <xdr:to>
      <xdr:col>25</xdr:col>
      <xdr:colOff>142875</xdr:colOff>
      <xdr:row>13</xdr:row>
      <xdr:rowOff>66675</xdr:rowOff>
    </xdr:to>
    <xdr:sp macro="" textlink="T60">
      <xdr:nvSpPr>
        <xdr:cNvPr id="26" name="AutoShape 34"/>
        <xdr:cNvSpPr>
          <a:spLocks/>
        </xdr:cNvSpPr>
      </xdr:nvSpPr>
      <xdr:spPr bwMode="auto">
        <a:xfrm>
          <a:off x="16135350" y="2200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2E563B8-46D4-411E-B44F-7EEA4BA4333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j 預貯金・証券等全般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190500</xdr:colOff>
      <xdr:row>12</xdr:row>
      <xdr:rowOff>161925</xdr:rowOff>
    </xdr:from>
    <xdr:to>
      <xdr:col>25</xdr:col>
      <xdr:colOff>295275</xdr:colOff>
      <xdr:row>14</xdr:row>
      <xdr:rowOff>47625</xdr:rowOff>
    </xdr:to>
    <xdr:sp macro="" textlink="T61">
      <xdr:nvSpPr>
        <xdr:cNvPr id="27" name="AutoShape 34"/>
        <xdr:cNvSpPr>
          <a:spLocks/>
        </xdr:cNvSpPr>
      </xdr:nvSpPr>
      <xdr:spPr bwMode="auto">
        <a:xfrm>
          <a:off x="16287750" y="2352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21B38BF-8E30-4C8E-8F74-16E0FABE2BBD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k 商品デリバティブ取引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342900</xdr:colOff>
      <xdr:row>13</xdr:row>
      <xdr:rowOff>142875</xdr:rowOff>
    </xdr:from>
    <xdr:to>
      <xdr:col>25</xdr:col>
      <xdr:colOff>447675</xdr:colOff>
      <xdr:row>15</xdr:row>
      <xdr:rowOff>28575</xdr:rowOff>
    </xdr:to>
    <xdr:sp macro="" textlink="T62">
      <xdr:nvSpPr>
        <xdr:cNvPr id="28" name="AutoShape 34"/>
        <xdr:cNvSpPr>
          <a:spLocks/>
        </xdr:cNvSpPr>
      </xdr:nvSpPr>
      <xdr:spPr bwMode="auto">
        <a:xfrm>
          <a:off x="16440150" y="2505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4A4A009-3ECB-43D7-8B13-1230B7D8EDF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l 外国為替証拠金取引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495300</xdr:colOff>
      <xdr:row>14</xdr:row>
      <xdr:rowOff>123825</xdr:rowOff>
    </xdr:from>
    <xdr:to>
      <xdr:col>25</xdr:col>
      <xdr:colOff>600075</xdr:colOff>
      <xdr:row>16</xdr:row>
      <xdr:rowOff>9525</xdr:rowOff>
    </xdr:to>
    <xdr:sp macro="" textlink="T63">
      <xdr:nvSpPr>
        <xdr:cNvPr id="29" name="AutoShape 34"/>
        <xdr:cNvSpPr>
          <a:spLocks/>
        </xdr:cNvSpPr>
      </xdr:nvSpPr>
      <xdr:spPr bwMode="auto">
        <a:xfrm>
          <a:off x="16592550" y="2657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816FDDD-37BE-4A34-97E8-F5E380281AE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m デリバティブ取引その他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647700</xdr:colOff>
      <xdr:row>15</xdr:row>
      <xdr:rowOff>104775</xdr:rowOff>
    </xdr:from>
    <xdr:to>
      <xdr:col>26</xdr:col>
      <xdr:colOff>66675</xdr:colOff>
      <xdr:row>16</xdr:row>
      <xdr:rowOff>161925</xdr:rowOff>
    </xdr:to>
    <xdr:sp macro="" textlink="T64">
      <xdr:nvSpPr>
        <xdr:cNvPr id="30" name="AutoShape 34"/>
        <xdr:cNvSpPr>
          <a:spLocks/>
        </xdr:cNvSpPr>
      </xdr:nvSpPr>
      <xdr:spPr bwMode="auto">
        <a:xfrm>
          <a:off x="16744950" y="2809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E1F9A70-2241-406F-9FFD-ED69C644240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n ファンド型投資商品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114300</xdr:colOff>
      <xdr:row>16</xdr:row>
      <xdr:rowOff>85725</xdr:rowOff>
    </xdr:from>
    <xdr:to>
      <xdr:col>26</xdr:col>
      <xdr:colOff>219075</xdr:colOff>
      <xdr:row>17</xdr:row>
      <xdr:rowOff>142875</xdr:rowOff>
    </xdr:to>
    <xdr:sp macro="" textlink="T65">
      <xdr:nvSpPr>
        <xdr:cNvPr id="31" name="AutoShape 34"/>
        <xdr:cNvSpPr>
          <a:spLocks/>
        </xdr:cNvSpPr>
      </xdr:nvSpPr>
      <xdr:spPr bwMode="auto">
        <a:xfrm>
          <a:off x="16897350" y="2962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195B8D19-0100-446B-A3CE-9C5B1676047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o 住宅ローン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266700</xdr:colOff>
      <xdr:row>17</xdr:row>
      <xdr:rowOff>66675</xdr:rowOff>
    </xdr:from>
    <xdr:to>
      <xdr:col>26</xdr:col>
      <xdr:colOff>371475</xdr:colOff>
      <xdr:row>18</xdr:row>
      <xdr:rowOff>123825</xdr:rowOff>
    </xdr:to>
    <xdr:sp macro="" textlink="T66">
      <xdr:nvSpPr>
        <xdr:cNvPr id="32" name="AutoShape 34"/>
        <xdr:cNvSpPr>
          <a:spLocks/>
        </xdr:cNvSpPr>
      </xdr:nvSpPr>
      <xdr:spPr bwMode="auto">
        <a:xfrm>
          <a:off x="17049750" y="3114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1922B82-504D-4629-AB8D-14551E753907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p 他の目的限定ローン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419100</xdr:colOff>
      <xdr:row>18</xdr:row>
      <xdr:rowOff>47625</xdr:rowOff>
    </xdr:from>
    <xdr:to>
      <xdr:col>26</xdr:col>
      <xdr:colOff>523875</xdr:colOff>
      <xdr:row>19</xdr:row>
      <xdr:rowOff>104775</xdr:rowOff>
    </xdr:to>
    <xdr:sp macro="" textlink="T67">
      <xdr:nvSpPr>
        <xdr:cNvPr id="33" name="AutoShape 34"/>
        <xdr:cNvSpPr>
          <a:spLocks/>
        </xdr:cNvSpPr>
      </xdr:nvSpPr>
      <xdr:spPr bwMode="auto">
        <a:xfrm>
          <a:off x="17202150" y="3267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B60E7E3-77D4-47CF-86F0-638F3B95A46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q サラ金・フリーローン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571500</xdr:colOff>
      <xdr:row>19</xdr:row>
      <xdr:rowOff>28575</xdr:rowOff>
    </xdr:from>
    <xdr:to>
      <xdr:col>26</xdr:col>
      <xdr:colOff>676275</xdr:colOff>
      <xdr:row>20</xdr:row>
      <xdr:rowOff>85725</xdr:rowOff>
    </xdr:to>
    <xdr:sp macro="" textlink="T68">
      <xdr:nvSpPr>
        <xdr:cNvPr id="34" name="AutoShape 34"/>
        <xdr:cNvSpPr>
          <a:spLocks/>
        </xdr:cNvSpPr>
      </xdr:nvSpPr>
      <xdr:spPr bwMode="auto">
        <a:xfrm>
          <a:off x="17354550" y="3419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9FE28A6-213B-42A1-9777-17ED2160436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r 他の融資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38100</xdr:colOff>
      <xdr:row>20</xdr:row>
      <xdr:rowOff>9525</xdr:rowOff>
    </xdr:from>
    <xdr:to>
      <xdr:col>27</xdr:col>
      <xdr:colOff>142875</xdr:colOff>
      <xdr:row>21</xdr:row>
      <xdr:rowOff>66675</xdr:rowOff>
    </xdr:to>
    <xdr:sp macro="" textlink="T69">
      <xdr:nvSpPr>
        <xdr:cNvPr id="35" name="AutoShape 34"/>
        <xdr:cNvSpPr>
          <a:spLocks/>
        </xdr:cNvSpPr>
      </xdr:nvSpPr>
      <xdr:spPr bwMode="auto">
        <a:xfrm>
          <a:off x="17506950" y="3571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FE93BC9-FB63-47CD-93EC-8981561238A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s 振込・送金サービス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190500</xdr:colOff>
      <xdr:row>20</xdr:row>
      <xdr:rowOff>161925</xdr:rowOff>
    </xdr:from>
    <xdr:to>
      <xdr:col>27</xdr:col>
      <xdr:colOff>295275</xdr:colOff>
      <xdr:row>22</xdr:row>
      <xdr:rowOff>47625</xdr:rowOff>
    </xdr:to>
    <xdr:sp macro="" textlink="T70">
      <xdr:nvSpPr>
        <xdr:cNvPr id="36" name="AutoShape 34"/>
        <xdr:cNvSpPr>
          <a:spLocks/>
        </xdr:cNvSpPr>
      </xdr:nvSpPr>
      <xdr:spPr bwMode="auto">
        <a:xfrm>
          <a:off x="17659350" y="3724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B5D3D74-DCDE-4123-880C-2DB67EEC5F9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t 金融コンサルティング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342900</xdr:colOff>
      <xdr:row>21</xdr:row>
      <xdr:rowOff>142875</xdr:rowOff>
    </xdr:from>
    <xdr:to>
      <xdr:col>27</xdr:col>
      <xdr:colOff>447675</xdr:colOff>
      <xdr:row>23</xdr:row>
      <xdr:rowOff>28575</xdr:rowOff>
    </xdr:to>
    <xdr:sp macro="" textlink="T71">
      <xdr:nvSpPr>
        <xdr:cNvPr id="37" name="AutoShape 34"/>
        <xdr:cNvSpPr>
          <a:spLocks/>
        </xdr:cNvSpPr>
      </xdr:nvSpPr>
      <xdr:spPr bwMode="auto">
        <a:xfrm>
          <a:off x="17811750" y="3876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6C0A7A06-2707-4FF1-888F-9044799CE4D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u 信用保証サービス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495300</xdr:colOff>
      <xdr:row>22</xdr:row>
      <xdr:rowOff>123825</xdr:rowOff>
    </xdr:from>
    <xdr:to>
      <xdr:col>27</xdr:col>
      <xdr:colOff>600075</xdr:colOff>
      <xdr:row>24</xdr:row>
      <xdr:rowOff>9525</xdr:rowOff>
    </xdr:to>
    <xdr:sp macro="" textlink="T72">
      <xdr:nvSpPr>
        <xdr:cNvPr id="38" name="AutoShape 34"/>
        <xdr:cNvSpPr>
          <a:spLocks/>
        </xdr:cNvSpPr>
      </xdr:nvSpPr>
      <xdr:spPr bwMode="auto">
        <a:xfrm>
          <a:off x="17964150" y="4029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FEAEEB5-F672-4107-B23B-775AB5A9603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v その他金融関連サービス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647700</xdr:colOff>
      <xdr:row>23</xdr:row>
      <xdr:rowOff>104775</xdr:rowOff>
    </xdr:from>
    <xdr:to>
      <xdr:col>28</xdr:col>
      <xdr:colOff>66675</xdr:colOff>
      <xdr:row>24</xdr:row>
      <xdr:rowOff>161925</xdr:rowOff>
    </xdr:to>
    <xdr:sp macro="" textlink="T73">
      <xdr:nvSpPr>
        <xdr:cNvPr id="39" name="AutoShape 34"/>
        <xdr:cNvSpPr>
          <a:spLocks/>
        </xdr:cNvSpPr>
      </xdr:nvSpPr>
      <xdr:spPr bwMode="auto">
        <a:xfrm>
          <a:off x="18116550" y="4181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9A80AEB5-50A0-42EF-BFA5-6644F7B1548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w 合計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114300</xdr:colOff>
      <xdr:row>24</xdr:row>
      <xdr:rowOff>85725</xdr:rowOff>
    </xdr:from>
    <xdr:to>
      <xdr:col>28</xdr:col>
      <xdr:colOff>219075</xdr:colOff>
      <xdr:row>25</xdr:row>
      <xdr:rowOff>142875</xdr:rowOff>
    </xdr:to>
    <xdr:sp macro="" textlink="T74">
      <xdr:nvSpPr>
        <xdr:cNvPr id="40" name="AutoShape 34"/>
        <xdr:cNvSpPr>
          <a:spLocks/>
        </xdr:cNvSpPr>
      </xdr:nvSpPr>
      <xdr:spPr bwMode="auto">
        <a:xfrm>
          <a:off x="18268950" y="4333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45BB5E5-EE85-4742-8324-A9AB2CFB557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x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266700</xdr:colOff>
      <xdr:row>25</xdr:row>
      <xdr:rowOff>66675</xdr:rowOff>
    </xdr:from>
    <xdr:to>
      <xdr:col>28</xdr:col>
      <xdr:colOff>371475</xdr:colOff>
      <xdr:row>26</xdr:row>
      <xdr:rowOff>123825</xdr:rowOff>
    </xdr:to>
    <xdr:sp macro="" textlink="T75">
      <xdr:nvSpPr>
        <xdr:cNvPr id="41" name="AutoShape 34"/>
        <xdr:cNvSpPr>
          <a:spLocks/>
        </xdr:cNvSpPr>
      </xdr:nvSpPr>
      <xdr:spPr bwMode="auto">
        <a:xfrm>
          <a:off x="18421350" y="4486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794A2BC-20D2-4683-A3CD-0F720B25221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y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419100</xdr:colOff>
      <xdr:row>26</xdr:row>
      <xdr:rowOff>47625</xdr:rowOff>
    </xdr:from>
    <xdr:to>
      <xdr:col>28</xdr:col>
      <xdr:colOff>523875</xdr:colOff>
      <xdr:row>27</xdr:row>
      <xdr:rowOff>104775</xdr:rowOff>
    </xdr:to>
    <xdr:sp macro="" textlink="T76">
      <xdr:nvSpPr>
        <xdr:cNvPr id="42" name="AutoShape 34"/>
        <xdr:cNvSpPr>
          <a:spLocks/>
        </xdr:cNvSpPr>
      </xdr:nvSpPr>
      <xdr:spPr bwMode="auto">
        <a:xfrm>
          <a:off x="18573750" y="4638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F35EC76-5CC0-4BF7-BBE5-15430D4F19D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ｚ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571500</xdr:colOff>
      <xdr:row>27</xdr:row>
      <xdr:rowOff>28575</xdr:rowOff>
    </xdr:from>
    <xdr:to>
      <xdr:col>28</xdr:col>
      <xdr:colOff>676275</xdr:colOff>
      <xdr:row>28</xdr:row>
      <xdr:rowOff>85725</xdr:rowOff>
    </xdr:to>
    <xdr:sp macro="" textlink="T77">
      <xdr:nvSpPr>
        <xdr:cNvPr id="43" name="AutoShape 34"/>
        <xdr:cNvSpPr>
          <a:spLocks/>
        </xdr:cNvSpPr>
      </xdr:nvSpPr>
      <xdr:spPr bwMode="auto">
        <a:xfrm>
          <a:off x="18726150" y="4791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27CE2BD-74AF-427A-A9CB-DFE74DE702E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A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38100</xdr:colOff>
      <xdr:row>28</xdr:row>
      <xdr:rowOff>9525</xdr:rowOff>
    </xdr:from>
    <xdr:to>
      <xdr:col>29</xdr:col>
      <xdr:colOff>142875</xdr:colOff>
      <xdr:row>29</xdr:row>
      <xdr:rowOff>66675</xdr:rowOff>
    </xdr:to>
    <xdr:sp macro="" textlink="T78">
      <xdr:nvSpPr>
        <xdr:cNvPr id="44" name="AutoShape 34"/>
        <xdr:cNvSpPr>
          <a:spLocks/>
        </xdr:cNvSpPr>
      </xdr:nvSpPr>
      <xdr:spPr bwMode="auto">
        <a:xfrm>
          <a:off x="18878550" y="4943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710A5E9-CCCE-4E99-8EEE-044E3D1C6D0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190500</xdr:colOff>
      <xdr:row>28</xdr:row>
      <xdr:rowOff>161925</xdr:rowOff>
    </xdr:from>
    <xdr:to>
      <xdr:col>29</xdr:col>
      <xdr:colOff>295275</xdr:colOff>
      <xdr:row>30</xdr:row>
      <xdr:rowOff>47625</xdr:rowOff>
    </xdr:to>
    <xdr:sp macro="" textlink="T79">
      <xdr:nvSpPr>
        <xdr:cNvPr id="45" name="AutoShape 34"/>
        <xdr:cNvSpPr>
          <a:spLocks/>
        </xdr:cNvSpPr>
      </xdr:nvSpPr>
      <xdr:spPr bwMode="auto">
        <a:xfrm>
          <a:off x="19030950" y="5095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0BBB2D4-47D5-49C9-8097-AD6951A101D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C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342900</xdr:colOff>
      <xdr:row>29</xdr:row>
      <xdr:rowOff>142875</xdr:rowOff>
    </xdr:from>
    <xdr:to>
      <xdr:col>29</xdr:col>
      <xdr:colOff>447675</xdr:colOff>
      <xdr:row>31</xdr:row>
      <xdr:rowOff>28575</xdr:rowOff>
    </xdr:to>
    <xdr:sp macro="" textlink="T80">
      <xdr:nvSpPr>
        <xdr:cNvPr id="46" name="AutoShape 34"/>
        <xdr:cNvSpPr>
          <a:spLocks/>
        </xdr:cNvSpPr>
      </xdr:nvSpPr>
      <xdr:spPr bwMode="auto">
        <a:xfrm>
          <a:off x="19183350" y="5248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BB419DA3-6D38-4BD6-A395-D0E4343218D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495300</xdr:colOff>
      <xdr:row>30</xdr:row>
      <xdr:rowOff>123825</xdr:rowOff>
    </xdr:from>
    <xdr:to>
      <xdr:col>29</xdr:col>
      <xdr:colOff>600075</xdr:colOff>
      <xdr:row>32</xdr:row>
      <xdr:rowOff>9525</xdr:rowOff>
    </xdr:to>
    <xdr:sp macro="" textlink="T81">
      <xdr:nvSpPr>
        <xdr:cNvPr id="47" name="AutoShape 34"/>
        <xdr:cNvSpPr>
          <a:spLocks/>
        </xdr:cNvSpPr>
      </xdr:nvSpPr>
      <xdr:spPr bwMode="auto">
        <a:xfrm>
          <a:off x="19335750" y="5400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4EFC931-E34C-4261-BBE3-382A2F0A038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E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647700</xdr:colOff>
      <xdr:row>31</xdr:row>
      <xdr:rowOff>104775</xdr:rowOff>
    </xdr:from>
    <xdr:to>
      <xdr:col>30</xdr:col>
      <xdr:colOff>66675</xdr:colOff>
      <xdr:row>32</xdr:row>
      <xdr:rowOff>161925</xdr:rowOff>
    </xdr:to>
    <xdr:sp macro="" textlink="T82">
      <xdr:nvSpPr>
        <xdr:cNvPr id="48" name="AutoShape 34"/>
        <xdr:cNvSpPr>
          <a:spLocks/>
        </xdr:cNvSpPr>
      </xdr:nvSpPr>
      <xdr:spPr bwMode="auto">
        <a:xfrm>
          <a:off x="19488150" y="5553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EBA48F17-BBBE-4418-ABF3-264A2A49191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27</xdr:col>
      <xdr:colOff>114300</xdr:colOff>
      <xdr:row>32</xdr:row>
      <xdr:rowOff>85725</xdr:rowOff>
    </xdr:from>
    <xdr:to>
      <xdr:col>30</xdr:col>
      <xdr:colOff>219075</xdr:colOff>
      <xdr:row>33</xdr:row>
      <xdr:rowOff>142875</xdr:rowOff>
    </xdr:to>
    <xdr:sp macro="" textlink="T83">
      <xdr:nvSpPr>
        <xdr:cNvPr id="49" name="AutoShape 34"/>
        <xdr:cNvSpPr>
          <a:spLocks/>
        </xdr:cNvSpPr>
      </xdr:nvSpPr>
      <xdr:spPr bwMode="auto">
        <a:xfrm>
          <a:off x="19640550" y="5705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BEE5DFD-A537-4AF3-9781-4B90082AE76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G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27</xdr:col>
      <xdr:colOff>266700</xdr:colOff>
      <xdr:row>33</xdr:row>
      <xdr:rowOff>66675</xdr:rowOff>
    </xdr:from>
    <xdr:to>
      <xdr:col>30</xdr:col>
      <xdr:colOff>371475</xdr:colOff>
      <xdr:row>34</xdr:row>
      <xdr:rowOff>123825</xdr:rowOff>
    </xdr:to>
    <xdr:sp macro="" textlink="T84">
      <xdr:nvSpPr>
        <xdr:cNvPr id="50" name="AutoShape 34"/>
        <xdr:cNvSpPr>
          <a:spLocks/>
        </xdr:cNvSpPr>
      </xdr:nvSpPr>
      <xdr:spPr bwMode="auto">
        <a:xfrm>
          <a:off x="19792950" y="5857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EF09731-F5DE-4068-BEC7-F63C9E068843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H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27</xdr:col>
      <xdr:colOff>419100</xdr:colOff>
      <xdr:row>34</xdr:row>
      <xdr:rowOff>47625</xdr:rowOff>
    </xdr:from>
    <xdr:to>
      <xdr:col>30</xdr:col>
      <xdr:colOff>523875</xdr:colOff>
      <xdr:row>35</xdr:row>
      <xdr:rowOff>104775</xdr:rowOff>
    </xdr:to>
    <xdr:sp macro="" textlink="T85">
      <xdr:nvSpPr>
        <xdr:cNvPr id="51" name="AutoShape 34"/>
        <xdr:cNvSpPr>
          <a:spLocks/>
        </xdr:cNvSpPr>
      </xdr:nvSpPr>
      <xdr:spPr bwMode="auto">
        <a:xfrm>
          <a:off x="19945350" y="6010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6488315-A4F8-4111-A9FA-DB2D8AD5B32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I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27</xdr:col>
      <xdr:colOff>571500</xdr:colOff>
      <xdr:row>35</xdr:row>
      <xdr:rowOff>28575</xdr:rowOff>
    </xdr:from>
    <xdr:to>
      <xdr:col>30</xdr:col>
      <xdr:colOff>676275</xdr:colOff>
      <xdr:row>36</xdr:row>
      <xdr:rowOff>85725</xdr:rowOff>
    </xdr:to>
    <xdr:sp macro="" textlink="T86">
      <xdr:nvSpPr>
        <xdr:cNvPr id="52" name="AutoShape 34"/>
        <xdr:cNvSpPr>
          <a:spLocks/>
        </xdr:cNvSpPr>
      </xdr:nvSpPr>
      <xdr:spPr bwMode="auto">
        <a:xfrm>
          <a:off x="20097750" y="6162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B8407442-ACD6-4B38-9B9A-1524F44CCC5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J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38100</xdr:colOff>
      <xdr:row>36</xdr:row>
      <xdr:rowOff>9525</xdr:rowOff>
    </xdr:from>
    <xdr:to>
      <xdr:col>31</xdr:col>
      <xdr:colOff>142875</xdr:colOff>
      <xdr:row>37</xdr:row>
      <xdr:rowOff>66675</xdr:rowOff>
    </xdr:to>
    <xdr:sp macro="" textlink="T87">
      <xdr:nvSpPr>
        <xdr:cNvPr id="53" name="AutoShape 34"/>
        <xdr:cNvSpPr>
          <a:spLocks/>
        </xdr:cNvSpPr>
      </xdr:nvSpPr>
      <xdr:spPr bwMode="auto">
        <a:xfrm>
          <a:off x="20250150" y="6315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6EB7556-5C86-4C59-9719-562147F9B09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K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190500</xdr:colOff>
      <xdr:row>36</xdr:row>
      <xdr:rowOff>161925</xdr:rowOff>
    </xdr:from>
    <xdr:to>
      <xdr:col>31</xdr:col>
      <xdr:colOff>295275</xdr:colOff>
      <xdr:row>38</xdr:row>
      <xdr:rowOff>47625</xdr:rowOff>
    </xdr:to>
    <xdr:sp macro="" textlink="T88">
      <xdr:nvSpPr>
        <xdr:cNvPr id="54" name="AutoShape 34"/>
        <xdr:cNvSpPr>
          <a:spLocks/>
        </xdr:cNvSpPr>
      </xdr:nvSpPr>
      <xdr:spPr bwMode="auto">
        <a:xfrm>
          <a:off x="20402550" y="6467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E7C3328A-BD2D-421E-9CA1-43A034C337A6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L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342900</xdr:colOff>
      <xdr:row>37</xdr:row>
      <xdr:rowOff>142875</xdr:rowOff>
    </xdr:from>
    <xdr:to>
      <xdr:col>31</xdr:col>
      <xdr:colOff>447675</xdr:colOff>
      <xdr:row>39</xdr:row>
      <xdr:rowOff>28575</xdr:rowOff>
    </xdr:to>
    <xdr:sp macro="" textlink="T89">
      <xdr:nvSpPr>
        <xdr:cNvPr id="55" name="AutoShape 34"/>
        <xdr:cNvSpPr>
          <a:spLocks/>
        </xdr:cNvSpPr>
      </xdr:nvSpPr>
      <xdr:spPr bwMode="auto">
        <a:xfrm>
          <a:off x="20554950" y="6619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59747AC-8CAA-4F3F-81B4-F8126487403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M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495300</xdr:colOff>
      <xdr:row>38</xdr:row>
      <xdr:rowOff>123825</xdr:rowOff>
    </xdr:from>
    <xdr:to>
      <xdr:col>31</xdr:col>
      <xdr:colOff>600075</xdr:colOff>
      <xdr:row>40</xdr:row>
      <xdr:rowOff>9525</xdr:rowOff>
    </xdr:to>
    <xdr:sp macro="" textlink="T90">
      <xdr:nvSpPr>
        <xdr:cNvPr id="56" name="AutoShape 34"/>
        <xdr:cNvSpPr>
          <a:spLocks/>
        </xdr:cNvSpPr>
      </xdr:nvSpPr>
      <xdr:spPr bwMode="auto">
        <a:xfrm>
          <a:off x="20707350" y="6772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907A630-CBCC-4347-ABA6-2B133F5AF64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N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647700</xdr:colOff>
      <xdr:row>39</xdr:row>
      <xdr:rowOff>104775</xdr:rowOff>
    </xdr:from>
    <xdr:to>
      <xdr:col>32</xdr:col>
      <xdr:colOff>66675</xdr:colOff>
      <xdr:row>40</xdr:row>
      <xdr:rowOff>161925</xdr:rowOff>
    </xdr:to>
    <xdr:sp macro="" textlink="T91">
      <xdr:nvSpPr>
        <xdr:cNvPr id="57" name="AutoShape 34"/>
        <xdr:cNvSpPr>
          <a:spLocks/>
        </xdr:cNvSpPr>
      </xdr:nvSpPr>
      <xdr:spPr bwMode="auto">
        <a:xfrm>
          <a:off x="20859750" y="6924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B83BAF6-3826-43F1-A32E-CD33F39F1ED3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O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29</xdr:col>
      <xdr:colOff>114300</xdr:colOff>
      <xdr:row>40</xdr:row>
      <xdr:rowOff>85725</xdr:rowOff>
    </xdr:from>
    <xdr:to>
      <xdr:col>32</xdr:col>
      <xdr:colOff>219075</xdr:colOff>
      <xdr:row>41</xdr:row>
      <xdr:rowOff>142875</xdr:rowOff>
    </xdr:to>
    <xdr:sp macro="" textlink="T92">
      <xdr:nvSpPr>
        <xdr:cNvPr id="58" name="AutoShape 34"/>
        <xdr:cNvSpPr>
          <a:spLocks/>
        </xdr:cNvSpPr>
      </xdr:nvSpPr>
      <xdr:spPr bwMode="auto">
        <a:xfrm>
          <a:off x="21012150" y="7077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050F0D8-1D50-4539-AFDB-CF226AA7946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P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29</xdr:col>
      <xdr:colOff>266700</xdr:colOff>
      <xdr:row>41</xdr:row>
      <xdr:rowOff>66675</xdr:rowOff>
    </xdr:from>
    <xdr:to>
      <xdr:col>32</xdr:col>
      <xdr:colOff>371475</xdr:colOff>
      <xdr:row>42</xdr:row>
      <xdr:rowOff>114300</xdr:rowOff>
    </xdr:to>
    <xdr:sp macro="" textlink="T93">
      <xdr:nvSpPr>
        <xdr:cNvPr id="59" name="AutoShape 34"/>
        <xdr:cNvSpPr>
          <a:spLocks/>
        </xdr:cNvSpPr>
      </xdr:nvSpPr>
      <xdr:spPr bwMode="auto">
        <a:xfrm>
          <a:off x="21164550" y="7229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B98E318-5730-44EF-B2BC-B1070692DFE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Q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29</xdr:col>
      <xdr:colOff>419100</xdr:colOff>
      <xdr:row>42</xdr:row>
      <xdr:rowOff>38100</xdr:rowOff>
    </xdr:from>
    <xdr:to>
      <xdr:col>32</xdr:col>
      <xdr:colOff>523875</xdr:colOff>
      <xdr:row>43</xdr:row>
      <xdr:rowOff>95250</xdr:rowOff>
    </xdr:to>
    <xdr:sp macro="" textlink="T94">
      <xdr:nvSpPr>
        <xdr:cNvPr id="60" name="AutoShape 34"/>
        <xdr:cNvSpPr>
          <a:spLocks/>
        </xdr:cNvSpPr>
      </xdr:nvSpPr>
      <xdr:spPr bwMode="auto">
        <a:xfrm>
          <a:off x="21316950" y="7381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6878279-9D17-4F28-A33D-59B224A3AC1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R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29</xdr:col>
      <xdr:colOff>571500</xdr:colOff>
      <xdr:row>43</xdr:row>
      <xdr:rowOff>19050</xdr:rowOff>
    </xdr:from>
    <xdr:to>
      <xdr:col>32</xdr:col>
      <xdr:colOff>676275</xdr:colOff>
      <xdr:row>44</xdr:row>
      <xdr:rowOff>76200</xdr:rowOff>
    </xdr:to>
    <xdr:sp macro="" textlink="T95">
      <xdr:nvSpPr>
        <xdr:cNvPr id="61" name="AutoShape 34"/>
        <xdr:cNvSpPr>
          <a:spLocks/>
        </xdr:cNvSpPr>
      </xdr:nvSpPr>
      <xdr:spPr bwMode="auto">
        <a:xfrm>
          <a:off x="21469350" y="7534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835A50C-0DDC-475E-AAA4-3046CA5239F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S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38100</xdr:colOff>
      <xdr:row>44</xdr:row>
      <xdr:rowOff>0</xdr:rowOff>
    </xdr:from>
    <xdr:to>
      <xdr:col>33</xdr:col>
      <xdr:colOff>142875</xdr:colOff>
      <xdr:row>45</xdr:row>
      <xdr:rowOff>57150</xdr:rowOff>
    </xdr:to>
    <xdr:sp macro="" textlink="T96">
      <xdr:nvSpPr>
        <xdr:cNvPr id="62" name="AutoShape 34"/>
        <xdr:cNvSpPr>
          <a:spLocks/>
        </xdr:cNvSpPr>
      </xdr:nvSpPr>
      <xdr:spPr bwMode="auto">
        <a:xfrm>
          <a:off x="21621750" y="7686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B5F4B93-E619-4C18-8D80-9AA963F6FAA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T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190500</xdr:colOff>
      <xdr:row>44</xdr:row>
      <xdr:rowOff>152400</xdr:rowOff>
    </xdr:from>
    <xdr:to>
      <xdr:col>33</xdr:col>
      <xdr:colOff>295275</xdr:colOff>
      <xdr:row>46</xdr:row>
      <xdr:rowOff>38100</xdr:rowOff>
    </xdr:to>
    <xdr:sp macro="" textlink="T97">
      <xdr:nvSpPr>
        <xdr:cNvPr id="63" name="AutoShape 34"/>
        <xdr:cNvSpPr>
          <a:spLocks/>
        </xdr:cNvSpPr>
      </xdr:nvSpPr>
      <xdr:spPr bwMode="auto">
        <a:xfrm>
          <a:off x="21774150" y="7839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08353D3-6C41-4AC9-9E64-A0B1A930AF57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U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342900</xdr:colOff>
      <xdr:row>45</xdr:row>
      <xdr:rowOff>133350</xdr:rowOff>
    </xdr:from>
    <xdr:to>
      <xdr:col>33</xdr:col>
      <xdr:colOff>447675</xdr:colOff>
      <xdr:row>47</xdr:row>
      <xdr:rowOff>9525</xdr:rowOff>
    </xdr:to>
    <xdr:sp macro="" textlink="T98">
      <xdr:nvSpPr>
        <xdr:cNvPr id="64" name="AutoShape 34"/>
        <xdr:cNvSpPr>
          <a:spLocks/>
        </xdr:cNvSpPr>
      </xdr:nvSpPr>
      <xdr:spPr bwMode="auto">
        <a:xfrm>
          <a:off x="21926550" y="7991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F975362-2846-4166-B921-17F58C57A87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V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495300</xdr:colOff>
      <xdr:row>46</xdr:row>
      <xdr:rowOff>114300</xdr:rowOff>
    </xdr:from>
    <xdr:to>
      <xdr:col>33</xdr:col>
      <xdr:colOff>600075</xdr:colOff>
      <xdr:row>47</xdr:row>
      <xdr:rowOff>161925</xdr:rowOff>
    </xdr:to>
    <xdr:sp macro="" textlink="T99">
      <xdr:nvSpPr>
        <xdr:cNvPr id="65" name="AutoShape 34"/>
        <xdr:cNvSpPr>
          <a:spLocks/>
        </xdr:cNvSpPr>
      </xdr:nvSpPr>
      <xdr:spPr bwMode="auto">
        <a:xfrm>
          <a:off x="22078950" y="8143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25904A3-1F4C-4F4E-B93D-8D586F0B40C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W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647700</xdr:colOff>
      <xdr:row>47</xdr:row>
      <xdr:rowOff>85725</xdr:rowOff>
    </xdr:from>
    <xdr:to>
      <xdr:col>34</xdr:col>
      <xdr:colOff>66675</xdr:colOff>
      <xdr:row>48</xdr:row>
      <xdr:rowOff>133350</xdr:rowOff>
    </xdr:to>
    <xdr:sp macro="" textlink="T100">
      <xdr:nvSpPr>
        <xdr:cNvPr id="66" name="AutoShape 34"/>
        <xdr:cNvSpPr>
          <a:spLocks/>
        </xdr:cNvSpPr>
      </xdr:nvSpPr>
      <xdr:spPr bwMode="auto">
        <a:xfrm>
          <a:off x="22231350" y="8296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FC75B1CA-3640-4E3D-A475-00BF583DB0E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X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171450</xdr:colOff>
      <xdr:row>104</xdr:row>
      <xdr:rowOff>161925</xdr:rowOff>
    </xdr:from>
    <xdr:to>
      <xdr:col>4</xdr:col>
      <xdr:colOff>390525</xdr:colOff>
      <xdr:row>122</xdr:row>
      <xdr:rowOff>0</xdr:rowOff>
    </xdr:to>
    <xdr:pic>
      <xdr:nvPicPr>
        <xdr:cNvPr id="89" name="図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8659475"/>
          <a:ext cx="3914775" cy="2924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609600</xdr:colOff>
      <xdr:row>104</xdr:row>
      <xdr:rowOff>133350</xdr:rowOff>
    </xdr:from>
    <xdr:to>
      <xdr:col>18</xdr:col>
      <xdr:colOff>561975</xdr:colOff>
      <xdr:row>115</xdr:row>
      <xdr:rowOff>76200</xdr:rowOff>
    </xdr:to>
    <xdr:pic>
      <xdr:nvPicPr>
        <xdr:cNvPr id="90" name="図 5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18630900"/>
          <a:ext cx="4962525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666750</xdr:colOff>
      <xdr:row>104</xdr:row>
      <xdr:rowOff>104775</xdr:rowOff>
    </xdr:from>
    <xdr:to>
      <xdr:col>11</xdr:col>
      <xdr:colOff>333375</xdr:colOff>
      <xdr:row>120</xdr:row>
      <xdr:rowOff>114300</xdr:rowOff>
    </xdr:to>
    <xdr:pic>
      <xdr:nvPicPr>
        <xdr:cNvPr id="91" name="図 5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18602325"/>
          <a:ext cx="4467225" cy="2752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9525</xdr:colOff>
      <xdr:row>4</xdr:row>
      <xdr:rowOff>9525</xdr:rowOff>
    </xdr:to>
    <xdr:pic>
      <xdr:nvPicPr>
        <xdr:cNvPr id="86" name="図 8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"/>
          <a:ext cx="457200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25</xdr:col>
      <xdr:colOff>0</xdr:colOff>
      <xdr:row>12</xdr:row>
      <xdr:rowOff>0</xdr:rowOff>
    </xdr:from>
    <xdr:to>
      <xdr:col>32</xdr:col>
      <xdr:colOff>504093</xdr:colOff>
      <xdr:row>21</xdr:row>
      <xdr:rowOff>68873</xdr:rowOff>
    </xdr:to>
    <xdr:sp macro="" textlink="">
      <xdr:nvSpPr>
        <xdr:cNvPr id="98" name="テキスト ボックス 97"/>
        <xdr:cNvSpPr txBox="1"/>
      </xdr:nvSpPr>
      <xdr:spPr>
        <a:xfrm>
          <a:off x="18154650" y="2190750"/>
          <a:ext cx="5304693" cy="1611923"/>
        </a:xfrm>
        <a:prstGeom prst="rect">
          <a:avLst/>
        </a:prstGeom>
        <a:solidFill>
          <a:schemeClr val="lt1"/>
        </a:solidFill>
        <a:ln w="19050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コメント</a:t>
          </a:r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「商品一般」とは，何らかの商品に特定できない、あるいは複数種類に関する相談を指す。（出所：消費者白書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2014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年版ｐ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65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）</a:t>
          </a:r>
          <a:r>
            <a:rPr lang="en-US" altLang="ja-JP"/>
            <a:t> </a:t>
          </a:r>
        </a:p>
        <a:p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「商品一般」は、「怪しい電話勧誘があった」、「怪しいパンフレットが送られてきた」等、相談の対象商品が具体的にどのようなものか不明なケースや架空請求等が含まれます（出所：消費者白書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2014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年版ｐ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124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）</a:t>
          </a:r>
          <a:r>
            <a:rPr lang="en-US" altLang="ja-JP"/>
            <a:t> </a:t>
          </a:r>
          <a:endParaRPr kumimoji="1" lang="ja-JP" altLang="en-US" sz="1100"/>
        </a:p>
      </xdr:txBody>
    </xdr:sp>
    <xdr:clientData/>
  </xdr:twoCellAnchor>
  <xdr:twoCellAnchor>
    <xdr:from>
      <xdr:col>1</xdr:col>
      <xdr:colOff>1190624</xdr:colOff>
      <xdr:row>4</xdr:row>
      <xdr:rowOff>123825</xdr:rowOff>
    </xdr:from>
    <xdr:to>
      <xdr:col>3</xdr:col>
      <xdr:colOff>219074</xdr:colOff>
      <xdr:row>5</xdr:row>
      <xdr:rowOff>123825</xdr:rowOff>
    </xdr:to>
    <xdr:sp macro="" textlink="T53">
      <xdr:nvSpPr>
        <xdr:cNvPr id="107" name="AutoShape 34"/>
        <xdr:cNvSpPr>
          <a:spLocks/>
        </xdr:cNvSpPr>
      </xdr:nvSpPr>
      <xdr:spPr bwMode="auto">
        <a:xfrm>
          <a:off x="1638299" y="942975"/>
          <a:ext cx="1590675" cy="171450"/>
        </a:xfrm>
        <a:prstGeom prst="callout2">
          <a:avLst>
            <a:gd name="adj1" fmla="val 58065"/>
            <a:gd name="adj2" fmla="val -1064"/>
            <a:gd name="adj3" fmla="val 57563"/>
            <a:gd name="adj4" fmla="val -14999"/>
            <a:gd name="adj5" fmla="val 1774903"/>
            <a:gd name="adj6" fmla="val -16006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6B8DB0F-031C-4141-8D7F-13FF100568B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c 損害保険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1543050</xdr:colOff>
      <xdr:row>6</xdr:row>
      <xdr:rowOff>38100</xdr:rowOff>
    </xdr:from>
    <xdr:to>
      <xdr:col>4</xdr:col>
      <xdr:colOff>457200</xdr:colOff>
      <xdr:row>7</xdr:row>
      <xdr:rowOff>95250</xdr:rowOff>
    </xdr:to>
    <xdr:sp macro="" textlink="T57">
      <xdr:nvSpPr>
        <xdr:cNvPr id="115" name="AutoShape 34"/>
        <xdr:cNvSpPr>
          <a:spLocks/>
        </xdr:cNvSpPr>
      </xdr:nvSpPr>
      <xdr:spPr bwMode="auto">
        <a:xfrm>
          <a:off x="1990725" y="1200150"/>
          <a:ext cx="2162175" cy="228600"/>
        </a:xfrm>
        <a:prstGeom prst="callout2">
          <a:avLst>
            <a:gd name="adj1" fmla="val 53899"/>
            <a:gd name="adj2" fmla="val -2142"/>
            <a:gd name="adj3" fmla="val 50218"/>
            <a:gd name="adj4" fmla="val -7861"/>
            <a:gd name="adj5" fmla="val 645690"/>
            <a:gd name="adj6" fmla="val -9712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E31DA3E-BCDB-4AC2-9D44-7C049F48131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g 投資信託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9525</xdr:colOff>
      <xdr:row>4</xdr:row>
      <xdr:rowOff>9525</xdr:rowOff>
    </xdr:to>
    <xdr:pic>
      <xdr:nvPicPr>
        <xdr:cNvPr id="96" name="図 9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"/>
          <a:ext cx="457200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542925</xdr:colOff>
      <xdr:row>6</xdr:row>
      <xdr:rowOff>28575</xdr:rowOff>
    </xdr:from>
    <xdr:to>
      <xdr:col>7</xdr:col>
      <xdr:colOff>47625</xdr:colOff>
      <xdr:row>7</xdr:row>
      <xdr:rowOff>38100</xdr:rowOff>
    </xdr:to>
    <xdr:sp macro="" textlink="T59">
      <xdr:nvSpPr>
        <xdr:cNvPr id="141" name="AutoShape 34"/>
        <xdr:cNvSpPr>
          <a:spLocks/>
        </xdr:cNvSpPr>
      </xdr:nvSpPr>
      <xdr:spPr bwMode="auto">
        <a:xfrm>
          <a:off x="4238625" y="1190625"/>
          <a:ext cx="1562100" cy="180975"/>
        </a:xfrm>
        <a:prstGeom prst="callout2">
          <a:avLst>
            <a:gd name="adj1" fmla="val 58065"/>
            <a:gd name="adj2" fmla="val -8310"/>
            <a:gd name="adj3" fmla="val 52801"/>
            <a:gd name="adj4" fmla="val -18025"/>
            <a:gd name="adj5" fmla="val 1202119"/>
            <a:gd name="adj6" fmla="val -23928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2B88C01-500A-4D9B-872C-4931CBDC97D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i 預貯金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5</xdr:col>
      <xdr:colOff>219075</xdr:colOff>
      <xdr:row>19</xdr:row>
      <xdr:rowOff>47626</xdr:rowOff>
    </xdr:from>
    <xdr:to>
      <xdr:col>8</xdr:col>
      <xdr:colOff>152400</xdr:colOff>
      <xdr:row>20</xdr:row>
      <xdr:rowOff>66676</xdr:rowOff>
    </xdr:to>
    <xdr:sp macro="" textlink="T65">
      <xdr:nvSpPr>
        <xdr:cNvPr id="146" name="AutoShape 34"/>
        <xdr:cNvSpPr>
          <a:spLocks/>
        </xdr:cNvSpPr>
      </xdr:nvSpPr>
      <xdr:spPr bwMode="auto">
        <a:xfrm>
          <a:off x="4600575" y="3438526"/>
          <a:ext cx="1990725" cy="190500"/>
        </a:xfrm>
        <a:prstGeom prst="callout2">
          <a:avLst>
            <a:gd name="adj1" fmla="val 48065"/>
            <a:gd name="adj2" fmla="val -4004"/>
            <a:gd name="adj3" fmla="val 52563"/>
            <a:gd name="adj4" fmla="val -12258"/>
            <a:gd name="adj5" fmla="val 330116"/>
            <a:gd name="adj6" fmla="val -12772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98D5711F-FCA5-45D6-9B10-2756555B863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o 住宅ローン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5</xdr:col>
      <xdr:colOff>123825</xdr:colOff>
      <xdr:row>17</xdr:row>
      <xdr:rowOff>95250</xdr:rowOff>
    </xdr:from>
    <xdr:to>
      <xdr:col>8</xdr:col>
      <xdr:colOff>228600</xdr:colOff>
      <xdr:row>18</xdr:row>
      <xdr:rowOff>152400</xdr:rowOff>
    </xdr:to>
    <xdr:sp macro="" textlink="T64">
      <xdr:nvSpPr>
        <xdr:cNvPr id="149" name="AutoShape 34"/>
        <xdr:cNvSpPr>
          <a:spLocks/>
        </xdr:cNvSpPr>
      </xdr:nvSpPr>
      <xdr:spPr bwMode="auto">
        <a:xfrm>
          <a:off x="4505325" y="3143250"/>
          <a:ext cx="2162175" cy="228600"/>
        </a:xfrm>
        <a:prstGeom prst="callout2">
          <a:avLst>
            <a:gd name="adj1" fmla="val 58065"/>
            <a:gd name="adj2" fmla="val -8310"/>
            <a:gd name="adj3" fmla="val 54385"/>
            <a:gd name="adj4" fmla="val -16671"/>
            <a:gd name="adj5" fmla="val 558190"/>
            <a:gd name="adj6" fmla="val -17201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DC14749-26B1-4EB5-B4E6-CAFB8B29B47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n ファンド型投資商品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1400175</xdr:colOff>
      <xdr:row>5</xdr:row>
      <xdr:rowOff>85725</xdr:rowOff>
    </xdr:from>
    <xdr:to>
      <xdr:col>4</xdr:col>
      <xdr:colOff>314325</xdr:colOff>
      <xdr:row>6</xdr:row>
      <xdr:rowOff>142875</xdr:rowOff>
    </xdr:to>
    <xdr:sp macro="" textlink="T56">
      <xdr:nvSpPr>
        <xdr:cNvPr id="150" name="AutoShape 34"/>
        <xdr:cNvSpPr>
          <a:spLocks/>
        </xdr:cNvSpPr>
      </xdr:nvSpPr>
      <xdr:spPr bwMode="auto">
        <a:xfrm>
          <a:off x="1847850" y="1076325"/>
          <a:ext cx="2162175" cy="228600"/>
        </a:xfrm>
        <a:prstGeom prst="callout2">
          <a:avLst>
            <a:gd name="adj1" fmla="val 53899"/>
            <a:gd name="adj2" fmla="val -2142"/>
            <a:gd name="adj3" fmla="val 50218"/>
            <a:gd name="adj4" fmla="val -7861"/>
            <a:gd name="adj5" fmla="val 1258190"/>
            <a:gd name="adj6" fmla="val -7509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BA5D0C3-688A-4B56-B8D2-EB878A3D96A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株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409575</xdr:colOff>
      <xdr:row>14</xdr:row>
      <xdr:rowOff>76200</xdr:rowOff>
    </xdr:from>
    <xdr:to>
      <xdr:col>12</xdr:col>
      <xdr:colOff>514350</xdr:colOff>
      <xdr:row>15</xdr:row>
      <xdr:rowOff>95250</xdr:rowOff>
    </xdr:to>
    <xdr:sp macro="" textlink="T67">
      <xdr:nvSpPr>
        <xdr:cNvPr id="156" name="AutoShape 34"/>
        <xdr:cNvSpPr>
          <a:spLocks/>
        </xdr:cNvSpPr>
      </xdr:nvSpPr>
      <xdr:spPr bwMode="auto">
        <a:xfrm>
          <a:off x="7534275" y="2609850"/>
          <a:ext cx="2162175" cy="190500"/>
        </a:xfrm>
        <a:prstGeom prst="callout2">
          <a:avLst>
            <a:gd name="adj1" fmla="val 103899"/>
            <a:gd name="adj2" fmla="val 24289"/>
            <a:gd name="adj3" fmla="val 143551"/>
            <a:gd name="adj4" fmla="val 69232"/>
            <a:gd name="adj5" fmla="val 1429024"/>
            <a:gd name="adj6" fmla="val 7046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F338D836-E496-422D-9A55-3849F283654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q サラ金・フリーローン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11</xdr:col>
      <xdr:colOff>200025</xdr:colOff>
      <xdr:row>6</xdr:row>
      <xdr:rowOff>142875</xdr:rowOff>
    </xdr:from>
    <xdr:to>
      <xdr:col>14</xdr:col>
      <xdr:colOff>504825</xdr:colOff>
      <xdr:row>7</xdr:row>
      <xdr:rowOff>142875</xdr:rowOff>
    </xdr:to>
    <xdr:sp macro="" textlink="T60">
      <xdr:nvSpPr>
        <xdr:cNvPr id="162" name="AutoShape 34"/>
        <xdr:cNvSpPr>
          <a:spLocks/>
        </xdr:cNvSpPr>
      </xdr:nvSpPr>
      <xdr:spPr bwMode="auto">
        <a:xfrm>
          <a:off x="8696325" y="1304925"/>
          <a:ext cx="2362200" cy="171450"/>
        </a:xfrm>
        <a:prstGeom prst="callout2">
          <a:avLst>
            <a:gd name="adj1" fmla="val 108065"/>
            <a:gd name="adj2" fmla="val 24351"/>
            <a:gd name="adj3" fmla="val 140895"/>
            <a:gd name="adj4" fmla="val 61338"/>
            <a:gd name="adj5" fmla="val 878489"/>
            <a:gd name="adj6" fmla="val 61727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A98C2E8-558B-4813-A871-60D243EA4D67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j 預貯金・証券等全般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13</xdr:col>
      <xdr:colOff>66675</xdr:colOff>
      <xdr:row>4</xdr:row>
      <xdr:rowOff>114300</xdr:rowOff>
    </xdr:from>
    <xdr:to>
      <xdr:col>16</xdr:col>
      <xdr:colOff>171450</xdr:colOff>
      <xdr:row>5</xdr:row>
      <xdr:rowOff>114300</xdr:rowOff>
    </xdr:to>
    <xdr:sp macro="" textlink="T67">
      <xdr:nvSpPr>
        <xdr:cNvPr id="164" name="AutoShape 34"/>
        <xdr:cNvSpPr>
          <a:spLocks/>
        </xdr:cNvSpPr>
      </xdr:nvSpPr>
      <xdr:spPr bwMode="auto">
        <a:xfrm>
          <a:off x="9934575" y="933450"/>
          <a:ext cx="2162175" cy="171450"/>
        </a:xfrm>
        <a:prstGeom prst="callout2">
          <a:avLst>
            <a:gd name="adj1" fmla="val 103900"/>
            <a:gd name="adj2" fmla="val 10632"/>
            <a:gd name="adj3" fmla="val 141886"/>
            <a:gd name="adj4" fmla="val 45443"/>
            <a:gd name="adj5" fmla="val 720690"/>
            <a:gd name="adj6" fmla="val 4623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9AC93FA7-5299-467E-8B4D-65F1209A496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q サラ金・フリーローン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11</xdr:col>
      <xdr:colOff>504825</xdr:colOff>
      <xdr:row>7</xdr:row>
      <xdr:rowOff>152401</xdr:rowOff>
    </xdr:from>
    <xdr:to>
      <xdr:col>14</xdr:col>
      <xdr:colOff>19050</xdr:colOff>
      <xdr:row>8</xdr:row>
      <xdr:rowOff>152401</xdr:rowOff>
    </xdr:to>
    <xdr:sp macro="" textlink="T54">
      <xdr:nvSpPr>
        <xdr:cNvPr id="169" name="AutoShape 34"/>
        <xdr:cNvSpPr>
          <a:spLocks/>
        </xdr:cNvSpPr>
      </xdr:nvSpPr>
      <xdr:spPr bwMode="auto">
        <a:xfrm>
          <a:off x="9001125" y="1485901"/>
          <a:ext cx="1571625" cy="171450"/>
        </a:xfrm>
        <a:prstGeom prst="callout2">
          <a:avLst>
            <a:gd name="adj1" fmla="val 108064"/>
            <a:gd name="adj2" fmla="val 11084"/>
            <a:gd name="adj3" fmla="val 157271"/>
            <a:gd name="adj4" fmla="val 49468"/>
            <a:gd name="adj5" fmla="val 952289"/>
            <a:gd name="adj6" fmla="val 51129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E042EA8A-E798-4444-A225-123E4FD19D1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その他の保険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7</xdr:col>
      <xdr:colOff>542925</xdr:colOff>
      <xdr:row>14</xdr:row>
      <xdr:rowOff>9524</xdr:rowOff>
    </xdr:from>
    <xdr:to>
      <xdr:col>9</xdr:col>
      <xdr:colOff>581025</xdr:colOff>
      <xdr:row>15</xdr:row>
      <xdr:rowOff>47625</xdr:rowOff>
    </xdr:to>
    <xdr:sp macro="" textlink="T54">
      <xdr:nvSpPr>
        <xdr:cNvPr id="172" name="AutoShape 34"/>
        <xdr:cNvSpPr>
          <a:spLocks/>
        </xdr:cNvSpPr>
      </xdr:nvSpPr>
      <xdr:spPr bwMode="auto">
        <a:xfrm>
          <a:off x="6296025" y="2543174"/>
          <a:ext cx="1409700" cy="209551"/>
        </a:xfrm>
        <a:prstGeom prst="callout2">
          <a:avLst>
            <a:gd name="adj1" fmla="val 101398"/>
            <a:gd name="adj2" fmla="val 16014"/>
            <a:gd name="adj3" fmla="val 151738"/>
            <a:gd name="adj4" fmla="val 79194"/>
            <a:gd name="adj5" fmla="val 285337"/>
            <a:gd name="adj6" fmla="val 98071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D7883F1-4053-4D41-8887-6205785A84C5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その他の保険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11</xdr:col>
      <xdr:colOff>428625</xdr:colOff>
      <xdr:row>9</xdr:row>
      <xdr:rowOff>38101</xdr:rowOff>
    </xdr:from>
    <xdr:to>
      <xdr:col>13</xdr:col>
      <xdr:colOff>628650</xdr:colOff>
      <xdr:row>10</xdr:row>
      <xdr:rowOff>38101</xdr:rowOff>
    </xdr:to>
    <xdr:sp macro="" textlink="T53">
      <xdr:nvSpPr>
        <xdr:cNvPr id="174" name="AutoShape 34"/>
        <xdr:cNvSpPr>
          <a:spLocks/>
        </xdr:cNvSpPr>
      </xdr:nvSpPr>
      <xdr:spPr bwMode="auto">
        <a:xfrm>
          <a:off x="8924925" y="1714501"/>
          <a:ext cx="1571625" cy="171450"/>
        </a:xfrm>
        <a:prstGeom prst="callout2">
          <a:avLst>
            <a:gd name="adj1" fmla="val 108064"/>
            <a:gd name="adj2" fmla="val 11084"/>
            <a:gd name="adj3" fmla="val 146160"/>
            <a:gd name="adj4" fmla="val 46438"/>
            <a:gd name="adj5" fmla="val 791177"/>
            <a:gd name="adj6" fmla="val 49918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DB3FA79-4F61-4E49-B533-B56538FB674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c 損害保険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12</xdr:col>
      <xdr:colOff>295275</xdr:colOff>
      <xdr:row>3</xdr:row>
      <xdr:rowOff>28575</xdr:rowOff>
    </xdr:from>
    <xdr:to>
      <xdr:col>15</xdr:col>
      <xdr:colOff>600075</xdr:colOff>
      <xdr:row>4</xdr:row>
      <xdr:rowOff>28575</xdr:rowOff>
    </xdr:to>
    <xdr:sp macro="" textlink="T72">
      <xdr:nvSpPr>
        <xdr:cNvPr id="175" name="AutoShape 34"/>
        <xdr:cNvSpPr>
          <a:spLocks/>
        </xdr:cNvSpPr>
      </xdr:nvSpPr>
      <xdr:spPr bwMode="auto">
        <a:xfrm>
          <a:off x="9477375" y="676275"/>
          <a:ext cx="2362200" cy="171450"/>
        </a:xfrm>
        <a:prstGeom prst="callout2">
          <a:avLst>
            <a:gd name="adj1" fmla="val 108065"/>
            <a:gd name="adj2" fmla="val 24351"/>
            <a:gd name="adj3" fmla="val 185341"/>
            <a:gd name="adj4" fmla="val 80693"/>
            <a:gd name="adj5" fmla="val 678491"/>
            <a:gd name="adj6" fmla="val 81082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BE8D265-B034-4F1D-B3CB-3B9B113C912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v その他金融関連サービス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14</xdr:col>
      <xdr:colOff>628650</xdr:colOff>
      <xdr:row>3</xdr:row>
      <xdr:rowOff>95250</xdr:rowOff>
    </xdr:from>
    <xdr:to>
      <xdr:col>15</xdr:col>
      <xdr:colOff>209550</xdr:colOff>
      <xdr:row>4</xdr:row>
      <xdr:rowOff>28575</xdr:rowOff>
    </xdr:to>
    <xdr:sp macro="" textlink="">
      <xdr:nvSpPr>
        <xdr:cNvPr id="177" name="フローチャート : せん孔テープ 176"/>
        <xdr:cNvSpPr/>
      </xdr:nvSpPr>
      <xdr:spPr>
        <a:xfrm>
          <a:off x="11182350" y="742950"/>
          <a:ext cx="266700" cy="104775"/>
        </a:xfrm>
        <a:prstGeom prst="flowChartPunchedTape">
          <a:avLst/>
        </a:prstGeom>
        <a:noFill/>
        <a:ln w="12700" cmpd="dbl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19</xdr:col>
      <xdr:colOff>476250</xdr:colOff>
      <xdr:row>3</xdr:row>
      <xdr:rowOff>0</xdr:rowOff>
    </xdr:from>
    <xdr:to>
      <xdr:col>19</xdr:col>
      <xdr:colOff>742950</xdr:colOff>
      <xdr:row>3</xdr:row>
      <xdr:rowOff>104775</xdr:rowOff>
    </xdr:to>
    <xdr:sp macro="" textlink="">
      <xdr:nvSpPr>
        <xdr:cNvPr id="178" name="フローチャート : せん孔テープ 177"/>
        <xdr:cNvSpPr/>
      </xdr:nvSpPr>
      <xdr:spPr>
        <a:xfrm>
          <a:off x="14354175" y="647700"/>
          <a:ext cx="266700" cy="104775"/>
        </a:xfrm>
        <a:prstGeom prst="flowChartPunchedTape">
          <a:avLst/>
        </a:prstGeom>
        <a:noFill/>
        <a:ln w="12700" cmpd="dbl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19</xdr:col>
      <xdr:colOff>57150</xdr:colOff>
      <xdr:row>30</xdr:row>
      <xdr:rowOff>76200</xdr:rowOff>
    </xdr:from>
    <xdr:to>
      <xdr:col>24</xdr:col>
      <xdr:colOff>371475</xdr:colOff>
      <xdr:row>41</xdr:row>
      <xdr:rowOff>123825</xdr:rowOff>
    </xdr:to>
    <xdr:sp macro="" textlink="">
      <xdr:nvSpPr>
        <xdr:cNvPr id="112" name="テキスト ボックス 111"/>
        <xdr:cNvSpPr txBox="1"/>
      </xdr:nvSpPr>
      <xdr:spPr>
        <a:xfrm>
          <a:off x="14106525" y="5353050"/>
          <a:ext cx="3905250" cy="1933575"/>
        </a:xfrm>
        <a:prstGeom prst="rect">
          <a:avLst/>
        </a:prstGeom>
        <a:solidFill>
          <a:sysClr val="window" lastClr="FFFFFF"/>
        </a:solidFill>
        <a:ln w="28575" cmpd="sng">
          <a:solidFill>
            <a:srgbClr val="C00000"/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xcampus</a:t>
          </a:r>
          <a:r>
            <a:rPr kumimoji="1" lang="ja-JP" altLang="en-US" sz="1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ビューア操作</a:t>
          </a:r>
          <a:endParaRPr kumimoji="1" lang="en-US" altLang="ja-JP" sz="1000" b="1" i="0" u="none" strike="noStrike" kern="0" cap="none" spc="0" normalizeH="0" baseline="0" noProof="0">
            <a:ln>
              <a:noFill/>
            </a:ln>
            <a:solidFill>
              <a:srgbClr val="C0000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① </a:t>
          </a:r>
          <a:r>
            <a:rPr kumimoji="1" lang="en-US" altLang="ja-JP" sz="1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[</a:t>
          </a:r>
          <a:r>
            <a:rPr kumimoji="1" lang="ja-JP" altLang="en-US" sz="1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表示］⇒［表示グラフ番号］⇒［３番目のグラフ］</a:t>
          </a:r>
          <a:endParaRPr kumimoji="1" lang="en-US" altLang="ja-JP" sz="1000" b="1" i="0" u="none" strike="noStrike" kern="0" cap="none" spc="0" normalizeH="0" baseline="0" noProof="0">
            <a:ln>
              <a:noFill/>
            </a:ln>
            <a:solidFill>
              <a:srgbClr val="0070C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②</a:t>
          </a:r>
          <a:r>
            <a:rPr kumimoji="1" lang="ja-JP" altLang="en-US" sz="1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［瞬時作図］⇒［スカイライン図］</a:t>
          </a:r>
          <a:endParaRPr kumimoji="1" lang="en-US" altLang="ja-JP" sz="1000" b="1" i="0" u="none" strike="noStrike" kern="0" cap="none" spc="0" normalizeH="0" baseline="0" noProof="0">
            <a:ln>
              <a:noFill/>
            </a:ln>
            <a:solidFill>
              <a:srgbClr val="0070C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③ スカイライン図を左右に伸張したり圧縮するには，次の操作を何度か行う。</a:t>
          </a: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［横・縦軸］⇒［横軸伸張］⇒［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110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％］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/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［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101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％］</a:t>
          </a: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　　　　　　⇒［横軸圧縮］⇒［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90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％］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/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［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99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％］</a:t>
          </a:r>
          <a:endParaRPr kumimoji="1" lang="en-US" altLang="ja-JP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eaLnBrk="1" fontAlgn="auto" latinLnBrk="0" hangingPunct="1"/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④ </a:t>
          </a:r>
          <a:r>
            <a:rPr kumimoji="1" lang="ja-JP" altLang="en-US" sz="1100" b="0" i="0" baseline="0">
              <a:effectLst/>
              <a:latin typeface="+mn-lt"/>
              <a:ea typeface="+mn-ea"/>
              <a:cs typeface="+mn-cs"/>
            </a:rPr>
            <a:t>スカイライン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図を上下に伸張したり圧縮するには，次の操作を何度か行う。</a:t>
          </a:r>
          <a:endParaRPr lang="ja-JP" altLang="ja-JP" sz="1000">
            <a:effectLst/>
          </a:endParaRPr>
        </a:p>
        <a:p>
          <a:pPr eaLnBrk="1" fontAlgn="auto" latinLnBrk="0" hangingPunct="1"/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［横・縦軸］⇒［３次元縦軸伸張］⇒［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110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％］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/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［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101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％］</a:t>
          </a:r>
          <a:endParaRPr lang="ja-JP" altLang="ja-JP" sz="1000">
            <a:effectLst/>
          </a:endParaRPr>
        </a:p>
        <a:p>
          <a:pPr eaLnBrk="1" fontAlgn="auto" latinLnBrk="0" hangingPunct="1"/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　　　　　  　⇒［３次元縦軸圧縮］⇒［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90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％］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/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［</a:t>
          </a:r>
          <a:r>
            <a:rPr kumimoji="1" lang="en-US" altLang="ja-JP" sz="1100" b="0" i="0" baseline="0">
              <a:effectLst/>
              <a:latin typeface="+mn-lt"/>
              <a:ea typeface="+mn-ea"/>
              <a:cs typeface="+mn-cs"/>
            </a:rPr>
            <a:t>99</a:t>
          </a:r>
          <a:r>
            <a:rPr kumimoji="1" lang="ja-JP" altLang="ja-JP" sz="1100" b="0" i="0" baseline="0">
              <a:effectLst/>
              <a:latin typeface="+mn-lt"/>
              <a:ea typeface="+mn-ea"/>
              <a:cs typeface="+mn-cs"/>
            </a:rPr>
            <a:t>％］</a:t>
          </a:r>
          <a:endParaRPr lang="ja-JP" altLang="ja-JP" sz="1000">
            <a:effectLst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twoCellAnchor>
  <xdr:twoCellAnchor>
    <xdr:from>
      <xdr:col>12</xdr:col>
      <xdr:colOff>295275</xdr:colOff>
      <xdr:row>50</xdr:row>
      <xdr:rowOff>66676</xdr:rowOff>
    </xdr:from>
    <xdr:to>
      <xdr:col>19</xdr:col>
      <xdr:colOff>62279</xdr:colOff>
      <xdr:row>70</xdr:row>
      <xdr:rowOff>38101</xdr:rowOff>
    </xdr:to>
    <xdr:sp macro="" textlink="">
      <xdr:nvSpPr>
        <xdr:cNvPr id="113" name="円形吹き出し 112"/>
        <xdr:cNvSpPr/>
      </xdr:nvSpPr>
      <xdr:spPr>
        <a:xfrm>
          <a:off x="9477375" y="8810626"/>
          <a:ext cx="4634279" cy="3590925"/>
        </a:xfrm>
        <a:prstGeom prst="wedgeEllipseCallout">
          <a:avLst>
            <a:gd name="adj1" fmla="val 125314"/>
            <a:gd name="adj2" fmla="val -73429"/>
          </a:avLst>
        </a:prstGeom>
        <a:solidFill>
          <a:sysClr val="window" lastClr="FFFF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050">
              <a:solidFill>
                <a:schemeClr val="tx1"/>
              </a:solidFill>
              <a:latin typeface="+mn-ea"/>
              <a:ea typeface="+mn-ea"/>
            </a:rPr>
            <a:t>XCAMPUS </a:t>
          </a: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ビューア上の操作は右赤枠内を参照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本シートのグラフを更新するには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①このシート上の元のグラフを削除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②</a:t>
          </a:r>
          <a:r>
            <a:rPr kumimoji="1" lang="en-US" altLang="ja-JP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XCAMPUS </a:t>
          </a:r>
          <a:r>
            <a:rPr kumimoji="1" lang="ja-JP" altLang="en-US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ビューア上</a:t>
          </a: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のグラフを［コピー］して，このシートに［貼り付け］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③貼り付けた新しいグラフを右クリックして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［最背面に移動］⇒</a:t>
          </a:r>
          <a:r>
            <a:rPr kumimoji="1" lang="ja-JP" altLang="ja-JP" sz="105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［最背面に移動］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⑤商品サービス名や地域名の吹き出しの位置調整</a:t>
          </a:r>
          <a:endParaRPr kumimoji="1" lang="en-US" altLang="ja-JP" sz="105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ea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ja-JP" sz="1100" b="0" i="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⑥地域名吹き出し内の文字を必要であれば修正</a:t>
          </a:r>
          <a:r>
            <a:rPr kumimoji="1" lang="ja-JP" altLang="ja-JP" sz="1100" b="0" i="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⑥地域名吹き出し内の文字を必要であれば修正</a:t>
          </a:r>
          <a:endParaRPr kumimoji="1" lang="en-US" altLang="ja-JP" sz="105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ea"/>
            <a:ea typeface="+mn-ea"/>
            <a:cs typeface="+mn-cs"/>
          </a:endParaRPr>
        </a:p>
        <a:p>
          <a:pPr algn="l"/>
          <a:endParaRPr kumimoji="1" lang="en-US" altLang="ja-JP" sz="1400">
            <a:solidFill>
              <a:schemeClr val="tx1"/>
            </a:solidFill>
          </a:endParaRPr>
        </a:p>
        <a:p>
          <a:pPr algn="l"/>
          <a:endParaRPr kumimoji="1" lang="ja-JP" altLang="en-US" sz="1400"/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9525</xdr:colOff>
      <xdr:row>4</xdr:row>
      <xdr:rowOff>9525</xdr:rowOff>
    </xdr:to>
    <xdr:pic>
      <xdr:nvPicPr>
        <xdr:cNvPr id="116" name="図 11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"/>
          <a:ext cx="457200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962025</xdr:colOff>
      <xdr:row>2</xdr:row>
      <xdr:rowOff>123825</xdr:rowOff>
    </xdr:from>
    <xdr:to>
      <xdr:col>2</xdr:col>
      <xdr:colOff>552450</xdr:colOff>
      <xdr:row>4</xdr:row>
      <xdr:rowOff>85725</xdr:rowOff>
    </xdr:to>
    <xdr:sp macro="" textlink="T51">
      <xdr:nvSpPr>
        <xdr:cNvPr id="117" name="AutoShape 34"/>
        <xdr:cNvSpPr>
          <a:spLocks/>
        </xdr:cNvSpPr>
      </xdr:nvSpPr>
      <xdr:spPr bwMode="auto">
        <a:xfrm>
          <a:off x="1409700" y="600075"/>
          <a:ext cx="1466850" cy="304800"/>
        </a:xfrm>
        <a:prstGeom prst="callout2">
          <a:avLst>
            <a:gd name="adj1" fmla="val 58065"/>
            <a:gd name="adj2" fmla="val -8310"/>
            <a:gd name="adj3" fmla="val 55426"/>
            <a:gd name="adj4" fmla="val -19917"/>
            <a:gd name="adj5" fmla="val 892566"/>
            <a:gd name="adj6" fmla="val -21253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D20834B-A546-4EF4-BF40-A93FDDD05BB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a 金融・保険一般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323850</xdr:colOff>
      <xdr:row>2</xdr:row>
      <xdr:rowOff>152401</xdr:rowOff>
    </xdr:from>
    <xdr:to>
      <xdr:col>6</xdr:col>
      <xdr:colOff>523875</xdr:colOff>
      <xdr:row>3</xdr:row>
      <xdr:rowOff>152401</xdr:rowOff>
    </xdr:to>
    <xdr:sp macro="" textlink="T54">
      <xdr:nvSpPr>
        <xdr:cNvPr id="118" name="AutoShape 34"/>
        <xdr:cNvSpPr>
          <a:spLocks/>
        </xdr:cNvSpPr>
      </xdr:nvSpPr>
      <xdr:spPr bwMode="auto">
        <a:xfrm>
          <a:off x="4019550" y="628651"/>
          <a:ext cx="1571625" cy="171450"/>
        </a:xfrm>
        <a:prstGeom prst="callout2">
          <a:avLst>
            <a:gd name="adj1" fmla="val 63620"/>
            <a:gd name="adj2" fmla="val -4674"/>
            <a:gd name="adj3" fmla="val 62827"/>
            <a:gd name="adj4" fmla="val -31744"/>
            <a:gd name="adj5" fmla="val 1941176"/>
            <a:gd name="adj6" fmla="val -32507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D6A1CF9-8B3A-457B-90C3-2E4373C599F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その他の保険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9525</xdr:colOff>
      <xdr:row>4</xdr:row>
      <xdr:rowOff>9525</xdr:rowOff>
    </xdr:to>
    <xdr:pic>
      <xdr:nvPicPr>
        <xdr:cNvPr id="121" name="図 120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"/>
          <a:ext cx="457200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685799</xdr:colOff>
      <xdr:row>25</xdr:row>
      <xdr:rowOff>171449</xdr:rowOff>
    </xdr:from>
    <xdr:to>
      <xdr:col>18</xdr:col>
      <xdr:colOff>47624</xdr:colOff>
      <xdr:row>30</xdr:row>
      <xdr:rowOff>38100</xdr:rowOff>
    </xdr:to>
    <xdr:sp macro="" textlink="">
      <xdr:nvSpPr>
        <xdr:cNvPr id="122" name="線吹き出し 2 121"/>
        <xdr:cNvSpPr/>
      </xdr:nvSpPr>
      <xdr:spPr>
        <a:xfrm>
          <a:off x="11925299" y="4591049"/>
          <a:ext cx="1514475" cy="723901"/>
        </a:xfrm>
        <a:prstGeom prst="callout2">
          <a:avLst>
            <a:gd name="adj1" fmla="val -3942"/>
            <a:gd name="adj2" fmla="val 8235"/>
            <a:gd name="adj3" fmla="val -33657"/>
            <a:gd name="adj4" fmla="val 2955"/>
            <a:gd name="adj5" fmla="val -34663"/>
            <a:gd name="adj6" fmla="val -16738"/>
          </a:avLst>
        </a:prstGeom>
        <a:noFill/>
        <a:ln w="190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人口調整相談件数対全国比</a:t>
          </a:r>
          <a:r>
            <a:rPr kumimoji="1" lang="en-US" altLang="ja-JP" sz="1100">
              <a:solidFill>
                <a:sysClr val="windowText" lastClr="000000"/>
              </a:solidFill>
            </a:rPr>
            <a:t>100</a:t>
          </a:r>
          <a:r>
            <a:rPr kumimoji="1" lang="ja-JP" altLang="en-US" sz="1100">
              <a:solidFill>
                <a:sysClr val="windowText" lastClr="000000"/>
              </a:solidFill>
            </a:rPr>
            <a:t>％の線</a:t>
          </a:r>
        </a:p>
      </xdr:txBody>
    </xdr:sp>
    <xdr:clientData/>
  </xdr:twoCellAnchor>
  <xdr:twoCellAnchor>
    <xdr:from>
      <xdr:col>1</xdr:col>
      <xdr:colOff>1200149</xdr:colOff>
      <xdr:row>3</xdr:row>
      <xdr:rowOff>133350</xdr:rowOff>
    </xdr:from>
    <xdr:to>
      <xdr:col>3</xdr:col>
      <xdr:colOff>323849</xdr:colOff>
      <xdr:row>5</xdr:row>
      <xdr:rowOff>19050</xdr:rowOff>
    </xdr:to>
    <xdr:sp macro="" textlink="T52">
      <xdr:nvSpPr>
        <xdr:cNvPr id="123" name="AutoShape 34"/>
        <xdr:cNvSpPr>
          <a:spLocks/>
        </xdr:cNvSpPr>
      </xdr:nvSpPr>
      <xdr:spPr bwMode="auto">
        <a:xfrm>
          <a:off x="1647824" y="781050"/>
          <a:ext cx="1685925" cy="228600"/>
        </a:xfrm>
        <a:prstGeom prst="callout2">
          <a:avLst>
            <a:gd name="adj1" fmla="val 58065"/>
            <a:gd name="adj2" fmla="val -8310"/>
            <a:gd name="adj3" fmla="val 56160"/>
            <a:gd name="adj4" fmla="val -20900"/>
            <a:gd name="adj5" fmla="val 1667606"/>
            <a:gd name="adj6" fmla="val -22650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532887C-2608-4E5E-A054-F490C569281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生命保険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314325</xdr:colOff>
      <xdr:row>20</xdr:row>
      <xdr:rowOff>142875</xdr:rowOff>
    </xdr:from>
    <xdr:to>
      <xdr:col>5</xdr:col>
      <xdr:colOff>428625</xdr:colOff>
      <xdr:row>22</xdr:row>
      <xdr:rowOff>161925</xdr:rowOff>
    </xdr:to>
    <xdr:sp macro="" textlink="">
      <xdr:nvSpPr>
        <xdr:cNvPr id="128" name="Oval 19"/>
        <xdr:cNvSpPr>
          <a:spLocks noChangeArrowheads="1"/>
        </xdr:cNvSpPr>
      </xdr:nvSpPr>
      <xdr:spPr bwMode="auto">
        <a:xfrm>
          <a:off x="4010025" y="3705225"/>
          <a:ext cx="800100" cy="361950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南関東</a:t>
          </a:r>
          <a:endParaRPr lang="ja-JP" altLang="en-US" sz="105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13</xdr:col>
      <xdr:colOff>561975</xdr:colOff>
      <xdr:row>7</xdr:row>
      <xdr:rowOff>123825</xdr:rowOff>
    </xdr:from>
    <xdr:to>
      <xdr:col>14</xdr:col>
      <xdr:colOff>676275</xdr:colOff>
      <xdr:row>9</xdr:row>
      <xdr:rowOff>142875</xdr:rowOff>
    </xdr:to>
    <xdr:sp macro="" textlink="">
      <xdr:nvSpPr>
        <xdr:cNvPr id="129" name="Oval 19"/>
        <xdr:cNvSpPr>
          <a:spLocks noChangeArrowheads="1"/>
        </xdr:cNvSpPr>
      </xdr:nvSpPr>
      <xdr:spPr bwMode="auto">
        <a:xfrm>
          <a:off x="10429875" y="1457325"/>
          <a:ext cx="800100" cy="361950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九州北部</a:t>
          </a:r>
          <a:endParaRPr lang="ja-JP" altLang="en-US" sz="105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7</xdr:col>
      <xdr:colOff>257175</xdr:colOff>
      <xdr:row>22</xdr:row>
      <xdr:rowOff>47625</xdr:rowOff>
    </xdr:from>
    <xdr:to>
      <xdr:col>8</xdr:col>
      <xdr:colOff>371475</xdr:colOff>
      <xdr:row>24</xdr:row>
      <xdr:rowOff>66675</xdr:rowOff>
    </xdr:to>
    <xdr:sp macro="" textlink="">
      <xdr:nvSpPr>
        <xdr:cNvPr id="130" name="Oval 19"/>
        <xdr:cNvSpPr>
          <a:spLocks noChangeArrowheads="1"/>
        </xdr:cNvSpPr>
      </xdr:nvSpPr>
      <xdr:spPr bwMode="auto">
        <a:xfrm>
          <a:off x="6010275" y="3952875"/>
          <a:ext cx="800100" cy="361950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東　海</a:t>
          </a:r>
          <a:endParaRPr lang="ja-JP" altLang="en-US" sz="105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247650</xdr:colOff>
      <xdr:row>5</xdr:row>
      <xdr:rowOff>28575</xdr:rowOff>
    </xdr:from>
    <xdr:to>
      <xdr:col>7</xdr:col>
      <xdr:colOff>352425</xdr:colOff>
      <xdr:row>6</xdr:row>
      <xdr:rowOff>85725</xdr:rowOff>
    </xdr:to>
    <xdr:sp macro="" textlink="T56">
      <xdr:nvSpPr>
        <xdr:cNvPr id="133" name="AutoShape 34"/>
        <xdr:cNvSpPr>
          <a:spLocks/>
        </xdr:cNvSpPr>
      </xdr:nvSpPr>
      <xdr:spPr bwMode="auto">
        <a:xfrm>
          <a:off x="3943350" y="1019175"/>
          <a:ext cx="2162175" cy="228600"/>
        </a:xfrm>
        <a:prstGeom prst="callout2">
          <a:avLst>
            <a:gd name="adj1" fmla="val 53899"/>
            <a:gd name="adj2" fmla="val -2142"/>
            <a:gd name="adj3" fmla="val 50218"/>
            <a:gd name="adj4" fmla="val -7861"/>
            <a:gd name="adj5" fmla="val 1516524"/>
            <a:gd name="adj6" fmla="val -8390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BA5D0C3-688A-4B56-B8D2-EB878A3D96A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株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552450</xdr:colOff>
      <xdr:row>16</xdr:row>
      <xdr:rowOff>9525</xdr:rowOff>
    </xdr:from>
    <xdr:to>
      <xdr:col>12</xdr:col>
      <xdr:colOff>657225</xdr:colOff>
      <xdr:row>17</xdr:row>
      <xdr:rowOff>66675</xdr:rowOff>
    </xdr:to>
    <xdr:sp macro="" textlink="T64">
      <xdr:nvSpPr>
        <xdr:cNvPr id="137" name="AutoShape 34"/>
        <xdr:cNvSpPr>
          <a:spLocks/>
        </xdr:cNvSpPr>
      </xdr:nvSpPr>
      <xdr:spPr bwMode="auto">
        <a:xfrm>
          <a:off x="7677150" y="2886075"/>
          <a:ext cx="2162175" cy="228600"/>
        </a:xfrm>
        <a:prstGeom prst="callout2">
          <a:avLst>
            <a:gd name="adj1" fmla="val 91399"/>
            <a:gd name="adj2" fmla="val 18121"/>
            <a:gd name="adj3" fmla="val 125218"/>
            <a:gd name="adj4" fmla="val 31786"/>
            <a:gd name="adj5" fmla="val 899857"/>
            <a:gd name="adj6" fmla="val 31697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CD44B27-8EBF-4671-BA08-ADF44EBDDF7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n ファンド型投資商品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7</xdr:col>
      <xdr:colOff>133350</xdr:colOff>
      <xdr:row>18</xdr:row>
      <xdr:rowOff>133350</xdr:rowOff>
    </xdr:from>
    <xdr:to>
      <xdr:col>10</xdr:col>
      <xdr:colOff>238125</xdr:colOff>
      <xdr:row>20</xdr:row>
      <xdr:rowOff>19050</xdr:rowOff>
    </xdr:to>
    <xdr:sp macro="" textlink="T69">
      <xdr:nvSpPr>
        <xdr:cNvPr id="142" name="AutoShape 34"/>
        <xdr:cNvSpPr>
          <a:spLocks/>
        </xdr:cNvSpPr>
      </xdr:nvSpPr>
      <xdr:spPr bwMode="auto">
        <a:xfrm>
          <a:off x="5886450" y="3352800"/>
          <a:ext cx="2162175" cy="228600"/>
        </a:xfrm>
        <a:prstGeom prst="callout2">
          <a:avLst>
            <a:gd name="adj1" fmla="val 103899"/>
            <a:gd name="adj2" fmla="val 22968"/>
            <a:gd name="adj3" fmla="val 146051"/>
            <a:gd name="adj4" fmla="val 52492"/>
            <a:gd name="adj5" fmla="val 358190"/>
            <a:gd name="adj6" fmla="val 57691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6BC5EB3A-BE3A-4C4B-B3FE-44424F1A4DFD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s 振込・送金サービス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10</xdr:col>
      <xdr:colOff>409575</xdr:colOff>
      <xdr:row>21</xdr:row>
      <xdr:rowOff>161925</xdr:rowOff>
    </xdr:from>
    <xdr:to>
      <xdr:col>11</xdr:col>
      <xdr:colOff>523875</xdr:colOff>
      <xdr:row>24</xdr:row>
      <xdr:rowOff>9525</xdr:rowOff>
    </xdr:to>
    <xdr:sp macro="" textlink="">
      <xdr:nvSpPr>
        <xdr:cNvPr id="165" name="Oval 19"/>
        <xdr:cNvSpPr>
          <a:spLocks noChangeArrowheads="1"/>
        </xdr:cNvSpPr>
      </xdr:nvSpPr>
      <xdr:spPr bwMode="auto">
        <a:xfrm>
          <a:off x="8220075" y="3895725"/>
          <a:ext cx="800100" cy="361950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近　畿</a:t>
          </a:r>
          <a:endParaRPr lang="ja-JP" altLang="en-US" sz="105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10</xdr:col>
      <xdr:colOff>581025</xdr:colOff>
      <xdr:row>13</xdr:row>
      <xdr:rowOff>66674</xdr:rowOff>
    </xdr:from>
    <xdr:to>
      <xdr:col>12</xdr:col>
      <xdr:colOff>619125</xdr:colOff>
      <xdr:row>14</xdr:row>
      <xdr:rowOff>76199</xdr:rowOff>
    </xdr:to>
    <xdr:sp macro="" textlink="T59">
      <xdr:nvSpPr>
        <xdr:cNvPr id="168" name="AutoShape 34"/>
        <xdr:cNvSpPr>
          <a:spLocks/>
        </xdr:cNvSpPr>
      </xdr:nvSpPr>
      <xdr:spPr bwMode="auto">
        <a:xfrm>
          <a:off x="8391525" y="2428874"/>
          <a:ext cx="1409700" cy="180975"/>
        </a:xfrm>
        <a:prstGeom prst="callout2">
          <a:avLst>
            <a:gd name="adj1" fmla="val 101398"/>
            <a:gd name="adj2" fmla="val 11960"/>
            <a:gd name="adj3" fmla="val 163414"/>
            <a:gd name="adj4" fmla="val 61625"/>
            <a:gd name="adj5" fmla="val 948083"/>
            <a:gd name="adj6" fmla="val 62936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608E7F4C-FB9D-4588-B6A2-7819F624433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i 預貯金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11</xdr:col>
      <xdr:colOff>161925</xdr:colOff>
      <xdr:row>10</xdr:row>
      <xdr:rowOff>123826</xdr:rowOff>
    </xdr:from>
    <xdr:to>
      <xdr:col>13</xdr:col>
      <xdr:colOff>361950</xdr:colOff>
      <xdr:row>11</xdr:row>
      <xdr:rowOff>123826</xdr:rowOff>
    </xdr:to>
    <xdr:sp macro="" textlink="T52">
      <xdr:nvSpPr>
        <xdr:cNvPr id="188" name="AutoShape 34"/>
        <xdr:cNvSpPr>
          <a:spLocks/>
        </xdr:cNvSpPr>
      </xdr:nvSpPr>
      <xdr:spPr bwMode="auto">
        <a:xfrm>
          <a:off x="8658225" y="1971676"/>
          <a:ext cx="1571625" cy="171450"/>
        </a:xfrm>
        <a:prstGeom prst="callout2">
          <a:avLst>
            <a:gd name="adj1" fmla="val 108064"/>
            <a:gd name="adj2" fmla="val 11084"/>
            <a:gd name="adj3" fmla="val 151715"/>
            <a:gd name="adj4" fmla="val 60377"/>
            <a:gd name="adj5" fmla="val 602289"/>
            <a:gd name="adj6" fmla="val 60826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96C1654-99DA-4447-BC19-2D5F09827A5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生命保険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7</xdr:col>
      <xdr:colOff>504825</xdr:colOff>
      <xdr:row>15</xdr:row>
      <xdr:rowOff>142874</xdr:rowOff>
    </xdr:from>
    <xdr:to>
      <xdr:col>9</xdr:col>
      <xdr:colOff>542925</xdr:colOff>
      <xdr:row>17</xdr:row>
      <xdr:rowOff>9525</xdr:rowOff>
    </xdr:to>
    <xdr:sp macro="" textlink="T52">
      <xdr:nvSpPr>
        <xdr:cNvPr id="189" name="AutoShape 34"/>
        <xdr:cNvSpPr>
          <a:spLocks/>
        </xdr:cNvSpPr>
      </xdr:nvSpPr>
      <xdr:spPr bwMode="auto">
        <a:xfrm>
          <a:off x="6257925" y="2847974"/>
          <a:ext cx="1409700" cy="209551"/>
        </a:xfrm>
        <a:prstGeom prst="callout2">
          <a:avLst>
            <a:gd name="adj1" fmla="val 101398"/>
            <a:gd name="adj2" fmla="val 16014"/>
            <a:gd name="adj3" fmla="val 142647"/>
            <a:gd name="adj4" fmla="val 90005"/>
            <a:gd name="adj5" fmla="val 617153"/>
            <a:gd name="adj6" fmla="val 89964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E822024C-0BA9-4265-8654-0C2B1B190E0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生命保険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10</xdr:col>
      <xdr:colOff>647700</xdr:colOff>
      <xdr:row>12</xdr:row>
      <xdr:rowOff>1</xdr:rowOff>
    </xdr:from>
    <xdr:to>
      <xdr:col>13</xdr:col>
      <xdr:colOff>161925</xdr:colOff>
      <xdr:row>13</xdr:row>
      <xdr:rowOff>1</xdr:rowOff>
    </xdr:to>
    <xdr:sp macro="" textlink="T51">
      <xdr:nvSpPr>
        <xdr:cNvPr id="190" name="AutoShape 34"/>
        <xdr:cNvSpPr>
          <a:spLocks/>
        </xdr:cNvSpPr>
      </xdr:nvSpPr>
      <xdr:spPr bwMode="auto">
        <a:xfrm>
          <a:off x="8458200" y="2190751"/>
          <a:ext cx="1571625" cy="171450"/>
        </a:xfrm>
        <a:prstGeom prst="callout2">
          <a:avLst>
            <a:gd name="adj1" fmla="val 108064"/>
            <a:gd name="adj2" fmla="val 11084"/>
            <a:gd name="adj3" fmla="val 173936"/>
            <a:gd name="adj4" fmla="val 57953"/>
            <a:gd name="adj5" fmla="val 780065"/>
            <a:gd name="adj6" fmla="val 63857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5149B84-94EC-4652-BFBF-B1D4210B9385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a 金融・保険一般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1047750</xdr:colOff>
      <xdr:row>12</xdr:row>
      <xdr:rowOff>57150</xdr:rowOff>
    </xdr:from>
    <xdr:to>
      <xdr:col>2</xdr:col>
      <xdr:colOff>76200</xdr:colOff>
      <xdr:row>14</xdr:row>
      <xdr:rowOff>76200</xdr:rowOff>
    </xdr:to>
    <xdr:sp macro="" textlink="">
      <xdr:nvSpPr>
        <xdr:cNvPr id="192" name="Oval 19"/>
        <xdr:cNvSpPr>
          <a:spLocks noChangeArrowheads="1"/>
        </xdr:cNvSpPr>
      </xdr:nvSpPr>
      <xdr:spPr bwMode="auto">
        <a:xfrm>
          <a:off x="1495425" y="2247900"/>
          <a:ext cx="904875" cy="361950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東北南部</a:t>
          </a:r>
        </a:p>
      </xdr:txBody>
    </xdr:sp>
    <xdr:clientData/>
  </xdr:twoCellAnchor>
  <xdr:twoCellAnchor editAs="oneCell">
    <xdr:from>
      <xdr:col>15</xdr:col>
      <xdr:colOff>476667</xdr:colOff>
      <xdr:row>2</xdr:row>
      <xdr:rowOff>76200</xdr:rowOff>
    </xdr:from>
    <xdr:to>
      <xdr:col>17</xdr:col>
      <xdr:colOff>914400</xdr:colOff>
      <xdr:row>21</xdr:row>
      <xdr:rowOff>104775</xdr:rowOff>
    </xdr:to>
    <xdr:pic>
      <xdr:nvPicPr>
        <xdr:cNvPr id="193" name="図 192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6167" y="552450"/>
          <a:ext cx="1761708" cy="3286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114300</xdr:colOff>
      <xdr:row>4</xdr:row>
      <xdr:rowOff>9525</xdr:rowOff>
    </xdr:from>
    <xdr:to>
      <xdr:col>7</xdr:col>
      <xdr:colOff>219075</xdr:colOff>
      <xdr:row>5</xdr:row>
      <xdr:rowOff>66675</xdr:rowOff>
    </xdr:to>
    <xdr:sp macro="" textlink="T55">
      <xdr:nvSpPr>
        <xdr:cNvPr id="194" name="AutoShape 34"/>
        <xdr:cNvSpPr>
          <a:spLocks/>
        </xdr:cNvSpPr>
      </xdr:nvSpPr>
      <xdr:spPr bwMode="auto">
        <a:xfrm>
          <a:off x="3810000" y="828675"/>
          <a:ext cx="2162175" cy="228600"/>
        </a:xfrm>
        <a:prstGeom prst="callout2">
          <a:avLst>
            <a:gd name="adj1" fmla="val 53899"/>
            <a:gd name="adj2" fmla="val -2142"/>
            <a:gd name="adj3" fmla="val 50218"/>
            <a:gd name="adj4" fmla="val -7861"/>
            <a:gd name="adj5" fmla="val 1245691"/>
            <a:gd name="adj6" fmla="val -7510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99B3D202-212B-42BC-8426-633346D1AF6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e 公社債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1714500</xdr:colOff>
      <xdr:row>7</xdr:row>
      <xdr:rowOff>47625</xdr:rowOff>
    </xdr:from>
    <xdr:to>
      <xdr:col>4</xdr:col>
      <xdr:colOff>28575</xdr:colOff>
      <xdr:row>8</xdr:row>
      <xdr:rowOff>57150</xdr:rowOff>
    </xdr:to>
    <xdr:sp macro="" textlink="T60">
      <xdr:nvSpPr>
        <xdr:cNvPr id="196" name="AutoShape 34"/>
        <xdr:cNvSpPr>
          <a:spLocks/>
        </xdr:cNvSpPr>
      </xdr:nvSpPr>
      <xdr:spPr bwMode="auto">
        <a:xfrm>
          <a:off x="2162175" y="1381125"/>
          <a:ext cx="1562100" cy="180975"/>
        </a:xfrm>
        <a:prstGeom prst="callout2">
          <a:avLst>
            <a:gd name="adj1" fmla="val 58065"/>
            <a:gd name="adj2" fmla="val -8310"/>
            <a:gd name="adj3" fmla="val 52801"/>
            <a:gd name="adj4" fmla="val -18025"/>
            <a:gd name="adj5" fmla="val 786329"/>
            <a:gd name="adj6" fmla="val -19660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F0080AFE-36B4-42B3-85A9-6E198312035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j 預貯金・証券等全般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200025</xdr:colOff>
      <xdr:row>10</xdr:row>
      <xdr:rowOff>76200</xdr:rowOff>
    </xdr:from>
    <xdr:to>
      <xdr:col>5</xdr:col>
      <xdr:colOff>304800</xdr:colOff>
      <xdr:row>11</xdr:row>
      <xdr:rowOff>133350</xdr:rowOff>
    </xdr:to>
    <xdr:sp macro="" textlink="T67">
      <xdr:nvSpPr>
        <xdr:cNvPr id="197" name="AutoShape 34"/>
        <xdr:cNvSpPr>
          <a:spLocks/>
        </xdr:cNvSpPr>
      </xdr:nvSpPr>
      <xdr:spPr bwMode="auto">
        <a:xfrm>
          <a:off x="2524125" y="1924050"/>
          <a:ext cx="2162175" cy="228600"/>
        </a:xfrm>
        <a:prstGeom prst="callout2">
          <a:avLst>
            <a:gd name="adj1" fmla="val 95565"/>
            <a:gd name="adj2" fmla="val 17241"/>
            <a:gd name="adj3" fmla="val 162718"/>
            <a:gd name="adj4" fmla="val 950"/>
            <a:gd name="adj5" fmla="val 754024"/>
            <a:gd name="adj6" fmla="val 862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48C9062-9C04-420D-A67D-AFB6991715C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q サラ金・フリーローン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6</xdr:col>
      <xdr:colOff>257175</xdr:colOff>
      <xdr:row>18</xdr:row>
      <xdr:rowOff>104775</xdr:rowOff>
    </xdr:from>
    <xdr:to>
      <xdr:col>9</xdr:col>
      <xdr:colOff>361950</xdr:colOff>
      <xdr:row>19</xdr:row>
      <xdr:rowOff>161925</xdr:rowOff>
    </xdr:to>
    <xdr:sp macro="" textlink="T56">
      <xdr:nvSpPr>
        <xdr:cNvPr id="199" name="AutoShape 34"/>
        <xdr:cNvSpPr>
          <a:spLocks/>
        </xdr:cNvSpPr>
      </xdr:nvSpPr>
      <xdr:spPr bwMode="auto">
        <a:xfrm>
          <a:off x="5324475" y="3324225"/>
          <a:ext cx="2162175" cy="228600"/>
        </a:xfrm>
        <a:prstGeom prst="callout2">
          <a:avLst>
            <a:gd name="adj1" fmla="val 99732"/>
            <a:gd name="adj2" fmla="val 15920"/>
            <a:gd name="adj3" fmla="val 146051"/>
            <a:gd name="adj4" fmla="val 23416"/>
            <a:gd name="adj5" fmla="val 283190"/>
            <a:gd name="adj6" fmla="val 23768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BA5D0C3-688A-4B56-B8D2-EB878A3D96A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株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1504950</xdr:colOff>
      <xdr:row>8</xdr:row>
      <xdr:rowOff>104776</xdr:rowOff>
    </xdr:from>
    <xdr:to>
      <xdr:col>4</xdr:col>
      <xdr:colOff>247650</xdr:colOff>
      <xdr:row>9</xdr:row>
      <xdr:rowOff>123826</xdr:rowOff>
    </xdr:to>
    <xdr:sp macro="" textlink="T65">
      <xdr:nvSpPr>
        <xdr:cNvPr id="200" name="AutoShape 34"/>
        <xdr:cNvSpPr>
          <a:spLocks/>
        </xdr:cNvSpPr>
      </xdr:nvSpPr>
      <xdr:spPr bwMode="auto">
        <a:xfrm>
          <a:off x="1952625" y="1609726"/>
          <a:ext cx="1990725" cy="190500"/>
        </a:xfrm>
        <a:prstGeom prst="callout2">
          <a:avLst>
            <a:gd name="adj1" fmla="val 98065"/>
            <a:gd name="adj2" fmla="val 30924"/>
            <a:gd name="adj3" fmla="val 127563"/>
            <a:gd name="adj4" fmla="val 21235"/>
            <a:gd name="adj5" fmla="val 185116"/>
            <a:gd name="adj6" fmla="val 16414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F4910005-32CA-4EE6-B84E-979BAEA1E574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o 住宅ローン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11</xdr:col>
      <xdr:colOff>228600</xdr:colOff>
      <xdr:row>5</xdr:row>
      <xdr:rowOff>76200</xdr:rowOff>
    </xdr:from>
    <xdr:to>
      <xdr:col>14</xdr:col>
      <xdr:colOff>333375</xdr:colOff>
      <xdr:row>6</xdr:row>
      <xdr:rowOff>133350</xdr:rowOff>
    </xdr:to>
    <xdr:sp macro="" textlink="T64">
      <xdr:nvSpPr>
        <xdr:cNvPr id="202" name="AutoShape 34"/>
        <xdr:cNvSpPr>
          <a:spLocks/>
        </xdr:cNvSpPr>
      </xdr:nvSpPr>
      <xdr:spPr bwMode="auto">
        <a:xfrm>
          <a:off x="8724900" y="1066800"/>
          <a:ext cx="2162175" cy="228600"/>
        </a:xfrm>
        <a:prstGeom prst="callout2">
          <a:avLst>
            <a:gd name="adj1" fmla="val 108065"/>
            <a:gd name="adj2" fmla="val 43672"/>
            <a:gd name="adj3" fmla="val 137718"/>
            <a:gd name="adj4" fmla="val 78042"/>
            <a:gd name="adj5" fmla="val 1116524"/>
            <a:gd name="adj6" fmla="val 7971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CD44B27-8EBF-4671-BA08-ADF44EBDDF7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n ファンド型投資商品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552450</xdr:colOff>
      <xdr:row>11</xdr:row>
      <xdr:rowOff>85725</xdr:rowOff>
    </xdr:from>
    <xdr:to>
      <xdr:col>5</xdr:col>
      <xdr:colOff>657225</xdr:colOff>
      <xdr:row>12</xdr:row>
      <xdr:rowOff>142875</xdr:rowOff>
    </xdr:to>
    <xdr:sp macro="" textlink="T68">
      <xdr:nvSpPr>
        <xdr:cNvPr id="203" name="AutoShape 34"/>
        <xdr:cNvSpPr>
          <a:spLocks/>
        </xdr:cNvSpPr>
      </xdr:nvSpPr>
      <xdr:spPr bwMode="auto">
        <a:xfrm>
          <a:off x="2876550" y="2105025"/>
          <a:ext cx="2162175" cy="228600"/>
        </a:xfrm>
        <a:prstGeom prst="callout2">
          <a:avLst>
            <a:gd name="adj1" fmla="val 95565"/>
            <a:gd name="adj2" fmla="val 17241"/>
            <a:gd name="adj3" fmla="val 154385"/>
            <a:gd name="adj4" fmla="val 2272"/>
            <a:gd name="adj5" fmla="val 545691"/>
            <a:gd name="adj6" fmla="val 2624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F64BAAE-B15D-4AD8-94FD-327924409B2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r 他の融資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533400</xdr:colOff>
      <xdr:row>3</xdr:row>
      <xdr:rowOff>85725</xdr:rowOff>
    </xdr:from>
    <xdr:to>
      <xdr:col>3</xdr:col>
      <xdr:colOff>114300</xdr:colOff>
      <xdr:row>4</xdr:row>
      <xdr:rowOff>19050</xdr:rowOff>
    </xdr:to>
    <xdr:sp macro="" textlink="">
      <xdr:nvSpPr>
        <xdr:cNvPr id="204" name="フローチャート : せん孔テープ 203"/>
        <xdr:cNvSpPr/>
      </xdr:nvSpPr>
      <xdr:spPr>
        <a:xfrm>
          <a:off x="2857500" y="733425"/>
          <a:ext cx="266700" cy="104775"/>
        </a:xfrm>
        <a:prstGeom prst="flowChartPunchedTape">
          <a:avLst/>
        </a:prstGeom>
        <a:noFill/>
        <a:ln w="12700" cmpd="dbl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28575</xdr:colOff>
      <xdr:row>3</xdr:row>
      <xdr:rowOff>28575</xdr:rowOff>
    </xdr:from>
    <xdr:to>
      <xdr:col>7</xdr:col>
      <xdr:colOff>295275</xdr:colOff>
      <xdr:row>3</xdr:row>
      <xdr:rowOff>133350</xdr:rowOff>
    </xdr:to>
    <xdr:sp macro="" textlink="">
      <xdr:nvSpPr>
        <xdr:cNvPr id="205" name="フローチャート : せん孔テープ 204"/>
        <xdr:cNvSpPr/>
      </xdr:nvSpPr>
      <xdr:spPr>
        <a:xfrm>
          <a:off x="5781675" y="676275"/>
          <a:ext cx="266700" cy="104775"/>
        </a:xfrm>
        <a:prstGeom prst="flowChartPunchedTape">
          <a:avLst/>
        </a:prstGeom>
        <a:noFill/>
        <a:ln w="12700" cmpd="dbl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447675</xdr:colOff>
      <xdr:row>17</xdr:row>
      <xdr:rowOff>28574</xdr:rowOff>
    </xdr:from>
    <xdr:to>
      <xdr:col>9</xdr:col>
      <xdr:colOff>485775</xdr:colOff>
      <xdr:row>18</xdr:row>
      <xdr:rowOff>66675</xdr:rowOff>
    </xdr:to>
    <xdr:sp macro="" textlink="T51">
      <xdr:nvSpPr>
        <xdr:cNvPr id="206" name="AutoShape 34"/>
        <xdr:cNvSpPr>
          <a:spLocks/>
        </xdr:cNvSpPr>
      </xdr:nvSpPr>
      <xdr:spPr bwMode="auto">
        <a:xfrm>
          <a:off x="6200775" y="3076574"/>
          <a:ext cx="1409700" cy="209551"/>
        </a:xfrm>
        <a:prstGeom prst="callout2">
          <a:avLst>
            <a:gd name="adj1" fmla="val 101398"/>
            <a:gd name="adj2" fmla="val 16014"/>
            <a:gd name="adj3" fmla="val 133556"/>
            <a:gd name="adj4" fmla="val 82573"/>
            <a:gd name="adj5" fmla="val 217155"/>
            <a:gd name="adj6" fmla="val 82532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9F60B40E-10DD-45CB-A904-A2EE6E8001B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a 金融・保険一般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2</xdr:row>
      <xdr:rowOff>76200</xdr:rowOff>
    </xdr:from>
    <xdr:to>
      <xdr:col>18</xdr:col>
      <xdr:colOff>55526</xdr:colOff>
      <xdr:row>42</xdr:row>
      <xdr:rowOff>170580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4825" y="552450"/>
          <a:ext cx="13000001" cy="6961905"/>
        </a:xfrm>
        <a:prstGeom prst="rect">
          <a:avLst/>
        </a:prstGeom>
      </xdr:spPr>
    </xdr:pic>
    <xdr:clientData/>
  </xdr:twoCellAnchor>
  <xdr:twoCellAnchor>
    <xdr:from>
      <xdr:col>19</xdr:col>
      <xdr:colOff>885825</xdr:colOff>
      <xdr:row>4</xdr:row>
      <xdr:rowOff>9525</xdr:rowOff>
    </xdr:from>
    <xdr:to>
      <xdr:col>23</xdr:col>
      <xdr:colOff>142875</xdr:colOff>
      <xdr:row>5</xdr:row>
      <xdr:rowOff>66675</xdr:rowOff>
    </xdr:to>
    <xdr:sp macro="" textlink="T51">
      <xdr:nvSpPr>
        <xdr:cNvPr id="14" name="AutoShape 34"/>
        <xdr:cNvSpPr>
          <a:spLocks/>
        </xdr:cNvSpPr>
      </xdr:nvSpPr>
      <xdr:spPr bwMode="auto">
        <a:xfrm>
          <a:off x="14763750" y="828675"/>
          <a:ext cx="2162175" cy="228600"/>
        </a:xfrm>
        <a:prstGeom prst="callout2">
          <a:avLst>
            <a:gd name="adj1" fmla="val 62232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D20834B-A546-4EF4-BF40-A93FDDD05BB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a 金融・保険一般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57150</xdr:colOff>
      <xdr:row>4</xdr:row>
      <xdr:rowOff>161925</xdr:rowOff>
    </xdr:from>
    <xdr:to>
      <xdr:col>23</xdr:col>
      <xdr:colOff>295275</xdr:colOff>
      <xdr:row>6</xdr:row>
      <xdr:rowOff>47625</xdr:rowOff>
    </xdr:to>
    <xdr:sp macro="" textlink="T52">
      <xdr:nvSpPr>
        <xdr:cNvPr id="15" name="AutoShape 34"/>
        <xdr:cNvSpPr>
          <a:spLocks/>
        </xdr:cNvSpPr>
      </xdr:nvSpPr>
      <xdr:spPr bwMode="auto">
        <a:xfrm>
          <a:off x="14916150" y="981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F53A6F2-A472-4921-8D60-A852625553E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生命保険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209550</xdr:colOff>
      <xdr:row>5</xdr:row>
      <xdr:rowOff>142875</xdr:rowOff>
    </xdr:from>
    <xdr:to>
      <xdr:col>23</xdr:col>
      <xdr:colOff>447675</xdr:colOff>
      <xdr:row>7</xdr:row>
      <xdr:rowOff>28575</xdr:rowOff>
    </xdr:to>
    <xdr:sp macro="" textlink="T53">
      <xdr:nvSpPr>
        <xdr:cNvPr id="16" name="AutoShape 34"/>
        <xdr:cNvSpPr>
          <a:spLocks/>
        </xdr:cNvSpPr>
      </xdr:nvSpPr>
      <xdr:spPr bwMode="auto">
        <a:xfrm>
          <a:off x="15068550" y="1133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9480F2B7-6168-47EB-8803-6C565DE3CD45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c 損害保険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361950</xdr:colOff>
      <xdr:row>6</xdr:row>
      <xdr:rowOff>123825</xdr:rowOff>
    </xdr:from>
    <xdr:to>
      <xdr:col>23</xdr:col>
      <xdr:colOff>600075</xdr:colOff>
      <xdr:row>8</xdr:row>
      <xdr:rowOff>9525</xdr:rowOff>
    </xdr:to>
    <xdr:sp macro="" textlink="T54">
      <xdr:nvSpPr>
        <xdr:cNvPr id="17" name="AutoShape 34"/>
        <xdr:cNvSpPr>
          <a:spLocks/>
        </xdr:cNvSpPr>
      </xdr:nvSpPr>
      <xdr:spPr bwMode="auto">
        <a:xfrm>
          <a:off x="15220950" y="1285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AAB4229-C1FA-4BB5-A923-39799D58F9C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その他の保険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20</xdr:col>
      <xdr:colOff>514350</xdr:colOff>
      <xdr:row>7</xdr:row>
      <xdr:rowOff>104775</xdr:rowOff>
    </xdr:from>
    <xdr:to>
      <xdr:col>24</xdr:col>
      <xdr:colOff>66675</xdr:colOff>
      <xdr:row>8</xdr:row>
      <xdr:rowOff>161925</xdr:rowOff>
    </xdr:to>
    <xdr:sp macro="" textlink="T55">
      <xdr:nvSpPr>
        <xdr:cNvPr id="18" name="AutoShape 34"/>
        <xdr:cNvSpPr>
          <a:spLocks/>
        </xdr:cNvSpPr>
      </xdr:nvSpPr>
      <xdr:spPr bwMode="auto">
        <a:xfrm>
          <a:off x="15373350" y="1438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B2C4807-404B-437A-9DD9-BBB9C779FE0D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e 公社債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114300</xdr:colOff>
      <xdr:row>8</xdr:row>
      <xdr:rowOff>85725</xdr:rowOff>
    </xdr:from>
    <xdr:to>
      <xdr:col>24</xdr:col>
      <xdr:colOff>219075</xdr:colOff>
      <xdr:row>9</xdr:row>
      <xdr:rowOff>142875</xdr:rowOff>
    </xdr:to>
    <xdr:sp macro="" textlink="T56">
      <xdr:nvSpPr>
        <xdr:cNvPr id="19" name="AutoShape 34"/>
        <xdr:cNvSpPr>
          <a:spLocks/>
        </xdr:cNvSpPr>
      </xdr:nvSpPr>
      <xdr:spPr bwMode="auto">
        <a:xfrm>
          <a:off x="15525750" y="1590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BB1AD00-310E-47D2-A7FA-9A3E3A3E51E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株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266700</xdr:colOff>
      <xdr:row>9</xdr:row>
      <xdr:rowOff>38100</xdr:rowOff>
    </xdr:from>
    <xdr:to>
      <xdr:col>24</xdr:col>
      <xdr:colOff>371475</xdr:colOff>
      <xdr:row>10</xdr:row>
      <xdr:rowOff>95250</xdr:rowOff>
    </xdr:to>
    <xdr:sp macro="" textlink="T57">
      <xdr:nvSpPr>
        <xdr:cNvPr id="20" name="AutoShape 34"/>
        <xdr:cNvSpPr>
          <a:spLocks/>
        </xdr:cNvSpPr>
      </xdr:nvSpPr>
      <xdr:spPr bwMode="auto">
        <a:xfrm>
          <a:off x="15678150" y="1714500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A2F446A-EBD8-4C9F-BF8B-B244C22C441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g 投資信託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419100</xdr:colOff>
      <xdr:row>10</xdr:row>
      <xdr:rowOff>47625</xdr:rowOff>
    </xdr:from>
    <xdr:to>
      <xdr:col>24</xdr:col>
      <xdr:colOff>523875</xdr:colOff>
      <xdr:row>11</xdr:row>
      <xdr:rowOff>104775</xdr:rowOff>
    </xdr:to>
    <xdr:sp macro="" textlink="T58">
      <xdr:nvSpPr>
        <xdr:cNvPr id="21" name="AutoShape 34"/>
        <xdr:cNvSpPr>
          <a:spLocks/>
        </xdr:cNvSpPr>
      </xdr:nvSpPr>
      <xdr:spPr bwMode="auto">
        <a:xfrm>
          <a:off x="15830550" y="1895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7149698-E55C-4D45-9EE1-4DEF925A72B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h 抵当証券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21</xdr:col>
      <xdr:colOff>571500</xdr:colOff>
      <xdr:row>11</xdr:row>
      <xdr:rowOff>28575</xdr:rowOff>
    </xdr:from>
    <xdr:to>
      <xdr:col>24</xdr:col>
      <xdr:colOff>676275</xdr:colOff>
      <xdr:row>12</xdr:row>
      <xdr:rowOff>85725</xdr:rowOff>
    </xdr:to>
    <xdr:sp macro="" textlink="T59">
      <xdr:nvSpPr>
        <xdr:cNvPr id="22" name="AutoShape 34"/>
        <xdr:cNvSpPr>
          <a:spLocks/>
        </xdr:cNvSpPr>
      </xdr:nvSpPr>
      <xdr:spPr bwMode="auto">
        <a:xfrm>
          <a:off x="15982950" y="2047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E34C9EF-F221-4E4D-9EE6-03C75BECBA9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i 預貯金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38100</xdr:colOff>
      <xdr:row>12</xdr:row>
      <xdr:rowOff>9525</xdr:rowOff>
    </xdr:from>
    <xdr:to>
      <xdr:col>25</xdr:col>
      <xdr:colOff>142875</xdr:colOff>
      <xdr:row>13</xdr:row>
      <xdr:rowOff>66675</xdr:rowOff>
    </xdr:to>
    <xdr:sp macro="" textlink="T60">
      <xdr:nvSpPr>
        <xdr:cNvPr id="23" name="AutoShape 34"/>
        <xdr:cNvSpPr>
          <a:spLocks/>
        </xdr:cNvSpPr>
      </xdr:nvSpPr>
      <xdr:spPr bwMode="auto">
        <a:xfrm>
          <a:off x="16135350" y="2200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2E563B8-46D4-411E-B44F-7EEA4BA4333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j 預貯金・証券等全般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190500</xdr:colOff>
      <xdr:row>12</xdr:row>
      <xdr:rowOff>161925</xdr:rowOff>
    </xdr:from>
    <xdr:to>
      <xdr:col>25</xdr:col>
      <xdr:colOff>295275</xdr:colOff>
      <xdr:row>14</xdr:row>
      <xdr:rowOff>47625</xdr:rowOff>
    </xdr:to>
    <xdr:sp macro="" textlink="T61">
      <xdr:nvSpPr>
        <xdr:cNvPr id="24" name="AutoShape 34"/>
        <xdr:cNvSpPr>
          <a:spLocks/>
        </xdr:cNvSpPr>
      </xdr:nvSpPr>
      <xdr:spPr bwMode="auto">
        <a:xfrm>
          <a:off x="16287750" y="2352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21B38BF-8E30-4C8E-8F74-16E0FABE2BBD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k 商品デリバティブ取引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342900</xdr:colOff>
      <xdr:row>13</xdr:row>
      <xdr:rowOff>142875</xdr:rowOff>
    </xdr:from>
    <xdr:to>
      <xdr:col>25</xdr:col>
      <xdr:colOff>447675</xdr:colOff>
      <xdr:row>15</xdr:row>
      <xdr:rowOff>28575</xdr:rowOff>
    </xdr:to>
    <xdr:sp macro="" textlink="T62">
      <xdr:nvSpPr>
        <xdr:cNvPr id="25" name="AutoShape 34"/>
        <xdr:cNvSpPr>
          <a:spLocks/>
        </xdr:cNvSpPr>
      </xdr:nvSpPr>
      <xdr:spPr bwMode="auto">
        <a:xfrm>
          <a:off x="16440150" y="2505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4A4A009-3ECB-43D7-8B13-1230B7D8EDF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l 外国為替証拠金取引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495300</xdr:colOff>
      <xdr:row>14</xdr:row>
      <xdr:rowOff>123825</xdr:rowOff>
    </xdr:from>
    <xdr:to>
      <xdr:col>25</xdr:col>
      <xdr:colOff>600075</xdr:colOff>
      <xdr:row>16</xdr:row>
      <xdr:rowOff>9525</xdr:rowOff>
    </xdr:to>
    <xdr:sp macro="" textlink="T63">
      <xdr:nvSpPr>
        <xdr:cNvPr id="26" name="AutoShape 34"/>
        <xdr:cNvSpPr>
          <a:spLocks/>
        </xdr:cNvSpPr>
      </xdr:nvSpPr>
      <xdr:spPr bwMode="auto">
        <a:xfrm>
          <a:off x="16592550" y="2657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816FDDD-37BE-4A34-97E8-F5E380281AE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m デリバティブ取引その他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22</xdr:col>
      <xdr:colOff>647700</xdr:colOff>
      <xdr:row>15</xdr:row>
      <xdr:rowOff>104775</xdr:rowOff>
    </xdr:from>
    <xdr:to>
      <xdr:col>26</xdr:col>
      <xdr:colOff>66675</xdr:colOff>
      <xdr:row>16</xdr:row>
      <xdr:rowOff>161925</xdr:rowOff>
    </xdr:to>
    <xdr:sp macro="" textlink="T64">
      <xdr:nvSpPr>
        <xdr:cNvPr id="27" name="AutoShape 34"/>
        <xdr:cNvSpPr>
          <a:spLocks/>
        </xdr:cNvSpPr>
      </xdr:nvSpPr>
      <xdr:spPr bwMode="auto">
        <a:xfrm>
          <a:off x="16744950" y="2809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E1F9A70-2241-406F-9FFD-ED69C644240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n ファンド型投資商品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114300</xdr:colOff>
      <xdr:row>16</xdr:row>
      <xdr:rowOff>85725</xdr:rowOff>
    </xdr:from>
    <xdr:to>
      <xdr:col>26</xdr:col>
      <xdr:colOff>219075</xdr:colOff>
      <xdr:row>17</xdr:row>
      <xdr:rowOff>142875</xdr:rowOff>
    </xdr:to>
    <xdr:sp macro="" textlink="T65">
      <xdr:nvSpPr>
        <xdr:cNvPr id="28" name="AutoShape 34"/>
        <xdr:cNvSpPr>
          <a:spLocks/>
        </xdr:cNvSpPr>
      </xdr:nvSpPr>
      <xdr:spPr bwMode="auto">
        <a:xfrm>
          <a:off x="16897350" y="2962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195B8D19-0100-446B-A3CE-9C5B1676047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o 住宅ローン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266700</xdr:colOff>
      <xdr:row>17</xdr:row>
      <xdr:rowOff>66675</xdr:rowOff>
    </xdr:from>
    <xdr:to>
      <xdr:col>26</xdr:col>
      <xdr:colOff>371475</xdr:colOff>
      <xdr:row>18</xdr:row>
      <xdr:rowOff>123825</xdr:rowOff>
    </xdr:to>
    <xdr:sp macro="" textlink="T66">
      <xdr:nvSpPr>
        <xdr:cNvPr id="29" name="AutoShape 34"/>
        <xdr:cNvSpPr>
          <a:spLocks/>
        </xdr:cNvSpPr>
      </xdr:nvSpPr>
      <xdr:spPr bwMode="auto">
        <a:xfrm>
          <a:off x="17049750" y="3114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1922B82-504D-4629-AB8D-14551E753907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p 他の目的限定ローン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419100</xdr:colOff>
      <xdr:row>18</xdr:row>
      <xdr:rowOff>47625</xdr:rowOff>
    </xdr:from>
    <xdr:to>
      <xdr:col>26</xdr:col>
      <xdr:colOff>523875</xdr:colOff>
      <xdr:row>19</xdr:row>
      <xdr:rowOff>104775</xdr:rowOff>
    </xdr:to>
    <xdr:sp macro="" textlink="T67">
      <xdr:nvSpPr>
        <xdr:cNvPr id="30" name="AutoShape 34"/>
        <xdr:cNvSpPr>
          <a:spLocks/>
        </xdr:cNvSpPr>
      </xdr:nvSpPr>
      <xdr:spPr bwMode="auto">
        <a:xfrm>
          <a:off x="17202150" y="3267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B60E7E3-77D4-47CF-86F0-638F3B95A46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q サラ金・フリーローン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23</xdr:col>
      <xdr:colOff>571500</xdr:colOff>
      <xdr:row>19</xdr:row>
      <xdr:rowOff>28575</xdr:rowOff>
    </xdr:from>
    <xdr:to>
      <xdr:col>26</xdr:col>
      <xdr:colOff>676275</xdr:colOff>
      <xdr:row>20</xdr:row>
      <xdr:rowOff>85725</xdr:rowOff>
    </xdr:to>
    <xdr:sp macro="" textlink="T68">
      <xdr:nvSpPr>
        <xdr:cNvPr id="31" name="AutoShape 34"/>
        <xdr:cNvSpPr>
          <a:spLocks/>
        </xdr:cNvSpPr>
      </xdr:nvSpPr>
      <xdr:spPr bwMode="auto">
        <a:xfrm>
          <a:off x="17354550" y="3419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9FE28A6-213B-42A1-9777-17ED2160436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r 他の融資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38100</xdr:colOff>
      <xdr:row>20</xdr:row>
      <xdr:rowOff>9525</xdr:rowOff>
    </xdr:from>
    <xdr:to>
      <xdr:col>27</xdr:col>
      <xdr:colOff>142875</xdr:colOff>
      <xdr:row>21</xdr:row>
      <xdr:rowOff>66675</xdr:rowOff>
    </xdr:to>
    <xdr:sp macro="" textlink="T69">
      <xdr:nvSpPr>
        <xdr:cNvPr id="32" name="AutoShape 34"/>
        <xdr:cNvSpPr>
          <a:spLocks/>
        </xdr:cNvSpPr>
      </xdr:nvSpPr>
      <xdr:spPr bwMode="auto">
        <a:xfrm>
          <a:off x="17506950" y="3571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FE93BC9-FB63-47CD-93EC-8981561238A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s 振込・送金サービス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190500</xdr:colOff>
      <xdr:row>20</xdr:row>
      <xdr:rowOff>161925</xdr:rowOff>
    </xdr:from>
    <xdr:to>
      <xdr:col>27</xdr:col>
      <xdr:colOff>295275</xdr:colOff>
      <xdr:row>22</xdr:row>
      <xdr:rowOff>47625</xdr:rowOff>
    </xdr:to>
    <xdr:sp macro="" textlink="T70">
      <xdr:nvSpPr>
        <xdr:cNvPr id="33" name="AutoShape 34"/>
        <xdr:cNvSpPr>
          <a:spLocks/>
        </xdr:cNvSpPr>
      </xdr:nvSpPr>
      <xdr:spPr bwMode="auto">
        <a:xfrm>
          <a:off x="17659350" y="3724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B5D3D74-DCDE-4123-880C-2DB67EEC5F9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t 金融コンサルティング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342900</xdr:colOff>
      <xdr:row>21</xdr:row>
      <xdr:rowOff>142875</xdr:rowOff>
    </xdr:from>
    <xdr:to>
      <xdr:col>27</xdr:col>
      <xdr:colOff>447675</xdr:colOff>
      <xdr:row>23</xdr:row>
      <xdr:rowOff>28575</xdr:rowOff>
    </xdr:to>
    <xdr:sp macro="" textlink="T71">
      <xdr:nvSpPr>
        <xdr:cNvPr id="34" name="AutoShape 34"/>
        <xdr:cNvSpPr>
          <a:spLocks/>
        </xdr:cNvSpPr>
      </xdr:nvSpPr>
      <xdr:spPr bwMode="auto">
        <a:xfrm>
          <a:off x="17811750" y="3876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6C0A7A06-2707-4FF1-888F-9044799CE4D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u 信用保証サービス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495300</xdr:colOff>
      <xdr:row>22</xdr:row>
      <xdr:rowOff>123825</xdr:rowOff>
    </xdr:from>
    <xdr:to>
      <xdr:col>27</xdr:col>
      <xdr:colOff>600075</xdr:colOff>
      <xdr:row>24</xdr:row>
      <xdr:rowOff>9525</xdr:rowOff>
    </xdr:to>
    <xdr:sp macro="" textlink="T72">
      <xdr:nvSpPr>
        <xdr:cNvPr id="35" name="AutoShape 34"/>
        <xdr:cNvSpPr>
          <a:spLocks/>
        </xdr:cNvSpPr>
      </xdr:nvSpPr>
      <xdr:spPr bwMode="auto">
        <a:xfrm>
          <a:off x="17964150" y="4029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FEAEEB5-F672-4107-B23B-775AB5A9603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v その他金融関連サービス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24</xdr:col>
      <xdr:colOff>647700</xdr:colOff>
      <xdr:row>23</xdr:row>
      <xdr:rowOff>104775</xdr:rowOff>
    </xdr:from>
    <xdr:to>
      <xdr:col>28</xdr:col>
      <xdr:colOff>66675</xdr:colOff>
      <xdr:row>24</xdr:row>
      <xdr:rowOff>161925</xdr:rowOff>
    </xdr:to>
    <xdr:sp macro="" textlink="T73">
      <xdr:nvSpPr>
        <xdr:cNvPr id="36" name="AutoShape 34"/>
        <xdr:cNvSpPr>
          <a:spLocks/>
        </xdr:cNvSpPr>
      </xdr:nvSpPr>
      <xdr:spPr bwMode="auto">
        <a:xfrm>
          <a:off x="18116550" y="4181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9A80AEB5-50A0-42EF-BFA5-6644F7B1548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w 合計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114300</xdr:colOff>
      <xdr:row>24</xdr:row>
      <xdr:rowOff>85725</xdr:rowOff>
    </xdr:from>
    <xdr:to>
      <xdr:col>28</xdr:col>
      <xdr:colOff>219075</xdr:colOff>
      <xdr:row>25</xdr:row>
      <xdr:rowOff>142875</xdr:rowOff>
    </xdr:to>
    <xdr:sp macro="" textlink="T74">
      <xdr:nvSpPr>
        <xdr:cNvPr id="37" name="AutoShape 34"/>
        <xdr:cNvSpPr>
          <a:spLocks/>
        </xdr:cNvSpPr>
      </xdr:nvSpPr>
      <xdr:spPr bwMode="auto">
        <a:xfrm>
          <a:off x="18268950" y="4333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45BB5E5-EE85-4742-8324-A9AB2CFB557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x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266700</xdr:colOff>
      <xdr:row>25</xdr:row>
      <xdr:rowOff>66675</xdr:rowOff>
    </xdr:from>
    <xdr:to>
      <xdr:col>28</xdr:col>
      <xdr:colOff>371475</xdr:colOff>
      <xdr:row>26</xdr:row>
      <xdr:rowOff>123825</xdr:rowOff>
    </xdr:to>
    <xdr:sp macro="" textlink="T75">
      <xdr:nvSpPr>
        <xdr:cNvPr id="38" name="AutoShape 34"/>
        <xdr:cNvSpPr>
          <a:spLocks/>
        </xdr:cNvSpPr>
      </xdr:nvSpPr>
      <xdr:spPr bwMode="auto">
        <a:xfrm>
          <a:off x="18421350" y="4486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794A2BC-20D2-4683-A3CD-0F720B25221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y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419100</xdr:colOff>
      <xdr:row>26</xdr:row>
      <xdr:rowOff>47625</xdr:rowOff>
    </xdr:from>
    <xdr:to>
      <xdr:col>28</xdr:col>
      <xdr:colOff>523875</xdr:colOff>
      <xdr:row>27</xdr:row>
      <xdr:rowOff>104775</xdr:rowOff>
    </xdr:to>
    <xdr:sp macro="" textlink="T76">
      <xdr:nvSpPr>
        <xdr:cNvPr id="39" name="AutoShape 34"/>
        <xdr:cNvSpPr>
          <a:spLocks/>
        </xdr:cNvSpPr>
      </xdr:nvSpPr>
      <xdr:spPr bwMode="auto">
        <a:xfrm>
          <a:off x="18573750" y="4638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F35EC76-5CC0-4BF7-BBE5-15430D4F19D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ｚ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25</xdr:col>
      <xdr:colOff>571500</xdr:colOff>
      <xdr:row>27</xdr:row>
      <xdr:rowOff>28575</xdr:rowOff>
    </xdr:from>
    <xdr:to>
      <xdr:col>28</xdr:col>
      <xdr:colOff>676275</xdr:colOff>
      <xdr:row>28</xdr:row>
      <xdr:rowOff>85725</xdr:rowOff>
    </xdr:to>
    <xdr:sp macro="" textlink="T77">
      <xdr:nvSpPr>
        <xdr:cNvPr id="40" name="AutoShape 34"/>
        <xdr:cNvSpPr>
          <a:spLocks/>
        </xdr:cNvSpPr>
      </xdr:nvSpPr>
      <xdr:spPr bwMode="auto">
        <a:xfrm>
          <a:off x="18726150" y="4791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27CE2BD-74AF-427A-A9CB-DFE74DE702E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A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38100</xdr:colOff>
      <xdr:row>28</xdr:row>
      <xdr:rowOff>9525</xdr:rowOff>
    </xdr:from>
    <xdr:to>
      <xdr:col>29</xdr:col>
      <xdr:colOff>142875</xdr:colOff>
      <xdr:row>29</xdr:row>
      <xdr:rowOff>66675</xdr:rowOff>
    </xdr:to>
    <xdr:sp macro="" textlink="T78">
      <xdr:nvSpPr>
        <xdr:cNvPr id="41" name="AutoShape 34"/>
        <xdr:cNvSpPr>
          <a:spLocks/>
        </xdr:cNvSpPr>
      </xdr:nvSpPr>
      <xdr:spPr bwMode="auto">
        <a:xfrm>
          <a:off x="18878550" y="4943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710A5E9-CCCE-4E99-8EEE-044E3D1C6D0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190500</xdr:colOff>
      <xdr:row>28</xdr:row>
      <xdr:rowOff>161925</xdr:rowOff>
    </xdr:from>
    <xdr:to>
      <xdr:col>29</xdr:col>
      <xdr:colOff>295275</xdr:colOff>
      <xdr:row>30</xdr:row>
      <xdr:rowOff>47625</xdr:rowOff>
    </xdr:to>
    <xdr:sp macro="" textlink="T79">
      <xdr:nvSpPr>
        <xdr:cNvPr id="42" name="AutoShape 34"/>
        <xdr:cNvSpPr>
          <a:spLocks/>
        </xdr:cNvSpPr>
      </xdr:nvSpPr>
      <xdr:spPr bwMode="auto">
        <a:xfrm>
          <a:off x="19030950" y="5095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0BBB2D4-47D5-49C9-8097-AD6951A101D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C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342900</xdr:colOff>
      <xdr:row>29</xdr:row>
      <xdr:rowOff>142875</xdr:rowOff>
    </xdr:from>
    <xdr:to>
      <xdr:col>29</xdr:col>
      <xdr:colOff>447675</xdr:colOff>
      <xdr:row>31</xdr:row>
      <xdr:rowOff>28575</xdr:rowOff>
    </xdr:to>
    <xdr:sp macro="" textlink="T80">
      <xdr:nvSpPr>
        <xdr:cNvPr id="43" name="AutoShape 34"/>
        <xdr:cNvSpPr>
          <a:spLocks/>
        </xdr:cNvSpPr>
      </xdr:nvSpPr>
      <xdr:spPr bwMode="auto">
        <a:xfrm>
          <a:off x="19183350" y="5248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BB419DA3-6D38-4BD6-A395-D0E4343218D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495300</xdr:colOff>
      <xdr:row>30</xdr:row>
      <xdr:rowOff>123825</xdr:rowOff>
    </xdr:from>
    <xdr:to>
      <xdr:col>29</xdr:col>
      <xdr:colOff>600075</xdr:colOff>
      <xdr:row>32</xdr:row>
      <xdr:rowOff>9525</xdr:rowOff>
    </xdr:to>
    <xdr:sp macro="" textlink="T81">
      <xdr:nvSpPr>
        <xdr:cNvPr id="44" name="AutoShape 34"/>
        <xdr:cNvSpPr>
          <a:spLocks/>
        </xdr:cNvSpPr>
      </xdr:nvSpPr>
      <xdr:spPr bwMode="auto">
        <a:xfrm>
          <a:off x="19335750" y="5400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4EFC931-E34C-4261-BBE3-382A2F0A038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E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26</xdr:col>
      <xdr:colOff>647700</xdr:colOff>
      <xdr:row>31</xdr:row>
      <xdr:rowOff>104775</xdr:rowOff>
    </xdr:from>
    <xdr:to>
      <xdr:col>30</xdr:col>
      <xdr:colOff>66675</xdr:colOff>
      <xdr:row>32</xdr:row>
      <xdr:rowOff>161925</xdr:rowOff>
    </xdr:to>
    <xdr:sp macro="" textlink="T82">
      <xdr:nvSpPr>
        <xdr:cNvPr id="45" name="AutoShape 34"/>
        <xdr:cNvSpPr>
          <a:spLocks/>
        </xdr:cNvSpPr>
      </xdr:nvSpPr>
      <xdr:spPr bwMode="auto">
        <a:xfrm>
          <a:off x="19488150" y="5553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EBA48F17-BBBE-4418-ABF3-264A2A49191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27</xdr:col>
      <xdr:colOff>114300</xdr:colOff>
      <xdr:row>32</xdr:row>
      <xdr:rowOff>85725</xdr:rowOff>
    </xdr:from>
    <xdr:to>
      <xdr:col>30</xdr:col>
      <xdr:colOff>219075</xdr:colOff>
      <xdr:row>33</xdr:row>
      <xdr:rowOff>142875</xdr:rowOff>
    </xdr:to>
    <xdr:sp macro="" textlink="T83">
      <xdr:nvSpPr>
        <xdr:cNvPr id="46" name="AutoShape 34"/>
        <xdr:cNvSpPr>
          <a:spLocks/>
        </xdr:cNvSpPr>
      </xdr:nvSpPr>
      <xdr:spPr bwMode="auto">
        <a:xfrm>
          <a:off x="19640550" y="5705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BEE5DFD-A537-4AF3-9781-4B90082AE76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G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27</xdr:col>
      <xdr:colOff>266700</xdr:colOff>
      <xdr:row>33</xdr:row>
      <xdr:rowOff>66675</xdr:rowOff>
    </xdr:from>
    <xdr:to>
      <xdr:col>30</xdr:col>
      <xdr:colOff>371475</xdr:colOff>
      <xdr:row>34</xdr:row>
      <xdr:rowOff>123825</xdr:rowOff>
    </xdr:to>
    <xdr:sp macro="" textlink="T84">
      <xdr:nvSpPr>
        <xdr:cNvPr id="47" name="AutoShape 34"/>
        <xdr:cNvSpPr>
          <a:spLocks/>
        </xdr:cNvSpPr>
      </xdr:nvSpPr>
      <xdr:spPr bwMode="auto">
        <a:xfrm>
          <a:off x="19792950" y="5857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EF09731-F5DE-4068-BEC7-F63C9E068843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H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27</xdr:col>
      <xdr:colOff>419100</xdr:colOff>
      <xdr:row>34</xdr:row>
      <xdr:rowOff>47625</xdr:rowOff>
    </xdr:from>
    <xdr:to>
      <xdr:col>30</xdr:col>
      <xdr:colOff>523875</xdr:colOff>
      <xdr:row>35</xdr:row>
      <xdr:rowOff>104775</xdr:rowOff>
    </xdr:to>
    <xdr:sp macro="" textlink="T85">
      <xdr:nvSpPr>
        <xdr:cNvPr id="48" name="AutoShape 34"/>
        <xdr:cNvSpPr>
          <a:spLocks/>
        </xdr:cNvSpPr>
      </xdr:nvSpPr>
      <xdr:spPr bwMode="auto">
        <a:xfrm>
          <a:off x="19945350" y="6010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6488315-A4F8-4111-A9FA-DB2D8AD5B32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I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27</xdr:col>
      <xdr:colOff>571500</xdr:colOff>
      <xdr:row>35</xdr:row>
      <xdr:rowOff>28575</xdr:rowOff>
    </xdr:from>
    <xdr:to>
      <xdr:col>30</xdr:col>
      <xdr:colOff>676275</xdr:colOff>
      <xdr:row>36</xdr:row>
      <xdr:rowOff>85725</xdr:rowOff>
    </xdr:to>
    <xdr:sp macro="" textlink="T86">
      <xdr:nvSpPr>
        <xdr:cNvPr id="49" name="AutoShape 34"/>
        <xdr:cNvSpPr>
          <a:spLocks/>
        </xdr:cNvSpPr>
      </xdr:nvSpPr>
      <xdr:spPr bwMode="auto">
        <a:xfrm>
          <a:off x="20097750" y="6162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B8407442-ACD6-4B38-9B9A-1524F44CCC5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J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38100</xdr:colOff>
      <xdr:row>36</xdr:row>
      <xdr:rowOff>9525</xdr:rowOff>
    </xdr:from>
    <xdr:to>
      <xdr:col>31</xdr:col>
      <xdr:colOff>142875</xdr:colOff>
      <xdr:row>37</xdr:row>
      <xdr:rowOff>66675</xdr:rowOff>
    </xdr:to>
    <xdr:sp macro="" textlink="T87">
      <xdr:nvSpPr>
        <xdr:cNvPr id="50" name="AutoShape 34"/>
        <xdr:cNvSpPr>
          <a:spLocks/>
        </xdr:cNvSpPr>
      </xdr:nvSpPr>
      <xdr:spPr bwMode="auto">
        <a:xfrm>
          <a:off x="20250150" y="6315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6EB7556-5C86-4C59-9719-562147F9B09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K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190500</xdr:colOff>
      <xdr:row>36</xdr:row>
      <xdr:rowOff>161925</xdr:rowOff>
    </xdr:from>
    <xdr:to>
      <xdr:col>31</xdr:col>
      <xdr:colOff>295275</xdr:colOff>
      <xdr:row>38</xdr:row>
      <xdr:rowOff>47625</xdr:rowOff>
    </xdr:to>
    <xdr:sp macro="" textlink="T88">
      <xdr:nvSpPr>
        <xdr:cNvPr id="51" name="AutoShape 34"/>
        <xdr:cNvSpPr>
          <a:spLocks/>
        </xdr:cNvSpPr>
      </xdr:nvSpPr>
      <xdr:spPr bwMode="auto">
        <a:xfrm>
          <a:off x="20402550" y="6467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E7C3328A-BD2D-421E-9CA1-43A034C337A6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L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342900</xdr:colOff>
      <xdr:row>37</xdr:row>
      <xdr:rowOff>142875</xdr:rowOff>
    </xdr:from>
    <xdr:to>
      <xdr:col>31</xdr:col>
      <xdr:colOff>447675</xdr:colOff>
      <xdr:row>39</xdr:row>
      <xdr:rowOff>28575</xdr:rowOff>
    </xdr:to>
    <xdr:sp macro="" textlink="T89">
      <xdr:nvSpPr>
        <xdr:cNvPr id="52" name="AutoShape 34"/>
        <xdr:cNvSpPr>
          <a:spLocks/>
        </xdr:cNvSpPr>
      </xdr:nvSpPr>
      <xdr:spPr bwMode="auto">
        <a:xfrm>
          <a:off x="20554950" y="6619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559747AC-8CAA-4F3F-81B4-F81264874038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M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495300</xdr:colOff>
      <xdr:row>38</xdr:row>
      <xdr:rowOff>123825</xdr:rowOff>
    </xdr:from>
    <xdr:to>
      <xdr:col>31</xdr:col>
      <xdr:colOff>600075</xdr:colOff>
      <xdr:row>40</xdr:row>
      <xdr:rowOff>9525</xdr:rowOff>
    </xdr:to>
    <xdr:sp macro="" textlink="T90">
      <xdr:nvSpPr>
        <xdr:cNvPr id="53" name="AutoShape 34"/>
        <xdr:cNvSpPr>
          <a:spLocks/>
        </xdr:cNvSpPr>
      </xdr:nvSpPr>
      <xdr:spPr bwMode="auto">
        <a:xfrm>
          <a:off x="20707350" y="6772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907A630-CBCC-4347-ABA6-2B133F5AF64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N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28</xdr:col>
      <xdr:colOff>647700</xdr:colOff>
      <xdr:row>39</xdr:row>
      <xdr:rowOff>104775</xdr:rowOff>
    </xdr:from>
    <xdr:to>
      <xdr:col>32</xdr:col>
      <xdr:colOff>66675</xdr:colOff>
      <xdr:row>40</xdr:row>
      <xdr:rowOff>161925</xdr:rowOff>
    </xdr:to>
    <xdr:sp macro="" textlink="T91">
      <xdr:nvSpPr>
        <xdr:cNvPr id="54" name="AutoShape 34"/>
        <xdr:cNvSpPr>
          <a:spLocks/>
        </xdr:cNvSpPr>
      </xdr:nvSpPr>
      <xdr:spPr bwMode="auto">
        <a:xfrm>
          <a:off x="20859750" y="6924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3B83BAF6-3826-43F1-A32E-CD33F39F1ED3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O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29</xdr:col>
      <xdr:colOff>114300</xdr:colOff>
      <xdr:row>40</xdr:row>
      <xdr:rowOff>85725</xdr:rowOff>
    </xdr:from>
    <xdr:to>
      <xdr:col>32</xdr:col>
      <xdr:colOff>219075</xdr:colOff>
      <xdr:row>41</xdr:row>
      <xdr:rowOff>142875</xdr:rowOff>
    </xdr:to>
    <xdr:sp macro="" textlink="T92">
      <xdr:nvSpPr>
        <xdr:cNvPr id="55" name="AutoShape 34"/>
        <xdr:cNvSpPr>
          <a:spLocks/>
        </xdr:cNvSpPr>
      </xdr:nvSpPr>
      <xdr:spPr bwMode="auto">
        <a:xfrm>
          <a:off x="21012150" y="7077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050F0D8-1D50-4539-AFDB-CF226AA7946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P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29</xdr:col>
      <xdr:colOff>266700</xdr:colOff>
      <xdr:row>41</xdr:row>
      <xdr:rowOff>66675</xdr:rowOff>
    </xdr:from>
    <xdr:to>
      <xdr:col>32</xdr:col>
      <xdr:colOff>371475</xdr:colOff>
      <xdr:row>42</xdr:row>
      <xdr:rowOff>114300</xdr:rowOff>
    </xdr:to>
    <xdr:sp macro="" textlink="T93">
      <xdr:nvSpPr>
        <xdr:cNvPr id="56" name="AutoShape 34"/>
        <xdr:cNvSpPr>
          <a:spLocks/>
        </xdr:cNvSpPr>
      </xdr:nvSpPr>
      <xdr:spPr bwMode="auto">
        <a:xfrm>
          <a:off x="21164550" y="7229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B98E318-5730-44EF-B2BC-B1070692DFE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Q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29</xdr:col>
      <xdr:colOff>419100</xdr:colOff>
      <xdr:row>42</xdr:row>
      <xdr:rowOff>38100</xdr:rowOff>
    </xdr:from>
    <xdr:to>
      <xdr:col>32</xdr:col>
      <xdr:colOff>523875</xdr:colOff>
      <xdr:row>43</xdr:row>
      <xdr:rowOff>95250</xdr:rowOff>
    </xdr:to>
    <xdr:sp macro="" textlink="T94">
      <xdr:nvSpPr>
        <xdr:cNvPr id="57" name="AutoShape 34"/>
        <xdr:cNvSpPr>
          <a:spLocks/>
        </xdr:cNvSpPr>
      </xdr:nvSpPr>
      <xdr:spPr bwMode="auto">
        <a:xfrm>
          <a:off x="21316950" y="7381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6878279-9D17-4F28-A33D-59B224A3AC1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R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29</xdr:col>
      <xdr:colOff>571500</xdr:colOff>
      <xdr:row>43</xdr:row>
      <xdr:rowOff>19050</xdr:rowOff>
    </xdr:from>
    <xdr:to>
      <xdr:col>32</xdr:col>
      <xdr:colOff>676275</xdr:colOff>
      <xdr:row>44</xdr:row>
      <xdr:rowOff>76200</xdr:rowOff>
    </xdr:to>
    <xdr:sp macro="" textlink="T95">
      <xdr:nvSpPr>
        <xdr:cNvPr id="58" name="AutoShape 34"/>
        <xdr:cNvSpPr>
          <a:spLocks/>
        </xdr:cNvSpPr>
      </xdr:nvSpPr>
      <xdr:spPr bwMode="auto">
        <a:xfrm>
          <a:off x="21469350" y="7534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835A50C-0DDC-475E-AAA4-3046CA5239F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S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38100</xdr:colOff>
      <xdr:row>44</xdr:row>
      <xdr:rowOff>0</xdr:rowOff>
    </xdr:from>
    <xdr:to>
      <xdr:col>33</xdr:col>
      <xdr:colOff>142875</xdr:colOff>
      <xdr:row>45</xdr:row>
      <xdr:rowOff>57150</xdr:rowOff>
    </xdr:to>
    <xdr:sp macro="" textlink="T96">
      <xdr:nvSpPr>
        <xdr:cNvPr id="59" name="AutoShape 34"/>
        <xdr:cNvSpPr>
          <a:spLocks/>
        </xdr:cNvSpPr>
      </xdr:nvSpPr>
      <xdr:spPr bwMode="auto">
        <a:xfrm>
          <a:off x="21621750" y="76866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B5F4B93-E619-4C18-8D80-9AA963F6FAA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T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190500</xdr:colOff>
      <xdr:row>44</xdr:row>
      <xdr:rowOff>152400</xdr:rowOff>
    </xdr:from>
    <xdr:to>
      <xdr:col>33</xdr:col>
      <xdr:colOff>295275</xdr:colOff>
      <xdr:row>46</xdr:row>
      <xdr:rowOff>38100</xdr:rowOff>
    </xdr:to>
    <xdr:sp macro="" textlink="T97">
      <xdr:nvSpPr>
        <xdr:cNvPr id="60" name="AutoShape 34"/>
        <xdr:cNvSpPr>
          <a:spLocks/>
        </xdr:cNvSpPr>
      </xdr:nvSpPr>
      <xdr:spPr bwMode="auto">
        <a:xfrm>
          <a:off x="21774150" y="78390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08353D3-6C41-4AC9-9E64-A0B1A930AF57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U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342900</xdr:colOff>
      <xdr:row>45</xdr:row>
      <xdr:rowOff>133350</xdr:rowOff>
    </xdr:from>
    <xdr:to>
      <xdr:col>33</xdr:col>
      <xdr:colOff>447675</xdr:colOff>
      <xdr:row>47</xdr:row>
      <xdr:rowOff>9525</xdr:rowOff>
    </xdr:to>
    <xdr:sp macro="" textlink="T98">
      <xdr:nvSpPr>
        <xdr:cNvPr id="61" name="AutoShape 34"/>
        <xdr:cNvSpPr>
          <a:spLocks/>
        </xdr:cNvSpPr>
      </xdr:nvSpPr>
      <xdr:spPr bwMode="auto">
        <a:xfrm>
          <a:off x="21926550" y="79914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F975362-2846-4166-B921-17F58C57A87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V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495300</xdr:colOff>
      <xdr:row>46</xdr:row>
      <xdr:rowOff>114300</xdr:rowOff>
    </xdr:from>
    <xdr:to>
      <xdr:col>33</xdr:col>
      <xdr:colOff>600075</xdr:colOff>
      <xdr:row>47</xdr:row>
      <xdr:rowOff>161925</xdr:rowOff>
    </xdr:to>
    <xdr:sp macro="" textlink="T99">
      <xdr:nvSpPr>
        <xdr:cNvPr id="62" name="AutoShape 34"/>
        <xdr:cNvSpPr>
          <a:spLocks/>
        </xdr:cNvSpPr>
      </xdr:nvSpPr>
      <xdr:spPr bwMode="auto">
        <a:xfrm>
          <a:off x="22078950" y="81438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25904A3-1F4C-4F4E-B93D-8D586F0B40CE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W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30</xdr:col>
      <xdr:colOff>647700</xdr:colOff>
      <xdr:row>47</xdr:row>
      <xdr:rowOff>85725</xdr:rowOff>
    </xdr:from>
    <xdr:to>
      <xdr:col>34</xdr:col>
      <xdr:colOff>66675</xdr:colOff>
      <xdr:row>48</xdr:row>
      <xdr:rowOff>133350</xdr:rowOff>
    </xdr:to>
    <xdr:sp macro="" textlink="T100">
      <xdr:nvSpPr>
        <xdr:cNvPr id="63" name="AutoShape 34"/>
        <xdr:cNvSpPr>
          <a:spLocks/>
        </xdr:cNvSpPr>
      </xdr:nvSpPr>
      <xdr:spPr bwMode="auto">
        <a:xfrm>
          <a:off x="22231350" y="8296275"/>
          <a:ext cx="2162175" cy="228600"/>
        </a:xfrm>
        <a:prstGeom prst="callout2">
          <a:avLst>
            <a:gd name="adj1" fmla="val 58065"/>
            <a:gd name="adj2" fmla="val -8310"/>
            <a:gd name="adj3" fmla="val 58551"/>
            <a:gd name="adj4" fmla="val -28125"/>
            <a:gd name="adj5" fmla="val 1033191"/>
            <a:gd name="adj6" fmla="val -37025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FC75B1CA-3640-4E3D-A475-00BF583DB0E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X 0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19</xdr:col>
      <xdr:colOff>485775</xdr:colOff>
      <xdr:row>26</xdr:row>
      <xdr:rowOff>38100</xdr:rowOff>
    </xdr:from>
    <xdr:to>
      <xdr:col>24</xdr:col>
      <xdr:colOff>609599</xdr:colOff>
      <xdr:row>37</xdr:row>
      <xdr:rowOff>123824</xdr:rowOff>
    </xdr:to>
    <xdr:sp macro="" textlink="">
      <xdr:nvSpPr>
        <xdr:cNvPr id="97" name="テキスト ボックス 96"/>
        <xdr:cNvSpPr txBox="1"/>
      </xdr:nvSpPr>
      <xdr:spPr>
        <a:xfrm>
          <a:off x="14592300" y="4629150"/>
          <a:ext cx="3714749" cy="1971674"/>
        </a:xfrm>
        <a:prstGeom prst="rect">
          <a:avLst/>
        </a:prstGeom>
        <a:solidFill>
          <a:sysClr val="window" lastClr="FFFFFF"/>
        </a:solidFill>
        <a:ln w="28575" cmpd="sng">
          <a:solidFill>
            <a:srgbClr val="C00000"/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xcampus</a:t>
          </a:r>
          <a:r>
            <a:rPr kumimoji="1" lang="ja-JP" altLang="en-US" sz="1000" b="1" i="0" u="none" strike="noStrike" kern="0" cap="none" spc="0" normalizeH="0" baseline="0" noProof="0">
              <a:ln>
                <a:noFill/>
              </a:ln>
              <a:solidFill>
                <a:srgbClr val="C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ビューア操作</a:t>
          </a:r>
          <a:endParaRPr kumimoji="1" lang="en-US" altLang="ja-JP" sz="1000" b="1" i="0" u="none" strike="noStrike" kern="0" cap="none" spc="0" normalizeH="0" baseline="0" noProof="0">
            <a:ln>
              <a:noFill/>
            </a:ln>
            <a:solidFill>
              <a:srgbClr val="C0000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① </a:t>
          </a:r>
          <a:r>
            <a:rPr kumimoji="1" lang="en-US" altLang="ja-JP" sz="1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[</a:t>
          </a:r>
          <a:r>
            <a:rPr kumimoji="1" lang="ja-JP" altLang="en-US" sz="1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表示］⇒［表示グラフ番号］⇒［１０番目のグラフ］</a:t>
          </a:r>
          <a:endParaRPr kumimoji="1" lang="en-US" altLang="ja-JP" sz="1000" b="1" i="0" u="none" strike="noStrike" kern="0" cap="none" spc="0" normalizeH="0" baseline="0" noProof="0">
            <a:ln>
              <a:noFill/>
            </a:ln>
            <a:solidFill>
              <a:srgbClr val="0070C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②</a:t>
          </a:r>
          <a:r>
            <a:rPr kumimoji="1" lang="ja-JP" altLang="en-US" sz="1000" b="1" i="0" u="none" strike="noStrike" kern="0" cap="none" spc="0" normalizeH="0" baseline="0" noProof="0">
              <a:ln>
                <a:noFill/>
              </a:ln>
              <a:solidFill>
                <a:srgbClr val="0070C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［瞬時作図］⇒［扇形バブル散布図］</a:t>
          </a:r>
          <a:endParaRPr kumimoji="1" lang="en-US" altLang="ja-JP" sz="1000" b="1" i="0" u="none" strike="noStrike" kern="0" cap="none" spc="0" normalizeH="0" baseline="0" noProof="0">
            <a:ln>
              <a:noFill/>
            </a:ln>
            <a:solidFill>
              <a:srgbClr val="0070C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③ 扇形バブル散布図を左右に伸張したり圧縮するには，次の操作を何度か行う。</a:t>
          </a: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［横・縦軸］⇒［横軸伸張］⇒［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110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％］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/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［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101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％］</a:t>
          </a: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　　　　　　⇒［横軸圧縮］⇒［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90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％］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/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［</a:t>
          </a:r>
          <a:r>
            <a:rPr kumimoji="1" lang="en-US" altLang="ja-JP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99</a:t>
          </a:r>
          <a:r>
            <a:rPr kumimoji="1" lang="ja-JP" altLang="en-US" sz="10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ＭＳ 明朝" panose="02020609040205080304" pitchFamily="17" charset="-128"/>
              <a:ea typeface="ＭＳ 明朝" panose="02020609040205080304" pitchFamily="17" charset="-128"/>
            </a:rPr>
            <a:t>％］</a:t>
          </a:r>
        </a:p>
        <a:p>
          <a:pPr eaLnBrk="1" fontAlgn="auto" latinLnBrk="0" hangingPunct="1"/>
          <a:r>
            <a:rPr kumimoji="1" lang="ja-JP" altLang="en-US" sz="1000" b="0" i="0" baseline="0">
              <a:effectLst/>
              <a:latin typeface="+mn-lt"/>
              <a:ea typeface="+mn-ea"/>
              <a:cs typeface="+mn-cs"/>
            </a:rPr>
            <a:t>④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 扇形バブル散布図を</a:t>
          </a:r>
          <a:r>
            <a:rPr kumimoji="1" lang="ja-JP" altLang="en-US" sz="1000" b="0" i="0" baseline="0">
              <a:effectLst/>
              <a:latin typeface="+mn-lt"/>
              <a:ea typeface="+mn-ea"/>
              <a:cs typeface="+mn-cs"/>
            </a:rPr>
            <a:t>上下に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伸張したり圧縮するには，次の操作を何度か行う。</a:t>
          </a:r>
          <a:endParaRPr lang="ja-JP" altLang="ja-JP" sz="1000">
            <a:effectLst/>
          </a:endParaRPr>
        </a:p>
        <a:p>
          <a:pPr eaLnBrk="1" fontAlgn="auto" latinLnBrk="0" hangingPunct="1"/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［横・縦軸］⇒［</a:t>
          </a:r>
          <a:r>
            <a:rPr kumimoji="1" lang="ja-JP" altLang="en-US" sz="1000" b="0" i="0" baseline="0">
              <a:effectLst/>
              <a:latin typeface="+mn-lt"/>
              <a:ea typeface="+mn-ea"/>
              <a:cs typeface="+mn-cs"/>
            </a:rPr>
            <a:t>３次元縦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軸伸張］⇒［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110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％］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/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［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101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％］</a:t>
          </a:r>
          <a:endParaRPr lang="ja-JP" altLang="ja-JP" sz="1000">
            <a:effectLst/>
          </a:endParaRPr>
        </a:p>
        <a:p>
          <a:pPr eaLnBrk="1" fontAlgn="auto" latinLnBrk="0" hangingPunct="1"/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　　　　　</a:t>
          </a:r>
          <a:r>
            <a:rPr kumimoji="1" lang="ja-JP" altLang="en-US" sz="1000" b="0" i="0" baseline="0">
              <a:effectLst/>
              <a:latin typeface="+mn-lt"/>
              <a:ea typeface="+mn-ea"/>
              <a:cs typeface="+mn-cs"/>
            </a:rPr>
            <a:t>  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　⇒［</a:t>
          </a:r>
          <a:r>
            <a:rPr kumimoji="1" lang="ja-JP" altLang="en-US" sz="1000" b="0" i="0" baseline="0">
              <a:effectLst/>
              <a:latin typeface="+mn-lt"/>
              <a:ea typeface="+mn-ea"/>
              <a:cs typeface="+mn-cs"/>
            </a:rPr>
            <a:t>３次元縦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軸圧縮］⇒［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90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％］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/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［</a:t>
          </a:r>
          <a:r>
            <a:rPr kumimoji="1" lang="en-US" altLang="ja-JP" sz="1000" b="0" i="0" baseline="0">
              <a:effectLst/>
              <a:latin typeface="+mn-lt"/>
              <a:ea typeface="+mn-ea"/>
              <a:cs typeface="+mn-cs"/>
            </a:rPr>
            <a:t>99</a:t>
          </a:r>
          <a:r>
            <a:rPr kumimoji="1" lang="ja-JP" altLang="ja-JP" sz="1000" b="0" i="0" baseline="0">
              <a:effectLst/>
              <a:latin typeface="+mn-lt"/>
              <a:ea typeface="+mn-ea"/>
              <a:cs typeface="+mn-cs"/>
            </a:rPr>
            <a:t>％］</a:t>
          </a:r>
          <a:endParaRPr lang="ja-JP" altLang="ja-JP" sz="1000">
            <a:effectLst/>
          </a:endParaRPr>
        </a:p>
        <a:p>
          <a:pPr marL="0" marR="0" lvl="0" indent="0" defTabSz="914400" eaLnBrk="1" fontAlgn="auto" latinLnBrk="0" hangingPunct="1">
            <a:lnSpc>
              <a:spcPts val="12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ja-JP" altLang="en-US" sz="10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twoCellAnchor>
  <xdr:twoCellAnchor editAs="oneCell">
    <xdr:from>
      <xdr:col>0</xdr:col>
      <xdr:colOff>171450</xdr:colOff>
      <xdr:row>104</xdr:row>
      <xdr:rowOff>161925</xdr:rowOff>
    </xdr:from>
    <xdr:to>
      <xdr:col>4</xdr:col>
      <xdr:colOff>390525</xdr:colOff>
      <xdr:row>122</xdr:row>
      <xdr:rowOff>0</xdr:rowOff>
    </xdr:to>
    <xdr:pic>
      <xdr:nvPicPr>
        <xdr:cNvPr id="99" name="図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8659475"/>
          <a:ext cx="3914775" cy="2924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609600</xdr:colOff>
      <xdr:row>104</xdr:row>
      <xdr:rowOff>133350</xdr:rowOff>
    </xdr:from>
    <xdr:to>
      <xdr:col>18</xdr:col>
      <xdr:colOff>619125</xdr:colOff>
      <xdr:row>115</xdr:row>
      <xdr:rowOff>76200</xdr:rowOff>
    </xdr:to>
    <xdr:pic>
      <xdr:nvPicPr>
        <xdr:cNvPr id="100" name="図 5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05900" y="18630900"/>
          <a:ext cx="4962525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666750</xdr:colOff>
      <xdr:row>104</xdr:row>
      <xdr:rowOff>104775</xdr:rowOff>
    </xdr:from>
    <xdr:to>
      <xdr:col>11</xdr:col>
      <xdr:colOff>333375</xdr:colOff>
      <xdr:row>120</xdr:row>
      <xdr:rowOff>114300</xdr:rowOff>
    </xdr:to>
    <xdr:pic>
      <xdr:nvPicPr>
        <xdr:cNvPr id="101" name="図 5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18602325"/>
          <a:ext cx="4467225" cy="2752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11</xdr:row>
      <xdr:rowOff>0</xdr:rowOff>
    </xdr:from>
    <xdr:to>
      <xdr:col>31</xdr:col>
      <xdr:colOff>504093</xdr:colOff>
      <xdr:row>20</xdr:row>
      <xdr:rowOff>68873</xdr:rowOff>
    </xdr:to>
    <xdr:sp macro="" textlink="">
      <xdr:nvSpPr>
        <xdr:cNvPr id="89" name="テキスト ボックス 88"/>
        <xdr:cNvSpPr txBox="1"/>
      </xdr:nvSpPr>
      <xdr:spPr>
        <a:xfrm>
          <a:off x="17468850" y="2019300"/>
          <a:ext cx="5304693" cy="1611923"/>
        </a:xfrm>
        <a:prstGeom prst="rect">
          <a:avLst/>
        </a:prstGeom>
        <a:solidFill>
          <a:schemeClr val="lt1"/>
        </a:solidFill>
        <a:ln w="19050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コメント</a:t>
          </a:r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/>
            <a:t> 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「商品一般」とは，何らかの商品に特定できない、あるいは複数種類に関する相談を指す。（出所：消費者白書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2014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年版ｐ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65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）</a:t>
          </a:r>
          <a:r>
            <a:rPr lang="en-US" altLang="ja-JP"/>
            <a:t> </a:t>
          </a:r>
        </a:p>
        <a:p>
          <a:endParaRPr lang="en-US" altLang="ja-JP" sz="11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「商品一般」は、「怪しい電話勧誘があった」、「怪しいパンフレットが送られてきた」等、相談の対象商品が具体的にどのようなものか不明なケースや架空請求等が含まれます（出所：消費者白書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2014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年版ｐ</a:t>
          </a:r>
          <a:r>
            <a:rPr lang="en-US" altLang="ja-JP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124</a:t>
          </a:r>
          <a:r>
            <a:rPr lang="ja-JP" altLang="en-US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）</a:t>
          </a:r>
          <a:r>
            <a:rPr lang="en-US" altLang="ja-JP"/>
            <a:t> </a:t>
          </a:r>
          <a:endParaRPr kumimoji="1" lang="ja-JP" altLang="en-US" sz="1100"/>
        </a:p>
      </xdr:txBody>
    </xdr:sp>
    <xdr:clientData/>
  </xdr:twoCellAnchor>
  <xdr:twoCellAnchor>
    <xdr:from>
      <xdr:col>10</xdr:col>
      <xdr:colOff>419100</xdr:colOff>
      <xdr:row>15</xdr:row>
      <xdr:rowOff>57149</xdr:rowOff>
    </xdr:from>
    <xdr:to>
      <xdr:col>12</xdr:col>
      <xdr:colOff>447676</xdr:colOff>
      <xdr:row>19</xdr:row>
      <xdr:rowOff>0</xdr:rowOff>
    </xdr:to>
    <xdr:sp macro="" textlink="">
      <xdr:nvSpPr>
        <xdr:cNvPr id="103" name="線吹き出し 2 102"/>
        <xdr:cNvSpPr/>
      </xdr:nvSpPr>
      <xdr:spPr>
        <a:xfrm>
          <a:off x="8229600" y="2762249"/>
          <a:ext cx="1400176" cy="628651"/>
        </a:xfrm>
        <a:prstGeom prst="callout2">
          <a:avLst>
            <a:gd name="adj1" fmla="val 45838"/>
            <a:gd name="adj2" fmla="val 101240"/>
            <a:gd name="adj3" fmla="val 45838"/>
            <a:gd name="adj4" fmla="val 118382"/>
            <a:gd name="adj5" fmla="val 214032"/>
            <a:gd name="adj6" fmla="val 145449"/>
          </a:avLst>
        </a:prstGeom>
        <a:noFill/>
        <a:ln w="190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人口調整相談件数対全国比</a:t>
          </a:r>
          <a:r>
            <a:rPr kumimoji="1" lang="en-US" altLang="ja-JP" sz="1100">
              <a:solidFill>
                <a:sysClr val="windowText" lastClr="000000"/>
              </a:solidFill>
            </a:rPr>
            <a:t>100</a:t>
          </a:r>
          <a:r>
            <a:rPr kumimoji="1" lang="ja-JP" altLang="en-US" sz="1100">
              <a:solidFill>
                <a:sysClr val="windowText" lastClr="000000"/>
              </a:solidFill>
            </a:rPr>
            <a:t>％の線</a:t>
          </a:r>
        </a:p>
      </xdr:txBody>
    </xdr:sp>
    <xdr:clientData/>
  </xdr:twoCellAnchor>
  <xdr:twoCellAnchor>
    <xdr:from>
      <xdr:col>2</xdr:col>
      <xdr:colOff>9525</xdr:colOff>
      <xdr:row>20</xdr:row>
      <xdr:rowOff>85726</xdr:rowOff>
    </xdr:from>
    <xdr:to>
      <xdr:col>4</xdr:col>
      <xdr:colOff>209550</xdr:colOff>
      <xdr:row>21</xdr:row>
      <xdr:rowOff>85726</xdr:rowOff>
    </xdr:to>
    <xdr:sp macro="" textlink="T54">
      <xdr:nvSpPr>
        <xdr:cNvPr id="105" name="AutoShape 34"/>
        <xdr:cNvSpPr>
          <a:spLocks/>
        </xdr:cNvSpPr>
      </xdr:nvSpPr>
      <xdr:spPr bwMode="auto">
        <a:xfrm>
          <a:off x="2333625" y="3648076"/>
          <a:ext cx="1571625" cy="171450"/>
        </a:xfrm>
        <a:prstGeom prst="callout2">
          <a:avLst>
            <a:gd name="adj1" fmla="val 63620"/>
            <a:gd name="adj2" fmla="val -4674"/>
            <a:gd name="adj3" fmla="val 62827"/>
            <a:gd name="adj4" fmla="val -31744"/>
            <a:gd name="adj5" fmla="val 1668955"/>
            <a:gd name="adj6" fmla="val -29477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D6A1CF9-8B3A-457B-90C3-2E4373C599F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d その他の保険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5</xdr:col>
      <xdr:colOff>304799</xdr:colOff>
      <xdr:row>28</xdr:row>
      <xdr:rowOff>38100</xdr:rowOff>
    </xdr:from>
    <xdr:to>
      <xdr:col>7</xdr:col>
      <xdr:colOff>619124</xdr:colOff>
      <xdr:row>29</xdr:row>
      <xdr:rowOff>95250</xdr:rowOff>
    </xdr:to>
    <xdr:sp macro="" textlink="T52">
      <xdr:nvSpPr>
        <xdr:cNvPr id="106" name="AutoShape 34"/>
        <xdr:cNvSpPr>
          <a:spLocks/>
        </xdr:cNvSpPr>
      </xdr:nvSpPr>
      <xdr:spPr bwMode="auto">
        <a:xfrm>
          <a:off x="4686299" y="4972050"/>
          <a:ext cx="1685925" cy="228600"/>
        </a:xfrm>
        <a:prstGeom prst="callout2">
          <a:avLst>
            <a:gd name="adj1" fmla="val 62232"/>
            <a:gd name="adj2" fmla="val -401"/>
            <a:gd name="adj3" fmla="val 56161"/>
            <a:gd name="adj4" fmla="val -21465"/>
            <a:gd name="adj5" fmla="val 134273"/>
            <a:gd name="adj6" fmla="val -20954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4532887C-2608-4E5E-A054-F490C5692819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b 生命保険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257175</xdr:colOff>
      <xdr:row>27</xdr:row>
      <xdr:rowOff>47624</xdr:rowOff>
    </xdr:from>
    <xdr:to>
      <xdr:col>6</xdr:col>
      <xdr:colOff>295275</xdr:colOff>
      <xdr:row>28</xdr:row>
      <xdr:rowOff>161925</xdr:rowOff>
    </xdr:to>
    <xdr:sp macro="" textlink="T55">
      <xdr:nvSpPr>
        <xdr:cNvPr id="107" name="AutoShape 34"/>
        <xdr:cNvSpPr>
          <a:spLocks/>
        </xdr:cNvSpPr>
      </xdr:nvSpPr>
      <xdr:spPr bwMode="auto">
        <a:xfrm>
          <a:off x="3952875" y="4810124"/>
          <a:ext cx="1409700" cy="285751"/>
        </a:xfrm>
        <a:prstGeom prst="callout2">
          <a:avLst>
            <a:gd name="adj1" fmla="val 54732"/>
            <a:gd name="adj2" fmla="val -202"/>
            <a:gd name="adj3" fmla="val 51436"/>
            <a:gd name="adj4" fmla="val -14725"/>
            <a:gd name="adj5" fmla="val 340791"/>
            <a:gd name="adj6" fmla="val -14090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B98B2F9-575E-4C3E-8E06-2AA3D6074B93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e 公社債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571499</xdr:colOff>
      <xdr:row>24</xdr:row>
      <xdr:rowOff>95250</xdr:rowOff>
    </xdr:from>
    <xdr:to>
      <xdr:col>5</xdr:col>
      <xdr:colOff>104774</xdr:colOff>
      <xdr:row>25</xdr:row>
      <xdr:rowOff>95250</xdr:rowOff>
    </xdr:to>
    <xdr:sp macro="" textlink="T53">
      <xdr:nvSpPr>
        <xdr:cNvPr id="109" name="AutoShape 34"/>
        <xdr:cNvSpPr>
          <a:spLocks/>
        </xdr:cNvSpPr>
      </xdr:nvSpPr>
      <xdr:spPr bwMode="auto">
        <a:xfrm>
          <a:off x="2895599" y="4343400"/>
          <a:ext cx="1590675" cy="171450"/>
        </a:xfrm>
        <a:prstGeom prst="callout2">
          <a:avLst>
            <a:gd name="adj1" fmla="val 58065"/>
            <a:gd name="adj2" fmla="val -1064"/>
            <a:gd name="adj3" fmla="val 57563"/>
            <a:gd name="adj4" fmla="val -14999"/>
            <a:gd name="adj5" fmla="val 1047126"/>
            <a:gd name="adj6" fmla="val -15406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76B8DB0F-031C-4141-8D7F-13FF100568BC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c 損害保険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266700</xdr:colOff>
      <xdr:row>23</xdr:row>
      <xdr:rowOff>85725</xdr:rowOff>
    </xdr:from>
    <xdr:to>
      <xdr:col>5</xdr:col>
      <xdr:colOff>485775</xdr:colOff>
      <xdr:row>24</xdr:row>
      <xdr:rowOff>142875</xdr:rowOff>
    </xdr:to>
    <xdr:sp macro="" textlink="T65">
      <xdr:nvSpPr>
        <xdr:cNvPr id="110" name="AutoShape 34"/>
        <xdr:cNvSpPr>
          <a:spLocks/>
        </xdr:cNvSpPr>
      </xdr:nvSpPr>
      <xdr:spPr bwMode="auto">
        <a:xfrm>
          <a:off x="2590800" y="4162425"/>
          <a:ext cx="2276475" cy="228600"/>
        </a:xfrm>
        <a:prstGeom prst="callout2">
          <a:avLst>
            <a:gd name="adj1" fmla="val 58065"/>
            <a:gd name="adj2" fmla="val -8310"/>
            <a:gd name="adj3" fmla="val 58157"/>
            <a:gd name="adj4" fmla="val -21231"/>
            <a:gd name="adj5" fmla="val 966783"/>
            <a:gd name="adj6" fmla="val -22104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FE7244D-B99F-4AD4-B37C-41267423CF6A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o 住宅ローン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1781175</xdr:colOff>
      <xdr:row>40</xdr:row>
      <xdr:rowOff>28575</xdr:rowOff>
    </xdr:from>
    <xdr:to>
      <xdr:col>5</xdr:col>
      <xdr:colOff>9525</xdr:colOff>
      <xdr:row>41</xdr:row>
      <xdr:rowOff>85725</xdr:rowOff>
    </xdr:to>
    <xdr:sp macro="" textlink="T63">
      <xdr:nvSpPr>
        <xdr:cNvPr id="111" name="AutoShape 34"/>
        <xdr:cNvSpPr>
          <a:spLocks/>
        </xdr:cNvSpPr>
      </xdr:nvSpPr>
      <xdr:spPr bwMode="auto">
        <a:xfrm>
          <a:off x="2228850" y="7019925"/>
          <a:ext cx="2162175" cy="228600"/>
        </a:xfrm>
        <a:prstGeom prst="callout2">
          <a:avLst>
            <a:gd name="adj1" fmla="val 45565"/>
            <a:gd name="adj2" fmla="val -381"/>
            <a:gd name="adj3" fmla="val 37718"/>
            <a:gd name="adj4" fmla="val -6979"/>
            <a:gd name="adj5" fmla="val -33477"/>
            <a:gd name="adj6" fmla="val -34380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1F68C7C-5A7C-4590-A4E3-85F9D0128B42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m デリバティブ取引その他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1619250</xdr:colOff>
      <xdr:row>21</xdr:row>
      <xdr:rowOff>114300</xdr:rowOff>
    </xdr:from>
    <xdr:to>
      <xdr:col>4</xdr:col>
      <xdr:colOff>533400</xdr:colOff>
      <xdr:row>23</xdr:row>
      <xdr:rowOff>0</xdr:rowOff>
    </xdr:to>
    <xdr:sp macro="" textlink="T59">
      <xdr:nvSpPr>
        <xdr:cNvPr id="112" name="AutoShape 34"/>
        <xdr:cNvSpPr>
          <a:spLocks/>
        </xdr:cNvSpPr>
      </xdr:nvSpPr>
      <xdr:spPr bwMode="auto">
        <a:xfrm>
          <a:off x="2066925" y="3848100"/>
          <a:ext cx="2162175" cy="228600"/>
        </a:xfrm>
        <a:prstGeom prst="callout2">
          <a:avLst>
            <a:gd name="adj1" fmla="val 53899"/>
            <a:gd name="adj2" fmla="val -2142"/>
            <a:gd name="adj3" fmla="val 50218"/>
            <a:gd name="adj4" fmla="val -7861"/>
            <a:gd name="adj5" fmla="val 1166524"/>
            <a:gd name="adj6" fmla="val -6188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09448EEB-695C-4346-B571-D8E714EE212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i 預貯金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200025</xdr:colOff>
      <xdr:row>41</xdr:row>
      <xdr:rowOff>66675</xdr:rowOff>
    </xdr:from>
    <xdr:to>
      <xdr:col>5</xdr:col>
      <xdr:colOff>304800</xdr:colOff>
      <xdr:row>42</xdr:row>
      <xdr:rowOff>114300</xdr:rowOff>
    </xdr:to>
    <xdr:sp macro="" textlink="T66">
      <xdr:nvSpPr>
        <xdr:cNvPr id="113" name="AutoShape 34"/>
        <xdr:cNvSpPr>
          <a:spLocks/>
        </xdr:cNvSpPr>
      </xdr:nvSpPr>
      <xdr:spPr bwMode="auto">
        <a:xfrm>
          <a:off x="2524125" y="7229475"/>
          <a:ext cx="2162175" cy="228600"/>
        </a:xfrm>
        <a:prstGeom prst="callout2">
          <a:avLst>
            <a:gd name="adj1" fmla="val 33066"/>
            <a:gd name="adj2" fmla="val -822"/>
            <a:gd name="adj3" fmla="val 29385"/>
            <a:gd name="adj4" fmla="val -17111"/>
            <a:gd name="adj5" fmla="val -108476"/>
            <a:gd name="adj6" fmla="val -49358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C561782-6070-4C6C-890E-9615EBE386D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p 他の目的限定ローン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1400175</xdr:colOff>
      <xdr:row>18</xdr:row>
      <xdr:rowOff>123825</xdr:rowOff>
    </xdr:from>
    <xdr:to>
      <xdr:col>3</xdr:col>
      <xdr:colOff>409575</xdr:colOff>
      <xdr:row>19</xdr:row>
      <xdr:rowOff>123825</xdr:rowOff>
    </xdr:to>
    <xdr:sp macro="" textlink="T57">
      <xdr:nvSpPr>
        <xdr:cNvPr id="115" name="AutoShape 34"/>
        <xdr:cNvSpPr>
          <a:spLocks/>
        </xdr:cNvSpPr>
      </xdr:nvSpPr>
      <xdr:spPr bwMode="auto">
        <a:xfrm>
          <a:off x="1847850" y="3343275"/>
          <a:ext cx="1571625" cy="171450"/>
        </a:xfrm>
        <a:prstGeom prst="callout2">
          <a:avLst>
            <a:gd name="adj1" fmla="val 35843"/>
            <a:gd name="adj2" fmla="val -1038"/>
            <a:gd name="adj3" fmla="val 29494"/>
            <a:gd name="adj4" fmla="val -15380"/>
            <a:gd name="adj5" fmla="val 1952287"/>
            <a:gd name="adj6" fmla="val -15538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52AC8E2-5229-4F8D-8DC6-2B42557BB46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g 投資信託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3</xdr:col>
      <xdr:colOff>600075</xdr:colOff>
      <xdr:row>26</xdr:row>
      <xdr:rowOff>47625</xdr:rowOff>
    </xdr:from>
    <xdr:to>
      <xdr:col>7</xdr:col>
      <xdr:colOff>19050</xdr:colOff>
      <xdr:row>27</xdr:row>
      <xdr:rowOff>104775</xdr:rowOff>
    </xdr:to>
    <xdr:sp macro="" textlink="T72">
      <xdr:nvSpPr>
        <xdr:cNvPr id="116" name="AutoShape 34"/>
        <xdr:cNvSpPr>
          <a:spLocks/>
        </xdr:cNvSpPr>
      </xdr:nvSpPr>
      <xdr:spPr bwMode="auto">
        <a:xfrm>
          <a:off x="3609975" y="4638675"/>
          <a:ext cx="2162175" cy="228600"/>
        </a:xfrm>
        <a:prstGeom prst="callout2">
          <a:avLst>
            <a:gd name="adj1" fmla="val 58065"/>
            <a:gd name="adj2" fmla="val -821"/>
            <a:gd name="adj3" fmla="val 54385"/>
            <a:gd name="adj4" fmla="val -14469"/>
            <a:gd name="adj5" fmla="val 374857"/>
            <a:gd name="adj6" fmla="val -14557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8D4A0D76-32EF-4A28-99F0-8A444DEB7EE7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v その他金融関連サービス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714375</xdr:colOff>
      <xdr:row>7</xdr:row>
      <xdr:rowOff>76200</xdr:rowOff>
    </xdr:from>
    <xdr:to>
      <xdr:col>1</xdr:col>
      <xdr:colOff>1514475</xdr:colOff>
      <xdr:row>9</xdr:row>
      <xdr:rowOff>95250</xdr:rowOff>
    </xdr:to>
    <xdr:sp macro="" textlink="">
      <xdr:nvSpPr>
        <xdr:cNvPr id="118" name="Oval 19"/>
        <xdr:cNvSpPr>
          <a:spLocks noChangeArrowheads="1"/>
        </xdr:cNvSpPr>
      </xdr:nvSpPr>
      <xdr:spPr bwMode="auto">
        <a:xfrm>
          <a:off x="1162050" y="1409700"/>
          <a:ext cx="800100" cy="361950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南関東</a:t>
          </a:r>
          <a:endParaRPr lang="ja-JP" altLang="en-US" sz="105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723900</xdr:colOff>
      <xdr:row>10</xdr:row>
      <xdr:rowOff>76200</xdr:rowOff>
    </xdr:from>
    <xdr:to>
      <xdr:col>1</xdr:col>
      <xdr:colOff>1524000</xdr:colOff>
      <xdr:row>12</xdr:row>
      <xdr:rowOff>95250</xdr:rowOff>
    </xdr:to>
    <xdr:sp macro="" textlink="">
      <xdr:nvSpPr>
        <xdr:cNvPr id="119" name="Oval 19"/>
        <xdr:cNvSpPr>
          <a:spLocks noChangeArrowheads="1"/>
        </xdr:cNvSpPr>
      </xdr:nvSpPr>
      <xdr:spPr bwMode="auto">
        <a:xfrm>
          <a:off x="1171575" y="1924050"/>
          <a:ext cx="800100" cy="361950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東　海</a:t>
          </a:r>
          <a:endParaRPr lang="ja-JP" altLang="en-US" sz="105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1685925</xdr:colOff>
      <xdr:row>4</xdr:row>
      <xdr:rowOff>76200</xdr:rowOff>
    </xdr:from>
    <xdr:to>
      <xdr:col>2</xdr:col>
      <xdr:colOff>104775</xdr:colOff>
      <xdr:row>6</xdr:row>
      <xdr:rowOff>38100</xdr:rowOff>
    </xdr:to>
    <xdr:sp macro="" textlink="">
      <xdr:nvSpPr>
        <xdr:cNvPr id="120" name="円/楕円 119"/>
        <xdr:cNvSpPr/>
      </xdr:nvSpPr>
      <xdr:spPr>
        <a:xfrm>
          <a:off x="2133600" y="895350"/>
          <a:ext cx="295275" cy="304800"/>
        </a:xfrm>
        <a:prstGeom prst="ellipse">
          <a:avLst/>
        </a:prstGeom>
        <a:solidFill>
          <a:srgbClr val="62EDF4"/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1657350</xdr:colOff>
      <xdr:row>7</xdr:row>
      <xdr:rowOff>114300</xdr:rowOff>
    </xdr:from>
    <xdr:to>
      <xdr:col>2</xdr:col>
      <xdr:colOff>104775</xdr:colOff>
      <xdr:row>9</xdr:row>
      <xdr:rowOff>114300</xdr:rowOff>
    </xdr:to>
    <xdr:sp macro="" textlink="">
      <xdr:nvSpPr>
        <xdr:cNvPr id="121" name="フローチャート : 判断 120"/>
        <xdr:cNvSpPr/>
      </xdr:nvSpPr>
      <xdr:spPr>
        <a:xfrm>
          <a:off x="2105025" y="1447800"/>
          <a:ext cx="323850" cy="342900"/>
        </a:xfrm>
        <a:prstGeom prst="flowChartDecision">
          <a:avLst/>
        </a:prstGeom>
        <a:solidFill>
          <a:schemeClr val="tx2">
            <a:lumMod val="40000"/>
            <a:lumOff val="60000"/>
          </a:schemeClr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733425</xdr:colOff>
      <xdr:row>13</xdr:row>
      <xdr:rowOff>66675</xdr:rowOff>
    </xdr:from>
    <xdr:to>
      <xdr:col>1</xdr:col>
      <xdr:colOff>1533525</xdr:colOff>
      <xdr:row>15</xdr:row>
      <xdr:rowOff>85725</xdr:rowOff>
    </xdr:to>
    <xdr:sp macro="" textlink="">
      <xdr:nvSpPr>
        <xdr:cNvPr id="122" name="Oval 19"/>
        <xdr:cNvSpPr>
          <a:spLocks noChangeArrowheads="1"/>
        </xdr:cNvSpPr>
      </xdr:nvSpPr>
      <xdr:spPr bwMode="auto">
        <a:xfrm>
          <a:off x="1181100" y="2428875"/>
          <a:ext cx="800100" cy="361950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近　畿</a:t>
          </a:r>
          <a:endParaRPr lang="ja-JP" altLang="en-US" sz="105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11</xdr:col>
      <xdr:colOff>38100</xdr:colOff>
      <xdr:row>3</xdr:row>
      <xdr:rowOff>104775</xdr:rowOff>
    </xdr:from>
    <xdr:to>
      <xdr:col>14</xdr:col>
      <xdr:colOff>142875</xdr:colOff>
      <xdr:row>4</xdr:row>
      <xdr:rowOff>161925</xdr:rowOff>
    </xdr:to>
    <xdr:sp macro="" textlink="T67">
      <xdr:nvSpPr>
        <xdr:cNvPr id="124" name="AutoShape 34"/>
        <xdr:cNvSpPr>
          <a:spLocks/>
        </xdr:cNvSpPr>
      </xdr:nvSpPr>
      <xdr:spPr bwMode="auto">
        <a:xfrm>
          <a:off x="8534400" y="752475"/>
          <a:ext cx="2162175" cy="228600"/>
        </a:xfrm>
        <a:prstGeom prst="callout2">
          <a:avLst>
            <a:gd name="adj1" fmla="val 91399"/>
            <a:gd name="adj2" fmla="val 19884"/>
            <a:gd name="adj3" fmla="val 154385"/>
            <a:gd name="adj4" fmla="val 47646"/>
            <a:gd name="adj5" fmla="val 154023"/>
            <a:gd name="adj6" fmla="val 109671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1E6A7E65-3C87-4BD7-8534-ED360242F6FF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q サラ金・フリーローン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1438275</xdr:colOff>
      <xdr:row>19</xdr:row>
      <xdr:rowOff>85725</xdr:rowOff>
    </xdr:from>
    <xdr:to>
      <xdr:col>4</xdr:col>
      <xdr:colOff>352425</xdr:colOff>
      <xdr:row>20</xdr:row>
      <xdr:rowOff>142875</xdr:rowOff>
    </xdr:to>
    <xdr:sp macro="" textlink="T60">
      <xdr:nvSpPr>
        <xdr:cNvPr id="125" name="AutoShape 34"/>
        <xdr:cNvSpPr>
          <a:spLocks/>
        </xdr:cNvSpPr>
      </xdr:nvSpPr>
      <xdr:spPr bwMode="auto">
        <a:xfrm>
          <a:off x="1885950" y="3476625"/>
          <a:ext cx="2162175" cy="228600"/>
        </a:xfrm>
        <a:prstGeom prst="callout2">
          <a:avLst>
            <a:gd name="adj1" fmla="val 53899"/>
            <a:gd name="adj2" fmla="val -2142"/>
            <a:gd name="adj3" fmla="val 50218"/>
            <a:gd name="adj4" fmla="val -7861"/>
            <a:gd name="adj5" fmla="val 1337358"/>
            <a:gd name="adj6" fmla="val -6188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ABEAC4DE-75C2-4227-A0A8-5EFF070CDD6B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j 預貯金・証券等全般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9</xdr:col>
      <xdr:colOff>142875</xdr:colOff>
      <xdr:row>12</xdr:row>
      <xdr:rowOff>19050</xdr:rowOff>
    </xdr:from>
    <xdr:to>
      <xdr:col>12</xdr:col>
      <xdr:colOff>247650</xdr:colOff>
      <xdr:row>13</xdr:row>
      <xdr:rowOff>76200</xdr:rowOff>
    </xdr:to>
    <xdr:sp macro="" textlink="T64">
      <xdr:nvSpPr>
        <xdr:cNvPr id="128" name="AutoShape 34"/>
        <xdr:cNvSpPr>
          <a:spLocks/>
        </xdr:cNvSpPr>
      </xdr:nvSpPr>
      <xdr:spPr bwMode="auto">
        <a:xfrm>
          <a:off x="7267575" y="2209800"/>
          <a:ext cx="2162175" cy="228600"/>
        </a:xfrm>
        <a:prstGeom prst="callout2">
          <a:avLst>
            <a:gd name="adj1" fmla="val 58065"/>
            <a:gd name="adj2" fmla="val -8310"/>
            <a:gd name="adj3" fmla="val 50218"/>
            <a:gd name="adj4" fmla="val -19755"/>
            <a:gd name="adj5" fmla="val 979024"/>
            <a:gd name="adj6" fmla="val -19843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2EBDD598-A192-43B0-B912-3B40BB5BF920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n ファンド型投資商品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704850</xdr:colOff>
      <xdr:row>16</xdr:row>
      <xdr:rowOff>47625</xdr:rowOff>
    </xdr:from>
    <xdr:to>
      <xdr:col>1</xdr:col>
      <xdr:colOff>1504950</xdr:colOff>
      <xdr:row>18</xdr:row>
      <xdr:rowOff>66675</xdr:rowOff>
    </xdr:to>
    <xdr:sp macro="" textlink="">
      <xdr:nvSpPr>
        <xdr:cNvPr id="130" name="Oval 19"/>
        <xdr:cNvSpPr>
          <a:spLocks noChangeArrowheads="1"/>
        </xdr:cNvSpPr>
      </xdr:nvSpPr>
      <xdr:spPr bwMode="auto">
        <a:xfrm>
          <a:off x="1152525" y="2924175"/>
          <a:ext cx="800100" cy="361950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l" rtl="0">
            <a:defRPr sz="1000"/>
          </a:pPr>
          <a:r>
            <a:rPr lang="ja-JP" altLang="en-US" sz="95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九州北部</a:t>
          </a:r>
          <a:endParaRPr lang="ja-JP" altLang="en-US" sz="105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1676400</xdr:colOff>
      <xdr:row>10</xdr:row>
      <xdr:rowOff>114300</xdr:rowOff>
    </xdr:from>
    <xdr:to>
      <xdr:col>2</xdr:col>
      <xdr:colOff>95250</xdr:colOff>
      <xdr:row>12</xdr:row>
      <xdr:rowOff>76200</xdr:rowOff>
    </xdr:to>
    <xdr:sp macro="" textlink="">
      <xdr:nvSpPr>
        <xdr:cNvPr id="131" name="円/楕円 130"/>
        <xdr:cNvSpPr/>
      </xdr:nvSpPr>
      <xdr:spPr>
        <a:xfrm>
          <a:off x="2124075" y="1962150"/>
          <a:ext cx="295275" cy="304800"/>
        </a:xfrm>
        <a:prstGeom prst="ellipse">
          <a:avLst/>
        </a:prstGeom>
        <a:solidFill>
          <a:srgbClr val="7557F3"/>
        </a:solidFill>
        <a:ln w="31750" cmpd="dbl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</xdr:col>
      <xdr:colOff>1676400</xdr:colOff>
      <xdr:row>16</xdr:row>
      <xdr:rowOff>66675</xdr:rowOff>
    </xdr:from>
    <xdr:to>
      <xdr:col>2</xdr:col>
      <xdr:colOff>123825</xdr:colOff>
      <xdr:row>18</xdr:row>
      <xdr:rowOff>66675</xdr:rowOff>
    </xdr:to>
    <xdr:sp macro="" textlink="">
      <xdr:nvSpPr>
        <xdr:cNvPr id="137" name="フローチャート : 判断 136"/>
        <xdr:cNvSpPr/>
      </xdr:nvSpPr>
      <xdr:spPr>
        <a:xfrm>
          <a:off x="2124075" y="2943225"/>
          <a:ext cx="323850" cy="342900"/>
        </a:xfrm>
        <a:prstGeom prst="flowChartDecision">
          <a:avLst/>
        </a:prstGeom>
        <a:solidFill>
          <a:srgbClr val="FE3CB9"/>
        </a:solidFill>
        <a:ln w="31750" cmpd="dbl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8</xdr:col>
      <xdr:colOff>438150</xdr:colOff>
      <xdr:row>31</xdr:row>
      <xdr:rowOff>123825</xdr:rowOff>
    </xdr:from>
    <xdr:to>
      <xdr:col>10</xdr:col>
      <xdr:colOff>104775</xdr:colOff>
      <xdr:row>48</xdr:row>
      <xdr:rowOff>28575</xdr:rowOff>
    </xdr:to>
    <xdr:sp macro="" textlink="">
      <xdr:nvSpPr>
        <xdr:cNvPr id="138" name="円弧 137"/>
        <xdr:cNvSpPr/>
      </xdr:nvSpPr>
      <xdr:spPr>
        <a:xfrm>
          <a:off x="6877050" y="5572125"/>
          <a:ext cx="1038225" cy="2847975"/>
        </a:xfrm>
        <a:prstGeom prst="arc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10</xdr:col>
      <xdr:colOff>657220</xdr:colOff>
      <xdr:row>32</xdr:row>
      <xdr:rowOff>85728</xdr:rowOff>
    </xdr:from>
    <xdr:to>
      <xdr:col>15</xdr:col>
      <xdr:colOff>266699</xdr:colOff>
      <xdr:row>35</xdr:row>
      <xdr:rowOff>0</xdr:rowOff>
    </xdr:to>
    <xdr:sp macro="" textlink="">
      <xdr:nvSpPr>
        <xdr:cNvPr id="139" name="線吹き出し 2 138"/>
        <xdr:cNvSpPr/>
      </xdr:nvSpPr>
      <xdr:spPr>
        <a:xfrm flipH="1">
          <a:off x="8467720" y="5705478"/>
          <a:ext cx="3038479" cy="428622"/>
        </a:xfrm>
        <a:prstGeom prst="callout2">
          <a:avLst>
            <a:gd name="adj1" fmla="val 54002"/>
            <a:gd name="adj2" fmla="val 99997"/>
            <a:gd name="adj3" fmla="val 56043"/>
            <a:gd name="adj4" fmla="val 112824"/>
            <a:gd name="adj5" fmla="val 95164"/>
            <a:gd name="adj6" fmla="val 121484"/>
          </a:avLst>
        </a:prstGeom>
        <a:noFill/>
        <a:ln w="190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傾き：人口調整相談件数対全国比に比例</a:t>
          </a:r>
        </a:p>
      </xdr:txBody>
    </xdr:sp>
    <xdr:clientData/>
  </xdr:twoCellAnchor>
  <xdr:twoCellAnchor>
    <xdr:from>
      <xdr:col>1</xdr:col>
      <xdr:colOff>704850</xdr:colOff>
      <xdr:row>4</xdr:row>
      <xdr:rowOff>85725</xdr:rowOff>
    </xdr:from>
    <xdr:to>
      <xdr:col>1</xdr:col>
      <xdr:colOff>1581150</xdr:colOff>
      <xdr:row>6</xdr:row>
      <xdr:rowOff>123825</xdr:rowOff>
    </xdr:to>
    <xdr:sp macro="" textlink="">
      <xdr:nvSpPr>
        <xdr:cNvPr id="96" name="Oval 19"/>
        <xdr:cNvSpPr>
          <a:spLocks noChangeArrowheads="1"/>
        </xdr:cNvSpPr>
      </xdr:nvSpPr>
      <xdr:spPr bwMode="auto">
        <a:xfrm>
          <a:off x="1152525" y="904875"/>
          <a:ext cx="876300" cy="381000"/>
        </a:xfrm>
        <a:prstGeom prst="ellipse">
          <a:avLst/>
        </a:prstGeom>
        <a:noFill/>
        <a:ln w="19050">
          <a:solidFill>
            <a:srgbClr val="8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0" bIns="8890" anchor="ctr" upright="1"/>
        <a:lstStyle/>
        <a:p>
          <a:pPr algn="l" rtl="0">
            <a:defRPr sz="1000"/>
          </a:pPr>
          <a:r>
            <a:rPr lang="ja-JP" altLang="en-US" sz="1000" b="0" i="0" u="none" strike="noStrike" baseline="0">
              <a:solidFill>
                <a:srgbClr val="800000"/>
              </a:solidFill>
              <a:latin typeface="Times New Roman"/>
              <a:cs typeface="Times New Roman"/>
            </a:rPr>
            <a:t>東北南部</a:t>
          </a:r>
          <a:endParaRPr lang="ja-JP" altLang="en-US" sz="1050" b="0" i="0" u="none" strike="noStrike" baseline="0">
            <a:solidFill>
              <a:srgbClr val="8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1695450</xdr:colOff>
      <xdr:row>13</xdr:row>
      <xdr:rowOff>142875</xdr:rowOff>
    </xdr:from>
    <xdr:to>
      <xdr:col>2</xdr:col>
      <xdr:colOff>85725</xdr:colOff>
      <xdr:row>15</xdr:row>
      <xdr:rowOff>85725</xdr:rowOff>
    </xdr:to>
    <xdr:sp macro="" textlink="">
      <xdr:nvSpPr>
        <xdr:cNvPr id="102" name="正方形/長方形 101"/>
        <xdr:cNvSpPr/>
      </xdr:nvSpPr>
      <xdr:spPr>
        <a:xfrm>
          <a:off x="2143125" y="2505075"/>
          <a:ext cx="266700" cy="285750"/>
        </a:xfrm>
        <a:prstGeom prst="rect">
          <a:avLst/>
        </a:prstGeom>
        <a:solidFill>
          <a:srgbClr val="D282F2"/>
        </a:solidFill>
        <a:ln w="31750" cmpd="dbl">
          <a:solidFill>
            <a:schemeClr val="tx2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10</xdr:col>
      <xdr:colOff>609600</xdr:colOff>
      <xdr:row>47</xdr:row>
      <xdr:rowOff>9525</xdr:rowOff>
    </xdr:from>
    <xdr:to>
      <xdr:col>17</xdr:col>
      <xdr:colOff>490904</xdr:colOff>
      <xdr:row>66</xdr:row>
      <xdr:rowOff>161925</xdr:rowOff>
    </xdr:to>
    <xdr:sp macro="" textlink="">
      <xdr:nvSpPr>
        <xdr:cNvPr id="92" name="円形吹き出し 91"/>
        <xdr:cNvSpPr/>
      </xdr:nvSpPr>
      <xdr:spPr>
        <a:xfrm>
          <a:off x="8420100" y="8220075"/>
          <a:ext cx="4634279" cy="3590925"/>
        </a:xfrm>
        <a:prstGeom prst="wedgeEllipseCallout">
          <a:avLst>
            <a:gd name="adj1" fmla="val 118531"/>
            <a:gd name="adj2" fmla="val -91466"/>
          </a:avLst>
        </a:prstGeom>
        <a:solidFill>
          <a:sysClr val="window" lastClr="FFFF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050">
              <a:solidFill>
                <a:schemeClr val="tx1"/>
              </a:solidFill>
              <a:latin typeface="+mn-ea"/>
              <a:ea typeface="+mn-ea"/>
            </a:rPr>
            <a:t>XCAMPUS </a:t>
          </a: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ビューア上の操作は右赤枠内を参照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本シートのグラフを更新するには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①このシート上の元のグラフを削除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algn="l"/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②</a:t>
          </a:r>
          <a:r>
            <a:rPr kumimoji="1" lang="en-US" altLang="ja-JP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XCAMPUS </a:t>
          </a:r>
          <a:r>
            <a:rPr kumimoji="1" lang="ja-JP" altLang="en-US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ビューア上</a:t>
          </a: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のグラフを［コピー］して，このシートに［貼り付け］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③貼り付けた新しいグラフを右クリックして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>
              <a:solidFill>
                <a:schemeClr val="tx1"/>
              </a:solidFill>
              <a:latin typeface="+mn-ea"/>
              <a:ea typeface="+mn-ea"/>
            </a:rPr>
            <a:t>［最背面に移動］⇒</a:t>
          </a:r>
          <a:r>
            <a:rPr kumimoji="1" lang="ja-JP" altLang="ja-JP" sz="1050">
              <a:solidFill>
                <a:schemeClr val="tx1"/>
              </a:solidFill>
              <a:effectLst/>
              <a:latin typeface="+mn-ea"/>
              <a:ea typeface="+mn-ea"/>
              <a:cs typeface="+mn-cs"/>
            </a:rPr>
            <a:t>［最背面に移動］</a:t>
          </a:r>
          <a:endParaRPr kumimoji="1" lang="en-US" altLang="ja-JP" sz="1050">
            <a:solidFill>
              <a:schemeClr val="tx1"/>
            </a:solidFill>
            <a:latin typeface="+mn-ea"/>
            <a:ea typeface="+mn-ea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⑤商品サービス名や地域名の吹き出しの位置調整</a:t>
          </a:r>
          <a:endParaRPr kumimoji="1" lang="en-US" altLang="ja-JP" sz="105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ea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05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ea"/>
              <a:ea typeface="+mn-ea"/>
              <a:cs typeface="+mn-cs"/>
            </a:rPr>
            <a:t>⑥地域名吹き出し内の文字を必要であれば修正</a:t>
          </a:r>
          <a:endParaRPr kumimoji="1" lang="en-US" altLang="ja-JP" sz="105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ea"/>
            <a:ea typeface="+mn-ea"/>
            <a:cs typeface="+mn-cs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1" lang="en-US" altLang="ja-JP" sz="1100" b="0" i="0" u="none" strike="noStrike" kern="0" cap="none" spc="0" normalizeH="0" baseline="0" noProof="0">
            <a:ln>
              <a:noFill/>
            </a:ln>
            <a:solidFill>
              <a:prstClr val="black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algn="l"/>
          <a:endParaRPr kumimoji="1" lang="en-US" altLang="ja-JP" sz="1400">
            <a:solidFill>
              <a:schemeClr val="tx1"/>
            </a:solidFill>
          </a:endParaRPr>
        </a:p>
        <a:p>
          <a:pPr algn="l"/>
          <a:endParaRPr kumimoji="1" lang="ja-JP" altLang="en-US" sz="1400"/>
        </a:p>
      </xdr:txBody>
    </xdr:sp>
    <xdr:clientData/>
  </xdr:twoCellAnchor>
  <xdr:twoCellAnchor>
    <xdr:from>
      <xdr:col>3</xdr:col>
      <xdr:colOff>381000</xdr:colOff>
      <xdr:row>25</xdr:row>
      <xdr:rowOff>66674</xdr:rowOff>
    </xdr:from>
    <xdr:to>
      <xdr:col>5</xdr:col>
      <xdr:colOff>419100</xdr:colOff>
      <xdr:row>27</xdr:row>
      <xdr:rowOff>9525</xdr:rowOff>
    </xdr:to>
    <xdr:sp macro="" textlink="T56">
      <xdr:nvSpPr>
        <xdr:cNvPr id="93" name="AutoShape 34"/>
        <xdr:cNvSpPr>
          <a:spLocks/>
        </xdr:cNvSpPr>
      </xdr:nvSpPr>
      <xdr:spPr bwMode="auto">
        <a:xfrm>
          <a:off x="3390900" y="4486274"/>
          <a:ext cx="1409700" cy="285751"/>
        </a:xfrm>
        <a:prstGeom prst="callout2">
          <a:avLst>
            <a:gd name="adj1" fmla="val 54732"/>
            <a:gd name="adj2" fmla="val -202"/>
            <a:gd name="adj3" fmla="val 54769"/>
            <a:gd name="adj4" fmla="val -16752"/>
            <a:gd name="adj5" fmla="val 577457"/>
            <a:gd name="adj6" fmla="val -15441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DBC8CBF8-F686-4820-B32D-96287C4C24F6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f 株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123825</xdr:colOff>
      <xdr:row>22</xdr:row>
      <xdr:rowOff>85725</xdr:rowOff>
    </xdr:from>
    <xdr:to>
      <xdr:col>5</xdr:col>
      <xdr:colOff>342900</xdr:colOff>
      <xdr:row>23</xdr:row>
      <xdr:rowOff>142875</xdr:rowOff>
    </xdr:to>
    <xdr:sp macro="" textlink="T68">
      <xdr:nvSpPr>
        <xdr:cNvPr id="94" name="AutoShape 34"/>
        <xdr:cNvSpPr>
          <a:spLocks/>
        </xdr:cNvSpPr>
      </xdr:nvSpPr>
      <xdr:spPr bwMode="auto">
        <a:xfrm>
          <a:off x="2447925" y="3990975"/>
          <a:ext cx="2276475" cy="228600"/>
        </a:xfrm>
        <a:prstGeom prst="callout2">
          <a:avLst>
            <a:gd name="adj1" fmla="val 58065"/>
            <a:gd name="adj2" fmla="val -8310"/>
            <a:gd name="adj3" fmla="val 58157"/>
            <a:gd name="adj4" fmla="val -21231"/>
            <a:gd name="adj5" fmla="val 1112616"/>
            <a:gd name="adj6" fmla="val -20848"/>
          </a:avLst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Overflow="clip" wrap="square" lIns="74295" tIns="8890" rIns="74295" bIns="8890" anchor="t" upright="1"/>
        <a:lstStyle/>
        <a:p>
          <a:pPr algn="l" rtl="0">
            <a:defRPr sz="1000"/>
          </a:pPr>
          <a:fld id="{C03A22E3-7586-4AEE-A4E3-B9F3F3506771}" type="TxLink">
            <a:rPr lang="en-US" altLang="en-US" sz="1100" b="0" i="0" u="none" strike="noStrike" baseline="0">
              <a:solidFill>
                <a:srgbClr val="000000"/>
              </a:solidFill>
              <a:latin typeface="ＭＳ Ｐゴシック"/>
              <a:ea typeface="ＭＳ Ｐゴシック"/>
            </a:rPr>
            <a:pPr algn="l" rtl="0">
              <a:defRPr sz="1000"/>
            </a:pPr>
            <a:t>r 他の融資</a:t>
          </a:fld>
          <a:endParaRPr lang="en-US" altLang="ja-JP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15</xdr:col>
      <xdr:colOff>366390</xdr:colOff>
      <xdr:row>17</xdr:row>
      <xdr:rowOff>133350</xdr:rowOff>
    </xdr:from>
    <xdr:to>
      <xdr:col>18</xdr:col>
      <xdr:colOff>0</xdr:colOff>
      <xdr:row>37</xdr:row>
      <xdr:rowOff>142874</xdr:rowOff>
    </xdr:to>
    <xdr:pic>
      <xdr:nvPicPr>
        <xdr:cNvPr id="95" name="図 94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05890" y="3181350"/>
          <a:ext cx="1843410" cy="3438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7</xdr:row>
      <xdr:rowOff>123264</xdr:rowOff>
    </xdr:from>
    <xdr:to>
      <xdr:col>17</xdr:col>
      <xdr:colOff>672353</xdr:colOff>
      <xdr:row>10</xdr:row>
      <xdr:rowOff>50986</xdr:rowOff>
    </xdr:to>
    <xdr:sp macro="" textlink="">
      <xdr:nvSpPr>
        <xdr:cNvPr id="4" name="左矢印 3"/>
        <xdr:cNvSpPr/>
      </xdr:nvSpPr>
      <xdr:spPr>
        <a:xfrm>
          <a:off x="11658600" y="1380564"/>
          <a:ext cx="672353" cy="470647"/>
        </a:xfrm>
        <a:prstGeom prst="leftArrow">
          <a:avLst/>
        </a:prstGeom>
        <a:noFill/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rgbClr val="002060"/>
            </a:solidFill>
          </a:endParaRPr>
        </a:p>
      </xdr:txBody>
    </xdr:sp>
    <xdr:clientData/>
  </xdr:twoCellAnchor>
  <xdr:twoCellAnchor>
    <xdr:from>
      <xdr:col>17</xdr:col>
      <xdr:colOff>682439</xdr:colOff>
      <xdr:row>7</xdr:row>
      <xdr:rowOff>47625</xdr:rowOff>
    </xdr:from>
    <xdr:to>
      <xdr:col>23</xdr:col>
      <xdr:colOff>638175</xdr:colOff>
      <xdr:row>16</xdr:row>
      <xdr:rowOff>38100</xdr:rowOff>
    </xdr:to>
    <xdr:sp macro="" textlink="">
      <xdr:nvSpPr>
        <xdr:cNvPr id="5" name="テキスト ボックス 4"/>
        <xdr:cNvSpPr txBox="1"/>
      </xdr:nvSpPr>
      <xdr:spPr>
        <a:xfrm>
          <a:off x="12341039" y="1304925"/>
          <a:ext cx="4070536" cy="16192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600" b="1">
              <a:solidFill>
                <a:srgbClr val="002060"/>
              </a:solidFill>
            </a:rPr>
            <a:t>Web</a:t>
          </a:r>
          <a:r>
            <a:rPr kumimoji="1" lang="ja-JP" altLang="en-US" sz="1600" b="1">
              <a:solidFill>
                <a:srgbClr val="002060"/>
              </a:solidFill>
            </a:rPr>
            <a:t>上の</a:t>
          </a:r>
          <a:r>
            <a:rPr kumimoji="1" lang="en-US" altLang="ja-JP" sz="1600" b="1">
              <a:solidFill>
                <a:srgbClr val="002060"/>
              </a:solidFill>
            </a:rPr>
            <a:t>PIO-NET</a:t>
          </a:r>
          <a:r>
            <a:rPr kumimoji="1" lang="ja-JP" altLang="en-US" sz="1600" b="1">
              <a:solidFill>
                <a:srgbClr val="002060"/>
              </a:solidFill>
            </a:rPr>
            <a:t>の検索結果を</a:t>
          </a:r>
          <a:endParaRPr kumimoji="1" lang="en-US" altLang="ja-JP" sz="1600" b="1">
            <a:solidFill>
              <a:srgbClr val="002060"/>
            </a:solidFill>
          </a:endParaRPr>
        </a:p>
        <a:p>
          <a:r>
            <a:rPr kumimoji="1" lang="ja-JP" altLang="en-US" sz="1600" b="1">
              <a:solidFill>
                <a:srgbClr val="002060"/>
              </a:solidFill>
            </a:rPr>
            <a:t>マウスのドラッグで選択して反転させ</a:t>
          </a:r>
          <a:endParaRPr kumimoji="1" lang="en-US" altLang="ja-JP" sz="1600" b="1">
            <a:solidFill>
              <a:srgbClr val="002060"/>
            </a:solidFill>
          </a:endParaRPr>
        </a:p>
        <a:p>
          <a:r>
            <a:rPr kumimoji="1" lang="en-US" altLang="ja-JP" sz="1600" b="1">
              <a:solidFill>
                <a:srgbClr val="002060"/>
              </a:solidFill>
            </a:rPr>
            <a:t>Ctrl</a:t>
          </a:r>
          <a:r>
            <a:rPr kumimoji="1" lang="ja-JP" altLang="en-US" sz="1600" b="1">
              <a:solidFill>
                <a:srgbClr val="002060"/>
              </a:solidFill>
            </a:rPr>
            <a:t>とｃを同時に押して［コピー］し，</a:t>
          </a:r>
          <a:endParaRPr kumimoji="1" lang="en-US" altLang="ja-JP" sz="1600" b="1">
            <a:solidFill>
              <a:srgbClr val="002060"/>
            </a:solidFill>
          </a:endParaRPr>
        </a:p>
        <a:p>
          <a:r>
            <a:rPr kumimoji="1" lang="ja-JP" altLang="en-US" sz="1600" b="1">
              <a:solidFill>
                <a:srgbClr val="002060"/>
              </a:solidFill>
            </a:rPr>
            <a:t>左の</a:t>
          </a:r>
          <a:r>
            <a:rPr kumimoji="1" lang="ja-JP" altLang="en-US" sz="1600" b="1">
              <a:solidFill>
                <a:srgbClr val="C00000"/>
              </a:solidFill>
            </a:rPr>
            <a:t>赤線枠</a:t>
          </a:r>
          <a:r>
            <a:rPr kumimoji="1" lang="ja-JP" altLang="en-US" sz="1600" b="1">
              <a:solidFill>
                <a:srgbClr val="002060"/>
              </a:solidFill>
            </a:rPr>
            <a:t>内に（</a:t>
          </a:r>
          <a:r>
            <a:rPr kumimoji="1" lang="en-US" altLang="ja-JP" sz="1600" b="1">
              <a:solidFill>
                <a:srgbClr val="C00000"/>
              </a:solidFill>
            </a:rPr>
            <a:t>B5</a:t>
          </a:r>
          <a:r>
            <a:rPr kumimoji="1" lang="ja-JP" altLang="en-US" sz="1600" b="1">
              <a:solidFill>
                <a:srgbClr val="C00000"/>
              </a:solidFill>
            </a:rPr>
            <a:t>のセルをクリックして</a:t>
          </a:r>
          <a:r>
            <a:rPr kumimoji="1" lang="ja-JP" altLang="en-US" sz="1600" b="1">
              <a:solidFill>
                <a:srgbClr val="002060"/>
              </a:solidFill>
            </a:rPr>
            <a:t>）</a:t>
          </a:r>
          <a:endParaRPr kumimoji="1" lang="en-US" altLang="ja-JP" sz="1600" b="1">
            <a:solidFill>
              <a:srgbClr val="002060"/>
            </a:solidFill>
          </a:endParaRPr>
        </a:p>
        <a:p>
          <a:r>
            <a:rPr kumimoji="1" lang="ja-JP" altLang="en-US" sz="1600" b="1">
              <a:solidFill>
                <a:srgbClr val="002060"/>
              </a:solidFill>
            </a:rPr>
            <a:t>［貼り付け］</a:t>
          </a:r>
        </a:p>
      </xdr:txBody>
    </xdr:sp>
    <xdr:clientData/>
  </xdr:twoCellAnchor>
  <xdr:twoCellAnchor>
    <xdr:from>
      <xdr:col>0</xdr:col>
      <xdr:colOff>250550</xdr:colOff>
      <xdr:row>3</xdr:row>
      <xdr:rowOff>8438</xdr:rowOff>
    </xdr:from>
    <xdr:to>
      <xdr:col>1</xdr:col>
      <xdr:colOff>12384</xdr:colOff>
      <xdr:row>4</xdr:row>
      <xdr:rowOff>45109</xdr:rowOff>
    </xdr:to>
    <xdr:sp macro="" textlink="">
      <xdr:nvSpPr>
        <xdr:cNvPr id="6" name="左矢印 5"/>
        <xdr:cNvSpPr/>
      </xdr:nvSpPr>
      <xdr:spPr>
        <a:xfrm rot="12835000">
          <a:off x="250550" y="541838"/>
          <a:ext cx="447634" cy="217646"/>
        </a:xfrm>
        <a:prstGeom prst="leftArrow">
          <a:avLst/>
        </a:prstGeom>
        <a:noFill/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>
            <a:solidFill>
              <a:srgbClr val="00206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19047</xdr:colOff>
      <xdr:row>4</xdr:row>
      <xdr:rowOff>76199</xdr:rowOff>
    </xdr:from>
    <xdr:to>
      <xdr:col>13</xdr:col>
      <xdr:colOff>200024</xdr:colOff>
      <xdr:row>9</xdr:row>
      <xdr:rowOff>152400</xdr:rowOff>
    </xdr:to>
    <xdr:sp macro="" textlink="">
      <xdr:nvSpPr>
        <xdr:cNvPr id="2" name="テキスト ボックス 1"/>
        <xdr:cNvSpPr txBox="1"/>
      </xdr:nvSpPr>
      <xdr:spPr>
        <a:xfrm>
          <a:off x="5486397" y="761999"/>
          <a:ext cx="4981577" cy="942976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異なる年代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の地域別人口が必要な場合は，下記の表の必要部分を［コピー］し，</a:t>
          </a:r>
          <a:endParaRPr kumimoji="1" lang="en-US" altLang="ja-JP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［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データ加工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］シートの</a:t>
          </a:r>
          <a:endParaRPr kumimoji="1" lang="en-US" altLang="ja-JP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en-US" altLang="ja-JP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60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行目の年代別の地域別人口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に［値を貼り付け］て，利用されたい。</a:t>
          </a:r>
          <a:endParaRPr kumimoji="1" lang="en-US" altLang="ja-JP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ja-JP" altLang="ja-JP">
            <a:effectLst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672353</xdr:colOff>
      <xdr:row>55</xdr:row>
      <xdr:rowOff>112058</xdr:rowOff>
    </xdr:from>
    <xdr:to>
      <xdr:col>24</xdr:col>
      <xdr:colOff>609920</xdr:colOff>
      <xdr:row>58</xdr:row>
      <xdr:rowOff>124866</xdr:rowOff>
    </xdr:to>
    <xdr:sp macro="" textlink="">
      <xdr:nvSpPr>
        <xdr:cNvPr id="2" name="テキスト ボックス 1"/>
        <xdr:cNvSpPr txBox="1"/>
      </xdr:nvSpPr>
      <xdr:spPr>
        <a:xfrm>
          <a:off x="10936941" y="9962029"/>
          <a:ext cx="7456714" cy="517072"/>
        </a:xfrm>
        <a:prstGeom prst="rect">
          <a:avLst/>
        </a:prstGeom>
        <a:solidFill>
          <a:schemeClr val="accent1">
            <a:lumMod val="20000"/>
            <a:lumOff val="80000"/>
          </a:schemeClr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100" b="1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異なる年代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の地域別人口が必要な場合は，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［人口］シート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の表の必要部分を［コピー］し，この［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データ加工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］のシートの</a:t>
          </a:r>
          <a:r>
            <a:rPr kumimoji="1" lang="en-US" altLang="ja-JP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60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行目の年代別の地域別人口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に［値を貼り付け］てください。自動で［</a:t>
          </a:r>
          <a:r>
            <a:rPr kumimoji="1" lang="ja-JP" altLang="en-US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データ選択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］シートの値も変更されます。</a:t>
          </a:r>
          <a:endParaRPr kumimoji="1" lang="en-US" altLang="ja-JP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ja-JP" altLang="ja-JP">
            <a:effectLst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311355" cy="6079977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0.06289</cdr:x>
      <cdr:y>0.19447</cdr:y>
    </cdr:from>
    <cdr:to>
      <cdr:x>0.32111</cdr:x>
      <cdr:y>0.28216</cdr:y>
    </cdr:to>
    <cdr:sp macro="" textlink="素データ!$G$1">
      <cdr:nvSpPr>
        <cdr:cNvPr id="2" name="テキスト ボックス 1"/>
        <cdr:cNvSpPr txBox="1"/>
      </cdr:nvSpPr>
      <cdr:spPr>
        <a:xfrm xmlns:a="http://schemas.openxmlformats.org/drawingml/2006/main">
          <a:off x="585575" y="1182370"/>
          <a:ext cx="2404378" cy="5331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E38609C-C806-4E76-8C0F-15FE436AC45B}" type="TxLink">
            <a:rPr lang="ja-JP" altLang="en-US" sz="1050" b="0" i="0" u="none" strike="noStrike">
              <a:solidFill>
                <a:srgbClr val="000000"/>
              </a:solidFill>
              <a:latin typeface="ＭＳ 明朝"/>
              <a:ea typeface="ＭＳ 明朝"/>
            </a:rPr>
            <a:pPr/>
            <a:t>データ出所：国民生活センター「消費生活相談データベース(PIO-NET)」</a:t>
          </a:fld>
          <a:endParaRPr lang="ja-JP" altLang="en-U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311355" cy="6079977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0.70582</cdr:x>
      <cdr:y>0.86657</cdr:y>
    </cdr:from>
    <cdr:to>
      <cdr:x>0.96404</cdr:x>
      <cdr:y>0.95425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6570889" y="5266872"/>
          <a:ext cx="2403928" cy="5329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E38609C-C806-4E76-8C0F-15FE436AC45B}" type="TxLink">
            <a:rPr lang="ja-JP" altLang="en-US" sz="1050" b="0" i="0" u="none" strike="noStrike">
              <a:solidFill>
                <a:srgbClr val="000000"/>
              </a:solidFill>
              <a:latin typeface="ＭＳ 明朝"/>
              <a:ea typeface="ＭＳ 明朝"/>
            </a:rPr>
            <a:pPr/>
            <a:t>データ出所：国民生活センター「消費生活相談データベース(PIO-NET)」</a:t>
          </a:fld>
          <a:endParaRPr lang="ja-JP" altLang="en-US" sz="11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311355" cy="6079977"/>
    <xdr:graphicFrame macro="">
      <xdr:nvGraphicFramePr>
        <xdr:cNvPr id="2" name="グラフ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xcampus.jp/xcasehm/piows1/skylineRATIO5-per-capita-age-60-financial-services-5region-2014part.htm" TargetMode="External"/><Relationship Id="rId1" Type="http://schemas.openxmlformats.org/officeDocument/2006/relationships/hyperlink" Target="http://datafile.kokusen.go.jp/index.html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://xcampus.jp/xcasehm/piows1/skylineRATIO5-per-capita-age-60-financial-services-5region-2014part.htm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://xcampus.jp/xcasehm/book2012/population-age-region-2010.xls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hyperlink" Target="http://xcampus.jp/xcasehm/piows1/skylineRATIO5-per-capita-age-60-financial-services-5region-2014part.htm" TargetMode="External"/><Relationship Id="rId1" Type="http://schemas.openxmlformats.org/officeDocument/2006/relationships/hyperlink" Target="http://watchizu.gsi.go.jp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hyperlink" Target="http://xcampus.jp/xcasehm/piows1/skylineRATIO5-per-capita-age-60-financial-services-5region-2014part.htm" TargetMode="External"/><Relationship Id="rId1" Type="http://schemas.openxmlformats.org/officeDocument/2006/relationships/hyperlink" Target="http://watchizu.gsi.go.jp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hyperlink" Target="http://xcmpus.jp/xcasehm/prg_blank_case.htm" TargetMode="External"/><Relationship Id="rId1" Type="http://schemas.openxmlformats.org/officeDocument/2006/relationships/hyperlink" Target="http://xcampus.jp/xcasehm/piows1/skylineRATIO5-per-capita-age-60-financial-services-5region-2014part.htm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E3CB9"/>
  </sheetPr>
  <dimension ref="A1:T158"/>
  <sheetViews>
    <sheetView showGridLines="0" tabSelected="1" zoomScale="90" zoomScaleNormal="90" workbookViewId="0"/>
  </sheetViews>
  <sheetFormatPr defaultRowHeight="13.5"/>
  <cols>
    <col min="11" max="11" width="5.625" customWidth="1"/>
    <col min="12" max="13" width="2.75" customWidth="1"/>
    <col min="14" max="14" width="25.5" customWidth="1"/>
    <col min="15" max="15" width="10.125" customWidth="1"/>
    <col min="16" max="16" width="6.125" customWidth="1"/>
    <col min="17" max="17" width="16.375" customWidth="1"/>
  </cols>
  <sheetData>
    <row r="1" spans="1:20">
      <c r="A1" s="42"/>
      <c r="N1" s="42" t="s">
        <v>252</v>
      </c>
      <c r="O1" s="4"/>
      <c r="P1" s="4"/>
      <c r="Q1" s="4"/>
      <c r="R1" s="6"/>
      <c r="S1" s="6"/>
      <c r="T1" s="6"/>
    </row>
    <row r="2" spans="1:20">
      <c r="A2" s="68" t="s">
        <v>253</v>
      </c>
      <c r="F2" s="7" t="s">
        <v>191</v>
      </c>
      <c r="N2" s="80" t="s">
        <v>254</v>
      </c>
      <c r="O2" s="4"/>
      <c r="P2" s="4"/>
      <c r="Q2" s="4"/>
      <c r="R2" s="6"/>
      <c r="S2" s="6"/>
    </row>
    <row r="3" spans="1:20">
      <c r="A3" s="67"/>
      <c r="N3" s="82" t="s">
        <v>270</v>
      </c>
    </row>
    <row r="4" spans="1:20">
      <c r="A4" s="67"/>
    </row>
    <row r="15" spans="1:20" ht="14.25" thickBot="1"/>
    <row r="16" spans="1:20" ht="14.25" thickBot="1">
      <c r="N16" s="146" t="s">
        <v>194</v>
      </c>
    </row>
    <row r="31" spans="14:14" ht="14.25" thickBot="1"/>
    <row r="32" spans="14:14" ht="14.25" thickBot="1">
      <c r="N32" s="146" t="s">
        <v>255</v>
      </c>
    </row>
    <row r="48" ht="14.25" thickBot="1"/>
    <row r="49" spans="15:17" ht="15" thickTop="1" thickBot="1">
      <c r="O49" t="s">
        <v>256</v>
      </c>
      <c r="Q49" s="145" t="s">
        <v>257</v>
      </c>
    </row>
    <row r="50" spans="15:17" ht="14.25" thickTop="1"/>
    <row r="55" spans="15:17" ht="14.25" thickBot="1"/>
    <row r="56" spans="15:17" ht="14.25" thickBot="1">
      <c r="Q56" s="75" t="s">
        <v>199</v>
      </c>
    </row>
    <row r="78" spans="17:17" ht="14.25" thickBot="1"/>
    <row r="79" spans="17:17" ht="14.25" thickBot="1">
      <c r="Q79" s="75" t="s">
        <v>258</v>
      </c>
    </row>
    <row r="89" spans="15:17" ht="14.25" thickBot="1"/>
    <row r="90" spans="15:17" ht="15" thickTop="1" thickBot="1">
      <c r="O90" t="s">
        <v>259</v>
      </c>
      <c r="Q90" s="145" t="s">
        <v>257</v>
      </c>
    </row>
    <row r="91" spans="15:17" ht="14.25" thickTop="1"/>
    <row r="95" spans="15:17" ht="14.25" thickBot="1"/>
    <row r="96" spans="15:17" ht="14.25" thickBot="1">
      <c r="O96" t="s">
        <v>195</v>
      </c>
      <c r="Q96" s="74" t="s">
        <v>196</v>
      </c>
    </row>
    <row r="98" spans="15:17" ht="14.25" thickBot="1"/>
    <row r="99" spans="15:17" ht="14.25" thickBot="1">
      <c r="O99" t="s">
        <v>197</v>
      </c>
      <c r="P99" s="73" t="s">
        <v>198</v>
      </c>
      <c r="Q99" s="74" t="s">
        <v>263</v>
      </c>
    </row>
    <row r="107" spans="15:17" ht="14.25" thickBot="1"/>
    <row r="108" spans="15:17" ht="14.25" thickBot="1">
      <c r="Q108" s="75" t="s">
        <v>199</v>
      </c>
    </row>
    <row r="110" spans="15:17" ht="14.25" thickBot="1"/>
    <row r="111" spans="15:17" ht="14.25" thickBot="1">
      <c r="Q111" s="75" t="s">
        <v>200</v>
      </c>
    </row>
    <row r="123" spans="15:19" ht="14.25" thickBot="1">
      <c r="R123" t="s">
        <v>203</v>
      </c>
      <c r="S123" s="77" t="s">
        <v>204</v>
      </c>
    </row>
    <row r="124" spans="15:19" ht="14.25" thickBot="1">
      <c r="O124" s="78" t="s">
        <v>201</v>
      </c>
      <c r="Q124" s="76" t="s">
        <v>202</v>
      </c>
      <c r="R124" s="79" t="s">
        <v>260</v>
      </c>
      <c r="S124" s="79" t="s">
        <v>261</v>
      </c>
    </row>
    <row r="125" spans="15:19" ht="14.25" thickBot="1"/>
    <row r="126" spans="15:19" ht="14.25" thickBot="1">
      <c r="O126" t="s">
        <v>205</v>
      </c>
      <c r="Q126" s="76" t="s">
        <v>206</v>
      </c>
    </row>
    <row r="127" spans="15:19" ht="14.25" thickBot="1"/>
    <row r="128" spans="15:19" ht="14.25" thickBot="1">
      <c r="Q128" s="75" t="s">
        <v>207</v>
      </c>
    </row>
    <row r="153" spans="15:15">
      <c r="O153" t="s">
        <v>214</v>
      </c>
    </row>
    <row r="154" spans="15:15">
      <c r="O154" t="s">
        <v>212</v>
      </c>
    </row>
    <row r="155" spans="15:15">
      <c r="O155" t="s">
        <v>262</v>
      </c>
    </row>
    <row r="157" spans="15:15">
      <c r="O157" t="s">
        <v>208</v>
      </c>
    </row>
    <row r="158" spans="15:15">
      <c r="O158" t="s">
        <v>213</v>
      </c>
    </row>
  </sheetData>
  <phoneticPr fontId="14"/>
  <hyperlinks>
    <hyperlink ref="A2" r:id="rId1" display="http://datafile.kokusen.go.jp/index.html"/>
    <hyperlink ref="N3" r:id="rId2"/>
  </hyperlinks>
  <pageMargins left="0.70866141732283472" right="0.70866141732283472" top="0.74803149606299213" bottom="0.74803149606299213" header="0.31496062992125984" footer="0.31496062992125984"/>
  <pageSetup paperSize="9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A1:T56"/>
  <sheetViews>
    <sheetView zoomScale="90" zoomScaleNormal="90" workbookViewId="0">
      <selection activeCell="T2" sqref="T2"/>
    </sheetView>
  </sheetViews>
  <sheetFormatPr defaultRowHeight="13.5"/>
  <sheetData>
    <row r="1" spans="1:20">
      <c r="C1" s="4" t="s">
        <v>264</v>
      </c>
      <c r="D1" s="4"/>
      <c r="E1" s="4"/>
      <c r="F1" s="4"/>
      <c r="G1" s="7" t="s">
        <v>61</v>
      </c>
      <c r="H1" s="4"/>
      <c r="I1" s="4"/>
      <c r="J1" s="4"/>
      <c r="K1" s="4"/>
      <c r="L1" s="4"/>
      <c r="N1" s="42" t="s">
        <v>210</v>
      </c>
      <c r="O1" s="4"/>
      <c r="P1" s="4"/>
      <c r="Q1" s="4"/>
      <c r="R1" s="6"/>
      <c r="S1" s="6"/>
      <c r="T1" s="6"/>
    </row>
    <row r="2" spans="1:20" ht="14.25" thickBot="1">
      <c r="A2" t="s">
        <v>62</v>
      </c>
      <c r="C2" s="58" t="s">
        <v>189</v>
      </c>
      <c r="D2" s="4"/>
      <c r="E2" s="4"/>
      <c r="F2" s="4"/>
      <c r="G2" s="58" t="s">
        <v>250</v>
      </c>
      <c r="H2" s="4"/>
      <c r="I2" s="4"/>
      <c r="J2" s="4"/>
      <c r="K2" s="4"/>
      <c r="L2" s="4"/>
      <c r="N2" s="80" t="s">
        <v>211</v>
      </c>
      <c r="O2" s="4"/>
      <c r="P2" s="4"/>
      <c r="Q2" s="4"/>
      <c r="R2" s="6"/>
      <c r="S2" s="6"/>
      <c r="T2" s="82" t="s">
        <v>270</v>
      </c>
    </row>
    <row r="3" spans="1:20" ht="14.25" thickBot="1">
      <c r="B3" s="148" t="s">
        <v>0</v>
      </c>
      <c r="C3" s="150" t="s">
        <v>63</v>
      </c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2"/>
    </row>
    <row r="4" spans="1:20" ht="14.25" thickBot="1">
      <c r="B4" s="149"/>
      <c r="C4" s="81" t="s">
        <v>64</v>
      </c>
      <c r="D4" s="81" t="s">
        <v>65</v>
      </c>
      <c r="E4" s="81" t="s">
        <v>66</v>
      </c>
      <c r="F4" s="81" t="s">
        <v>67</v>
      </c>
      <c r="G4" s="81" t="s">
        <v>68</v>
      </c>
      <c r="H4" s="81" t="s">
        <v>69</v>
      </c>
      <c r="I4" s="81" t="s">
        <v>70</v>
      </c>
      <c r="J4" s="81" t="s">
        <v>71</v>
      </c>
      <c r="K4" s="81" t="s">
        <v>72</v>
      </c>
      <c r="L4" s="81" t="s">
        <v>73</v>
      </c>
      <c r="M4" s="81" t="s">
        <v>74</v>
      </c>
      <c r="N4" s="81" t="s">
        <v>75</v>
      </c>
      <c r="O4" s="81" t="s">
        <v>76</v>
      </c>
      <c r="P4" s="81" t="s">
        <v>77</v>
      </c>
      <c r="Q4" s="81" t="s">
        <v>1</v>
      </c>
    </row>
    <row r="5" spans="1:20" ht="14.25" thickBot="1">
      <c r="B5" s="2" t="s">
        <v>238</v>
      </c>
      <c r="C5" s="69">
        <v>4</v>
      </c>
      <c r="D5" s="69">
        <v>6</v>
      </c>
      <c r="E5" s="69">
        <v>7</v>
      </c>
      <c r="F5" s="69">
        <v>30</v>
      </c>
      <c r="G5" s="69">
        <v>2</v>
      </c>
      <c r="H5" s="69">
        <v>1</v>
      </c>
      <c r="I5" s="69">
        <v>7</v>
      </c>
      <c r="J5" s="69">
        <v>24</v>
      </c>
      <c r="K5" s="69">
        <v>1</v>
      </c>
      <c r="L5" s="69">
        <v>8</v>
      </c>
      <c r="M5" s="69">
        <v>5</v>
      </c>
      <c r="N5" s="69">
        <v>11</v>
      </c>
      <c r="O5" s="69">
        <v>2</v>
      </c>
      <c r="P5" s="69">
        <v>0</v>
      </c>
      <c r="Q5" s="69">
        <v>108</v>
      </c>
    </row>
    <row r="6" spans="1:20" ht="14.25" thickBot="1">
      <c r="B6" s="2" t="s">
        <v>6</v>
      </c>
      <c r="C6" s="69">
        <v>89</v>
      </c>
      <c r="D6" s="69">
        <v>47</v>
      </c>
      <c r="E6" s="69">
        <v>54</v>
      </c>
      <c r="F6" s="69">
        <v>302</v>
      </c>
      <c r="G6" s="69">
        <v>39</v>
      </c>
      <c r="H6" s="69">
        <v>38</v>
      </c>
      <c r="I6" s="69">
        <v>128</v>
      </c>
      <c r="J6" s="69">
        <v>234</v>
      </c>
      <c r="K6" s="69">
        <v>24</v>
      </c>
      <c r="L6" s="69">
        <v>57</v>
      </c>
      <c r="M6" s="69">
        <v>34</v>
      </c>
      <c r="N6" s="69">
        <v>152</v>
      </c>
      <c r="O6" s="69">
        <v>51</v>
      </c>
      <c r="P6" s="69">
        <v>15</v>
      </c>
      <c r="Q6" s="70">
        <v>1264</v>
      </c>
    </row>
    <row r="7" spans="1:20" ht="14.25" thickBot="1">
      <c r="B7" s="2" t="s">
        <v>9</v>
      </c>
      <c r="C7" s="69">
        <v>35</v>
      </c>
      <c r="D7" s="69">
        <v>27</v>
      </c>
      <c r="E7" s="69">
        <v>38</v>
      </c>
      <c r="F7" s="69">
        <v>136</v>
      </c>
      <c r="G7" s="69">
        <v>29</v>
      </c>
      <c r="H7" s="69">
        <v>16</v>
      </c>
      <c r="I7" s="69">
        <v>51</v>
      </c>
      <c r="J7" s="69">
        <v>83</v>
      </c>
      <c r="K7" s="69">
        <v>7</v>
      </c>
      <c r="L7" s="69">
        <v>50</v>
      </c>
      <c r="M7" s="69">
        <v>23</v>
      </c>
      <c r="N7" s="69">
        <v>69</v>
      </c>
      <c r="O7" s="69">
        <v>23</v>
      </c>
      <c r="P7" s="69">
        <v>1</v>
      </c>
      <c r="Q7" s="69">
        <v>588</v>
      </c>
    </row>
    <row r="8" spans="1:20" ht="14.25" thickBot="1">
      <c r="B8" s="2" t="s">
        <v>193</v>
      </c>
      <c r="C8" s="69">
        <v>9</v>
      </c>
      <c r="D8" s="69">
        <v>10</v>
      </c>
      <c r="E8" s="69">
        <v>14</v>
      </c>
      <c r="F8" s="69">
        <v>90</v>
      </c>
      <c r="G8" s="69">
        <v>6</v>
      </c>
      <c r="H8" s="69">
        <v>6</v>
      </c>
      <c r="I8" s="69">
        <v>19</v>
      </c>
      <c r="J8" s="69">
        <v>74</v>
      </c>
      <c r="K8" s="69">
        <v>0</v>
      </c>
      <c r="L8" s="69">
        <v>17</v>
      </c>
      <c r="M8" s="69">
        <v>10</v>
      </c>
      <c r="N8" s="69">
        <v>34</v>
      </c>
      <c r="O8" s="69">
        <v>10</v>
      </c>
      <c r="P8" s="69">
        <v>1</v>
      </c>
      <c r="Q8" s="69">
        <v>300</v>
      </c>
    </row>
    <row r="9" spans="1:20" ht="14.25" thickBot="1">
      <c r="B9" s="2" t="s">
        <v>5</v>
      </c>
      <c r="C9" s="69">
        <v>48</v>
      </c>
      <c r="D9" s="69">
        <v>39</v>
      </c>
      <c r="E9" s="69">
        <v>86</v>
      </c>
      <c r="F9" s="69">
        <v>351</v>
      </c>
      <c r="G9" s="69">
        <v>53</v>
      </c>
      <c r="H9" s="69">
        <v>41</v>
      </c>
      <c r="I9" s="69">
        <v>104</v>
      </c>
      <c r="J9" s="69">
        <v>134</v>
      </c>
      <c r="K9" s="69">
        <v>10</v>
      </c>
      <c r="L9" s="69">
        <v>56</v>
      </c>
      <c r="M9" s="69">
        <v>33</v>
      </c>
      <c r="N9" s="69">
        <v>59</v>
      </c>
      <c r="O9" s="69">
        <v>20</v>
      </c>
      <c r="P9" s="69">
        <v>2</v>
      </c>
      <c r="Q9" s="70">
        <v>1036</v>
      </c>
    </row>
    <row r="10" spans="1:20" ht="14.25" thickBot="1">
      <c r="B10" s="2" t="s">
        <v>3</v>
      </c>
      <c r="C10" s="69">
        <v>50</v>
      </c>
      <c r="D10" s="69">
        <v>37</v>
      </c>
      <c r="E10" s="69">
        <v>62</v>
      </c>
      <c r="F10" s="69">
        <v>200</v>
      </c>
      <c r="G10" s="69">
        <v>37</v>
      </c>
      <c r="H10" s="69">
        <v>33</v>
      </c>
      <c r="I10" s="69">
        <v>103</v>
      </c>
      <c r="J10" s="69">
        <v>104</v>
      </c>
      <c r="K10" s="69">
        <v>10</v>
      </c>
      <c r="L10" s="69">
        <v>42</v>
      </c>
      <c r="M10" s="69">
        <v>31</v>
      </c>
      <c r="N10" s="69">
        <v>70</v>
      </c>
      <c r="O10" s="69">
        <v>21</v>
      </c>
      <c r="P10" s="69">
        <v>2</v>
      </c>
      <c r="Q10" s="69">
        <v>802</v>
      </c>
    </row>
    <row r="11" spans="1:20" ht="14.25" thickBot="1">
      <c r="B11" s="2" t="s">
        <v>239</v>
      </c>
      <c r="C11" s="69">
        <v>3</v>
      </c>
      <c r="D11" s="69">
        <v>11</v>
      </c>
      <c r="E11" s="69">
        <v>10</v>
      </c>
      <c r="F11" s="69">
        <v>45</v>
      </c>
      <c r="G11" s="69">
        <v>1</v>
      </c>
      <c r="H11" s="69">
        <v>6</v>
      </c>
      <c r="I11" s="69">
        <v>18</v>
      </c>
      <c r="J11" s="69">
        <v>30</v>
      </c>
      <c r="K11" s="69">
        <v>2</v>
      </c>
      <c r="L11" s="69">
        <v>10</v>
      </c>
      <c r="M11" s="69">
        <v>6</v>
      </c>
      <c r="N11" s="69">
        <v>17</v>
      </c>
      <c r="O11" s="69">
        <v>6</v>
      </c>
      <c r="P11" s="69">
        <v>1</v>
      </c>
      <c r="Q11" s="69">
        <v>166</v>
      </c>
    </row>
    <row r="12" spans="1:20" ht="14.25" thickBot="1">
      <c r="B12" s="2" t="s">
        <v>240</v>
      </c>
      <c r="C12" s="69">
        <v>0</v>
      </c>
      <c r="D12" s="69">
        <v>0</v>
      </c>
      <c r="E12" s="69">
        <v>0</v>
      </c>
      <c r="F12" s="69">
        <v>0</v>
      </c>
      <c r="G12" s="69">
        <v>0</v>
      </c>
      <c r="H12" s="69">
        <v>0</v>
      </c>
      <c r="I12" s="69">
        <v>1</v>
      </c>
      <c r="J12" s="69">
        <v>0</v>
      </c>
      <c r="K12" s="69">
        <v>0</v>
      </c>
      <c r="L12" s="69">
        <v>1</v>
      </c>
      <c r="M12" s="69">
        <v>0</v>
      </c>
      <c r="N12" s="69">
        <v>0</v>
      </c>
      <c r="O12" s="69">
        <v>0</v>
      </c>
      <c r="P12" s="69">
        <v>0</v>
      </c>
      <c r="Q12" s="69">
        <v>2</v>
      </c>
    </row>
    <row r="13" spans="1:20" ht="14.25" thickBot="1">
      <c r="B13" s="2" t="s">
        <v>8</v>
      </c>
      <c r="C13" s="69">
        <v>11</v>
      </c>
      <c r="D13" s="69">
        <v>13</v>
      </c>
      <c r="E13" s="69">
        <v>12</v>
      </c>
      <c r="F13" s="69">
        <v>111</v>
      </c>
      <c r="G13" s="69">
        <v>7</v>
      </c>
      <c r="H13" s="69">
        <v>4</v>
      </c>
      <c r="I13" s="69">
        <v>19</v>
      </c>
      <c r="J13" s="69">
        <v>58</v>
      </c>
      <c r="K13" s="69">
        <v>7</v>
      </c>
      <c r="L13" s="69">
        <v>12</v>
      </c>
      <c r="M13" s="69">
        <v>8</v>
      </c>
      <c r="N13" s="69">
        <v>30</v>
      </c>
      <c r="O13" s="69">
        <v>11</v>
      </c>
      <c r="P13" s="69">
        <v>1</v>
      </c>
      <c r="Q13" s="69">
        <v>304</v>
      </c>
    </row>
    <row r="14" spans="1:20" ht="14.25" thickBot="1">
      <c r="B14" s="2" t="s">
        <v>192</v>
      </c>
      <c r="C14" s="69">
        <v>7</v>
      </c>
      <c r="D14" s="69">
        <v>15</v>
      </c>
      <c r="E14" s="69">
        <v>32</v>
      </c>
      <c r="F14" s="69">
        <v>61</v>
      </c>
      <c r="G14" s="69">
        <v>9</v>
      </c>
      <c r="H14" s="69">
        <v>6</v>
      </c>
      <c r="I14" s="69">
        <v>14</v>
      </c>
      <c r="J14" s="69">
        <v>37</v>
      </c>
      <c r="K14" s="69">
        <v>1</v>
      </c>
      <c r="L14" s="69">
        <v>12</v>
      </c>
      <c r="M14" s="69">
        <v>3</v>
      </c>
      <c r="N14" s="69">
        <v>29</v>
      </c>
      <c r="O14" s="69">
        <v>10</v>
      </c>
      <c r="P14" s="69">
        <v>0</v>
      </c>
      <c r="Q14" s="69">
        <v>236</v>
      </c>
    </row>
    <row r="15" spans="1:20" ht="14.25" thickBot="1">
      <c r="B15" s="2" t="s">
        <v>241</v>
      </c>
      <c r="C15" s="69">
        <v>4</v>
      </c>
      <c r="D15" s="69">
        <v>1</v>
      </c>
      <c r="E15" s="69">
        <v>11</v>
      </c>
      <c r="F15" s="69">
        <v>33</v>
      </c>
      <c r="G15" s="69">
        <v>1</v>
      </c>
      <c r="H15" s="69">
        <v>0</v>
      </c>
      <c r="I15" s="69">
        <v>10</v>
      </c>
      <c r="J15" s="69">
        <v>11</v>
      </c>
      <c r="K15" s="69">
        <v>0</v>
      </c>
      <c r="L15" s="69">
        <v>2</v>
      </c>
      <c r="M15" s="69">
        <v>3</v>
      </c>
      <c r="N15" s="69">
        <v>7</v>
      </c>
      <c r="O15" s="69">
        <v>2</v>
      </c>
      <c r="P15" s="69">
        <v>0</v>
      </c>
      <c r="Q15" s="69">
        <v>85</v>
      </c>
    </row>
    <row r="16" spans="1:20" ht="14.25" thickBot="1">
      <c r="B16" s="2" t="s">
        <v>242</v>
      </c>
      <c r="C16" s="69">
        <v>2</v>
      </c>
      <c r="D16" s="69">
        <v>1</v>
      </c>
      <c r="E16" s="69">
        <v>7</v>
      </c>
      <c r="F16" s="69">
        <v>18</v>
      </c>
      <c r="G16" s="69">
        <v>4</v>
      </c>
      <c r="H16" s="69">
        <v>1</v>
      </c>
      <c r="I16" s="69">
        <v>6</v>
      </c>
      <c r="J16" s="69">
        <v>7</v>
      </c>
      <c r="K16" s="69">
        <v>0</v>
      </c>
      <c r="L16" s="69">
        <v>1</v>
      </c>
      <c r="M16" s="69">
        <v>2</v>
      </c>
      <c r="N16" s="69">
        <v>8</v>
      </c>
      <c r="O16" s="69">
        <v>2</v>
      </c>
      <c r="P16" s="69">
        <v>0</v>
      </c>
      <c r="Q16" s="69">
        <v>59</v>
      </c>
    </row>
    <row r="17" spans="2:17" ht="14.25" thickBot="1">
      <c r="B17" s="2" t="s">
        <v>243</v>
      </c>
      <c r="C17" s="69">
        <v>2</v>
      </c>
      <c r="D17" s="69">
        <v>2</v>
      </c>
      <c r="E17" s="69">
        <v>5</v>
      </c>
      <c r="F17" s="69">
        <v>43</v>
      </c>
      <c r="G17" s="69">
        <v>2</v>
      </c>
      <c r="H17" s="69">
        <v>0</v>
      </c>
      <c r="I17" s="69">
        <v>11</v>
      </c>
      <c r="J17" s="69">
        <v>18</v>
      </c>
      <c r="K17" s="69">
        <v>1</v>
      </c>
      <c r="L17" s="69">
        <v>10</v>
      </c>
      <c r="M17" s="69">
        <v>6</v>
      </c>
      <c r="N17" s="69">
        <v>7</v>
      </c>
      <c r="O17" s="69">
        <v>9</v>
      </c>
      <c r="P17" s="69">
        <v>0</v>
      </c>
      <c r="Q17" s="69">
        <v>116</v>
      </c>
    </row>
    <row r="18" spans="2:17" ht="14.25" thickBot="1">
      <c r="B18" s="2" t="s">
        <v>4</v>
      </c>
      <c r="C18" s="69">
        <v>110</v>
      </c>
      <c r="D18" s="69">
        <v>82</v>
      </c>
      <c r="E18" s="69">
        <v>162</v>
      </c>
      <c r="F18" s="69">
        <v>599</v>
      </c>
      <c r="G18" s="69">
        <v>145</v>
      </c>
      <c r="H18" s="69">
        <v>66</v>
      </c>
      <c r="I18" s="69">
        <v>222</v>
      </c>
      <c r="J18" s="69">
        <v>302</v>
      </c>
      <c r="K18" s="69">
        <v>35</v>
      </c>
      <c r="L18" s="69">
        <v>179</v>
      </c>
      <c r="M18" s="69">
        <v>75</v>
      </c>
      <c r="N18" s="69">
        <v>231</v>
      </c>
      <c r="O18" s="69">
        <v>69</v>
      </c>
      <c r="P18" s="69">
        <v>10</v>
      </c>
      <c r="Q18" s="70">
        <v>2287</v>
      </c>
    </row>
    <row r="19" spans="2:17" ht="14.25" thickBot="1">
      <c r="B19" s="2" t="s">
        <v>244</v>
      </c>
      <c r="C19" s="69">
        <v>36</v>
      </c>
      <c r="D19" s="69">
        <v>28</v>
      </c>
      <c r="E19" s="69">
        <v>20</v>
      </c>
      <c r="F19" s="69">
        <v>106</v>
      </c>
      <c r="G19" s="69">
        <v>20</v>
      </c>
      <c r="H19" s="69">
        <v>10</v>
      </c>
      <c r="I19" s="69">
        <v>30</v>
      </c>
      <c r="J19" s="69">
        <v>43</v>
      </c>
      <c r="K19" s="69">
        <v>3</v>
      </c>
      <c r="L19" s="69">
        <v>16</v>
      </c>
      <c r="M19" s="69">
        <v>9</v>
      </c>
      <c r="N19" s="69">
        <v>31</v>
      </c>
      <c r="O19" s="69">
        <v>10</v>
      </c>
      <c r="P19" s="69">
        <v>3</v>
      </c>
      <c r="Q19" s="69">
        <v>365</v>
      </c>
    </row>
    <row r="20" spans="2:17" ht="14.25" thickBot="1">
      <c r="B20" s="2" t="s">
        <v>245</v>
      </c>
      <c r="C20" s="69">
        <v>12</v>
      </c>
      <c r="D20" s="69">
        <v>2</v>
      </c>
      <c r="E20" s="69">
        <v>8</v>
      </c>
      <c r="F20" s="69">
        <v>19</v>
      </c>
      <c r="G20" s="69">
        <v>5</v>
      </c>
      <c r="H20" s="69">
        <v>4</v>
      </c>
      <c r="I20" s="69">
        <v>9</v>
      </c>
      <c r="J20" s="69">
        <v>7</v>
      </c>
      <c r="K20" s="69">
        <v>5</v>
      </c>
      <c r="L20" s="69">
        <v>1</v>
      </c>
      <c r="M20" s="69">
        <v>1</v>
      </c>
      <c r="N20" s="69">
        <v>17</v>
      </c>
      <c r="O20" s="69">
        <v>15</v>
      </c>
      <c r="P20" s="69">
        <v>1</v>
      </c>
      <c r="Q20" s="69">
        <v>106</v>
      </c>
    </row>
    <row r="21" spans="2:17" ht="14.25" thickBot="1">
      <c r="B21" s="2" t="s">
        <v>2</v>
      </c>
      <c r="C21" s="69">
        <v>302</v>
      </c>
      <c r="D21" s="69">
        <v>209</v>
      </c>
      <c r="E21" s="69">
        <v>344</v>
      </c>
      <c r="F21" s="69">
        <v>795</v>
      </c>
      <c r="G21" s="69">
        <v>166</v>
      </c>
      <c r="H21" s="69">
        <v>81</v>
      </c>
      <c r="I21" s="69">
        <v>317</v>
      </c>
      <c r="J21" s="69">
        <v>429</v>
      </c>
      <c r="K21" s="69">
        <v>74</v>
      </c>
      <c r="L21" s="69">
        <v>288</v>
      </c>
      <c r="M21" s="69">
        <v>174</v>
      </c>
      <c r="N21" s="69">
        <v>595</v>
      </c>
      <c r="O21" s="69">
        <v>239</v>
      </c>
      <c r="P21" s="69">
        <v>42</v>
      </c>
      <c r="Q21" s="70">
        <v>4055</v>
      </c>
    </row>
    <row r="22" spans="2:17" ht="14.25" thickBot="1">
      <c r="B22" s="2" t="s">
        <v>246</v>
      </c>
      <c r="C22" s="69">
        <v>32</v>
      </c>
      <c r="D22" s="69">
        <v>17</v>
      </c>
      <c r="E22" s="69">
        <v>25</v>
      </c>
      <c r="F22" s="69">
        <v>68</v>
      </c>
      <c r="G22" s="69">
        <v>21</v>
      </c>
      <c r="H22" s="69">
        <v>2</v>
      </c>
      <c r="I22" s="69">
        <v>26</v>
      </c>
      <c r="J22" s="69">
        <v>34</v>
      </c>
      <c r="K22" s="69">
        <v>5</v>
      </c>
      <c r="L22" s="69">
        <v>13</v>
      </c>
      <c r="M22" s="69">
        <v>13</v>
      </c>
      <c r="N22" s="69">
        <v>34</v>
      </c>
      <c r="O22" s="69">
        <v>16</v>
      </c>
      <c r="P22" s="69">
        <v>4</v>
      </c>
      <c r="Q22" s="69">
        <v>310</v>
      </c>
    </row>
    <row r="23" spans="2:17" ht="14.25" thickBot="1">
      <c r="B23" s="2" t="s">
        <v>247</v>
      </c>
      <c r="C23" s="69">
        <v>2</v>
      </c>
      <c r="D23" s="69">
        <v>3</v>
      </c>
      <c r="E23" s="69">
        <v>5</v>
      </c>
      <c r="F23" s="69">
        <v>19</v>
      </c>
      <c r="G23" s="69">
        <v>1</v>
      </c>
      <c r="H23" s="69">
        <v>0</v>
      </c>
      <c r="I23" s="69">
        <v>9</v>
      </c>
      <c r="J23" s="69">
        <v>12</v>
      </c>
      <c r="K23" s="69">
        <v>2</v>
      </c>
      <c r="L23" s="69">
        <v>6</v>
      </c>
      <c r="M23" s="69">
        <v>2</v>
      </c>
      <c r="N23" s="69">
        <v>10</v>
      </c>
      <c r="O23" s="69">
        <v>2</v>
      </c>
      <c r="P23" s="69">
        <v>0</v>
      </c>
      <c r="Q23" s="69">
        <v>73</v>
      </c>
    </row>
    <row r="24" spans="2:17" ht="14.25" thickBot="1">
      <c r="B24" s="2" t="s">
        <v>248</v>
      </c>
      <c r="C24" s="69">
        <v>1</v>
      </c>
      <c r="D24" s="69">
        <v>1</v>
      </c>
      <c r="E24" s="69">
        <v>1</v>
      </c>
      <c r="F24" s="69">
        <v>6</v>
      </c>
      <c r="G24" s="69">
        <v>0</v>
      </c>
      <c r="H24" s="69">
        <v>0</v>
      </c>
      <c r="I24" s="69">
        <v>1</v>
      </c>
      <c r="J24" s="69">
        <v>5</v>
      </c>
      <c r="K24" s="69">
        <v>0</v>
      </c>
      <c r="L24" s="69">
        <v>1</v>
      </c>
      <c r="M24" s="69">
        <v>0</v>
      </c>
      <c r="N24" s="69">
        <v>6</v>
      </c>
      <c r="O24" s="69">
        <v>3</v>
      </c>
      <c r="P24" s="69">
        <v>0</v>
      </c>
      <c r="Q24" s="69">
        <v>25</v>
      </c>
    </row>
    <row r="25" spans="2:17" ht="14.25" thickBot="1">
      <c r="B25" s="2" t="s">
        <v>249</v>
      </c>
      <c r="C25" s="69">
        <v>3</v>
      </c>
      <c r="D25" s="69">
        <v>3</v>
      </c>
      <c r="E25" s="69">
        <v>1</v>
      </c>
      <c r="F25" s="69">
        <v>3</v>
      </c>
      <c r="G25" s="69">
        <v>0</v>
      </c>
      <c r="H25" s="69">
        <v>1</v>
      </c>
      <c r="I25" s="69">
        <v>0</v>
      </c>
      <c r="J25" s="69">
        <v>3</v>
      </c>
      <c r="K25" s="69">
        <v>0</v>
      </c>
      <c r="L25" s="69">
        <v>1</v>
      </c>
      <c r="M25" s="69">
        <v>0</v>
      </c>
      <c r="N25" s="69">
        <v>6</v>
      </c>
      <c r="O25" s="69">
        <v>1</v>
      </c>
      <c r="P25" s="69">
        <v>0</v>
      </c>
      <c r="Q25" s="69">
        <v>22</v>
      </c>
    </row>
    <row r="26" spans="2:17" ht="14.25" thickBot="1">
      <c r="B26" s="2" t="s">
        <v>7</v>
      </c>
      <c r="C26" s="69">
        <v>47</v>
      </c>
      <c r="D26" s="69">
        <v>32</v>
      </c>
      <c r="E26" s="69">
        <v>61</v>
      </c>
      <c r="F26" s="69">
        <v>205</v>
      </c>
      <c r="G26" s="69">
        <v>23</v>
      </c>
      <c r="H26" s="69">
        <v>18</v>
      </c>
      <c r="I26" s="69">
        <v>80</v>
      </c>
      <c r="J26" s="69">
        <v>111</v>
      </c>
      <c r="K26" s="69">
        <v>17</v>
      </c>
      <c r="L26" s="69">
        <v>51</v>
      </c>
      <c r="M26" s="69">
        <v>21</v>
      </c>
      <c r="N26" s="69">
        <v>130</v>
      </c>
      <c r="O26" s="69">
        <v>47</v>
      </c>
      <c r="P26" s="69">
        <v>2</v>
      </c>
      <c r="Q26" s="69">
        <v>845</v>
      </c>
    </row>
    <row r="27" spans="2:17" ht="14.25" thickBot="1">
      <c r="B27" s="2" t="s">
        <v>1</v>
      </c>
      <c r="C27" s="69">
        <v>809</v>
      </c>
      <c r="D27" s="69">
        <v>586</v>
      </c>
      <c r="E27" s="69">
        <v>965</v>
      </c>
      <c r="F27" s="70">
        <v>3240</v>
      </c>
      <c r="G27" s="69">
        <v>571</v>
      </c>
      <c r="H27" s="69">
        <v>334</v>
      </c>
      <c r="I27" s="70">
        <v>1185</v>
      </c>
      <c r="J27" s="70">
        <v>1760</v>
      </c>
      <c r="K27" s="69">
        <v>204</v>
      </c>
      <c r="L27" s="69">
        <v>834</v>
      </c>
      <c r="M27" s="69">
        <v>459</v>
      </c>
      <c r="N27" s="70">
        <v>1553</v>
      </c>
      <c r="O27" s="69">
        <v>569</v>
      </c>
      <c r="P27" s="69">
        <v>85</v>
      </c>
      <c r="Q27" s="70">
        <v>13154</v>
      </c>
    </row>
    <row r="28" spans="2:17" ht="14.25" thickBot="1">
      <c r="B28" s="83"/>
      <c r="C28" s="69"/>
      <c r="D28" s="69"/>
      <c r="E28" s="69"/>
      <c r="F28" s="69"/>
      <c r="G28" s="69"/>
      <c r="H28" s="69"/>
      <c r="I28" s="69"/>
      <c r="J28" s="69"/>
      <c r="K28" s="69"/>
      <c r="L28" s="69"/>
      <c r="M28" s="69"/>
      <c r="N28" s="69"/>
      <c r="O28" s="69"/>
      <c r="P28" s="69"/>
      <c r="Q28" s="84"/>
    </row>
    <row r="29" spans="2:17" ht="14.25" thickBot="1">
      <c r="B29" s="83"/>
      <c r="C29" s="69"/>
      <c r="D29" s="69"/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84"/>
    </row>
    <row r="30" spans="2:17" ht="14.25" thickBot="1">
      <c r="B30" s="83"/>
      <c r="C30" s="69"/>
      <c r="D30" s="69"/>
      <c r="E30" s="69"/>
      <c r="F30" s="69"/>
      <c r="G30" s="69"/>
      <c r="H30" s="69"/>
      <c r="I30" s="69"/>
      <c r="J30" s="69"/>
      <c r="K30" s="69"/>
      <c r="L30" s="69"/>
      <c r="M30" s="69"/>
      <c r="N30" s="69"/>
      <c r="O30" s="69"/>
      <c r="P30" s="69"/>
      <c r="Q30" s="84"/>
    </row>
    <row r="31" spans="2:17" ht="14.25" thickBot="1">
      <c r="B31" s="83"/>
      <c r="C31" s="69"/>
      <c r="D31" s="69"/>
      <c r="E31" s="69"/>
      <c r="F31" s="69"/>
      <c r="G31" s="69"/>
      <c r="H31" s="69"/>
      <c r="I31" s="69"/>
      <c r="J31" s="69"/>
      <c r="K31" s="69"/>
      <c r="L31" s="69"/>
      <c r="M31" s="69"/>
      <c r="N31" s="69"/>
      <c r="O31" s="69"/>
      <c r="P31" s="69"/>
      <c r="Q31" s="84"/>
    </row>
    <row r="32" spans="2:17" ht="14.25" thickBot="1">
      <c r="B32" s="83"/>
      <c r="C32" s="69"/>
      <c r="D32" s="69"/>
      <c r="E32" s="69"/>
      <c r="F32" s="69"/>
      <c r="G32" s="69"/>
      <c r="H32" s="69"/>
      <c r="I32" s="69"/>
      <c r="J32" s="69"/>
      <c r="K32" s="69"/>
      <c r="L32" s="69"/>
      <c r="M32" s="69"/>
      <c r="N32" s="69"/>
      <c r="O32" s="69"/>
      <c r="P32" s="69"/>
      <c r="Q32" s="84"/>
    </row>
    <row r="33" spans="2:17" ht="14.25" thickBot="1">
      <c r="B33" s="83"/>
      <c r="C33" s="69"/>
      <c r="D33" s="69"/>
      <c r="E33" s="69"/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84"/>
    </row>
    <row r="34" spans="2:17" ht="14.25" thickBot="1">
      <c r="B34" s="83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85"/>
    </row>
    <row r="35" spans="2:17" ht="14.25" thickBot="1">
      <c r="B35" s="83"/>
      <c r="C35" s="69"/>
      <c r="D35" s="69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85"/>
    </row>
    <row r="36" spans="2:17" ht="14.25" thickBot="1">
      <c r="B36" s="83"/>
      <c r="C36" s="69"/>
      <c r="D36" s="69"/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69"/>
      <c r="Q36" s="85"/>
    </row>
    <row r="37" spans="2:17" ht="14.25" thickBot="1">
      <c r="B37" s="83"/>
      <c r="C37" s="69"/>
      <c r="D37" s="69"/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69"/>
      <c r="Q37" s="85"/>
    </row>
    <row r="38" spans="2:17" ht="14.25" thickBot="1">
      <c r="B38" s="83"/>
      <c r="C38" s="69"/>
      <c r="D38" s="69"/>
      <c r="E38" s="69"/>
      <c r="F38" s="69"/>
      <c r="G38" s="69"/>
      <c r="H38" s="69"/>
      <c r="I38" s="69"/>
      <c r="J38" s="69"/>
      <c r="K38" s="69"/>
      <c r="L38" s="69"/>
      <c r="M38" s="69"/>
      <c r="N38" s="69"/>
      <c r="O38" s="69"/>
      <c r="P38" s="69"/>
      <c r="Q38" s="85"/>
    </row>
    <row r="39" spans="2:17" ht="14.25" thickBot="1">
      <c r="B39" s="83"/>
      <c r="C39" s="69"/>
      <c r="D39" s="69"/>
      <c r="E39" s="69"/>
      <c r="F39" s="69"/>
      <c r="G39" s="69"/>
      <c r="H39" s="69"/>
      <c r="I39" s="69"/>
      <c r="J39" s="69"/>
      <c r="K39" s="69"/>
      <c r="L39" s="69"/>
      <c r="M39" s="69"/>
      <c r="N39" s="69"/>
      <c r="O39" s="69"/>
      <c r="P39" s="69"/>
      <c r="Q39" s="85"/>
    </row>
    <row r="40" spans="2:17" ht="14.25" thickBot="1">
      <c r="B40" s="83"/>
      <c r="C40" s="69"/>
      <c r="D40" s="69"/>
      <c r="E40" s="69"/>
      <c r="F40" s="69"/>
      <c r="G40" s="69"/>
      <c r="H40" s="69"/>
      <c r="I40" s="69"/>
      <c r="J40" s="69"/>
      <c r="K40" s="69"/>
      <c r="L40" s="69"/>
      <c r="M40" s="69"/>
      <c r="N40" s="69"/>
      <c r="O40" s="69"/>
      <c r="P40" s="69"/>
      <c r="Q40" s="85"/>
    </row>
    <row r="41" spans="2:17" ht="14.25" thickBot="1">
      <c r="B41" s="83"/>
      <c r="C41" s="69"/>
      <c r="D41" s="69"/>
      <c r="E41" s="69"/>
      <c r="F41" s="69"/>
      <c r="G41" s="69"/>
      <c r="H41" s="69"/>
      <c r="I41" s="69"/>
      <c r="J41" s="69"/>
      <c r="K41" s="69"/>
      <c r="L41" s="69"/>
      <c r="M41" s="69"/>
      <c r="N41" s="69"/>
      <c r="O41" s="69"/>
      <c r="P41" s="69"/>
      <c r="Q41" s="85"/>
    </row>
    <row r="42" spans="2:17" ht="14.25" thickBot="1">
      <c r="B42" s="83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85"/>
    </row>
    <row r="43" spans="2:17" ht="14.25" thickBot="1">
      <c r="B43" s="83"/>
      <c r="C43" s="69"/>
      <c r="D43" s="69"/>
      <c r="E43" s="69"/>
      <c r="F43" s="69"/>
      <c r="G43" s="69"/>
      <c r="H43" s="69"/>
      <c r="I43" s="69"/>
      <c r="J43" s="69"/>
      <c r="K43" s="69"/>
      <c r="L43" s="69"/>
      <c r="M43" s="69"/>
      <c r="N43" s="69"/>
      <c r="O43" s="69"/>
      <c r="P43" s="69"/>
      <c r="Q43" s="85"/>
    </row>
    <row r="44" spans="2:17" ht="14.25" thickBot="1">
      <c r="B44" s="83"/>
      <c r="C44" s="69"/>
      <c r="D44" s="69"/>
      <c r="E44" s="69"/>
      <c r="F44" s="69"/>
      <c r="G44" s="69"/>
      <c r="H44" s="69"/>
      <c r="I44" s="69"/>
      <c r="J44" s="69"/>
      <c r="K44" s="69"/>
      <c r="L44" s="69"/>
      <c r="M44" s="69"/>
      <c r="N44" s="69"/>
      <c r="O44" s="69"/>
      <c r="P44" s="69"/>
      <c r="Q44" s="85"/>
    </row>
    <row r="45" spans="2:17" ht="14.25" thickBot="1">
      <c r="B45" s="83"/>
      <c r="C45" s="69"/>
      <c r="D45" s="69"/>
      <c r="E45" s="69"/>
      <c r="F45" s="69"/>
      <c r="G45" s="69"/>
      <c r="H45" s="69"/>
      <c r="I45" s="69"/>
      <c r="J45" s="69"/>
      <c r="K45" s="69"/>
      <c r="L45" s="69"/>
      <c r="M45" s="69"/>
      <c r="N45" s="69"/>
      <c r="O45" s="69"/>
      <c r="P45" s="69"/>
      <c r="Q45" s="85"/>
    </row>
    <row r="46" spans="2:17" ht="14.25" thickBot="1">
      <c r="B46" s="83"/>
      <c r="C46" s="69"/>
      <c r="D46" s="69"/>
      <c r="E46" s="69"/>
      <c r="F46" s="69"/>
      <c r="G46" s="69"/>
      <c r="H46" s="69"/>
      <c r="I46" s="69"/>
      <c r="J46" s="69"/>
      <c r="K46" s="69"/>
      <c r="L46" s="69"/>
      <c r="M46" s="69"/>
      <c r="N46" s="69"/>
      <c r="O46" s="69"/>
      <c r="P46" s="69"/>
      <c r="Q46" s="85"/>
    </row>
    <row r="47" spans="2:17" ht="14.25" thickBot="1">
      <c r="B47" s="83"/>
      <c r="C47" s="69"/>
      <c r="D47" s="69"/>
      <c r="E47" s="69"/>
      <c r="F47" s="69"/>
      <c r="G47" s="69"/>
      <c r="H47" s="69"/>
      <c r="I47" s="69"/>
      <c r="J47" s="69"/>
      <c r="K47" s="69"/>
      <c r="L47" s="69"/>
      <c r="M47" s="69"/>
      <c r="N47" s="69"/>
      <c r="O47" s="69"/>
      <c r="P47" s="69"/>
      <c r="Q47" s="85"/>
    </row>
    <row r="48" spans="2:17" ht="14.25" thickBot="1">
      <c r="B48" s="83"/>
      <c r="C48" s="69"/>
      <c r="D48" s="69"/>
      <c r="E48" s="69"/>
      <c r="F48" s="69"/>
      <c r="G48" s="69"/>
      <c r="H48" s="69"/>
      <c r="I48" s="69"/>
      <c r="J48" s="69"/>
      <c r="K48" s="69"/>
      <c r="L48" s="69"/>
      <c r="M48" s="69"/>
      <c r="N48" s="69"/>
      <c r="O48" s="69"/>
      <c r="P48" s="69"/>
      <c r="Q48" s="85"/>
    </row>
    <row r="49" spans="2:17" ht="14.25" thickBot="1">
      <c r="B49" s="83"/>
      <c r="C49" s="69"/>
      <c r="D49" s="69"/>
      <c r="E49" s="69"/>
      <c r="F49" s="69"/>
      <c r="G49" s="69"/>
      <c r="H49" s="69"/>
      <c r="I49" s="69"/>
      <c r="J49" s="69"/>
      <c r="K49" s="69"/>
      <c r="L49" s="69"/>
      <c r="M49" s="69"/>
      <c r="N49" s="69"/>
      <c r="O49" s="69"/>
      <c r="P49" s="69"/>
      <c r="Q49" s="85"/>
    </row>
    <row r="50" spans="2:17" ht="14.25" thickBot="1">
      <c r="B50" s="83"/>
      <c r="C50" s="69"/>
      <c r="D50" s="69"/>
      <c r="E50" s="69"/>
      <c r="F50" s="69"/>
      <c r="G50" s="69"/>
      <c r="H50" s="69"/>
      <c r="I50" s="69"/>
      <c r="J50" s="69"/>
      <c r="K50" s="69"/>
      <c r="L50" s="69"/>
      <c r="M50" s="69"/>
      <c r="N50" s="69"/>
      <c r="O50" s="69"/>
      <c r="P50" s="69"/>
      <c r="Q50" s="85"/>
    </row>
    <row r="51" spans="2:17" ht="14.25" thickBot="1">
      <c r="B51" s="83"/>
      <c r="C51" s="69"/>
      <c r="D51" s="69"/>
      <c r="E51" s="69"/>
      <c r="F51" s="69"/>
      <c r="G51" s="69"/>
      <c r="H51" s="69"/>
      <c r="I51" s="69"/>
      <c r="J51" s="69"/>
      <c r="K51" s="69"/>
      <c r="L51" s="69"/>
      <c r="M51" s="69"/>
      <c r="N51" s="69"/>
      <c r="O51" s="69"/>
      <c r="P51" s="69"/>
      <c r="Q51" s="85"/>
    </row>
    <row r="52" spans="2:17" ht="14.25" thickBot="1">
      <c r="B52" s="83"/>
      <c r="C52" s="69"/>
      <c r="D52" s="69"/>
      <c r="E52" s="69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85"/>
    </row>
    <row r="53" spans="2:17" ht="14.25" thickBot="1">
      <c r="B53" s="83"/>
      <c r="C53" s="69"/>
      <c r="D53" s="69"/>
      <c r="E53" s="69"/>
      <c r="F53" s="69"/>
      <c r="G53" s="69"/>
      <c r="H53" s="69"/>
      <c r="I53" s="69"/>
      <c r="J53" s="69"/>
      <c r="K53" s="69"/>
      <c r="L53" s="69"/>
      <c r="M53" s="69"/>
      <c r="N53" s="69"/>
      <c r="O53" s="69"/>
      <c r="P53" s="69"/>
      <c r="Q53" s="85"/>
    </row>
    <row r="54" spans="2:17" ht="14.25" thickBot="1">
      <c r="B54" s="83"/>
      <c r="C54" s="69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85"/>
    </row>
    <row r="55" spans="2:17" ht="14.25" thickBot="1">
      <c r="B55" s="86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8"/>
      <c r="Q55" s="89"/>
    </row>
    <row r="56" spans="2:17" ht="14.25" thickTop="1"/>
  </sheetData>
  <mergeCells count="2">
    <mergeCell ref="B3:B4"/>
    <mergeCell ref="C3:Q3"/>
  </mergeCells>
  <phoneticPr fontId="14"/>
  <hyperlinks>
    <hyperlink ref="T2" r:id="rId1"/>
  </hyperlinks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26"/>
  <sheetViews>
    <sheetView workbookViewId="0">
      <selection activeCell="B26" sqref="B26"/>
    </sheetView>
  </sheetViews>
  <sheetFormatPr defaultRowHeight="13.5"/>
  <cols>
    <col min="2" max="2" width="26.75" customWidth="1"/>
    <col min="17" max="17" width="11.875" customWidth="1"/>
  </cols>
  <sheetData>
    <row r="1" spans="1:51">
      <c r="B1" t="s">
        <v>141</v>
      </c>
    </row>
    <row r="2" spans="1:51">
      <c r="D2" t="s">
        <v>142</v>
      </c>
    </row>
    <row r="3" spans="1:51">
      <c r="D3" t="s">
        <v>220</v>
      </c>
    </row>
    <row r="4" spans="1:51">
      <c r="E4" t="s">
        <v>221</v>
      </c>
      <c r="I4" t="s">
        <v>222</v>
      </c>
    </row>
    <row r="6" spans="1:51">
      <c r="B6" t="s">
        <v>223</v>
      </c>
    </row>
    <row r="7" spans="1:51">
      <c r="B7" s="68" t="s">
        <v>224</v>
      </c>
    </row>
    <row r="8" spans="1:51">
      <c r="B8" t="s">
        <v>225</v>
      </c>
    </row>
    <row r="9" spans="1:51" ht="14.25" thickBot="1">
      <c r="A9" s="16"/>
    </row>
    <row r="10" spans="1:51" ht="14.25" thickBot="1">
      <c r="A10" s="135"/>
      <c r="B10" s="136"/>
      <c r="C10" s="153" t="s">
        <v>63</v>
      </c>
      <c r="D10" s="153"/>
      <c r="E10" s="153"/>
      <c r="F10" s="153"/>
      <c r="G10" s="153"/>
      <c r="H10" s="153"/>
      <c r="I10" s="153"/>
      <c r="J10" s="153"/>
      <c r="K10" s="153"/>
      <c r="L10" s="153"/>
      <c r="M10" s="153"/>
      <c r="N10" s="153"/>
      <c r="O10" s="153"/>
      <c r="P10" s="153"/>
      <c r="Q10" s="154"/>
      <c r="T10" s="155" t="s">
        <v>63</v>
      </c>
      <c r="U10" s="153"/>
      <c r="V10" s="153"/>
      <c r="W10" s="153"/>
      <c r="X10" s="153"/>
      <c r="Y10" s="153"/>
      <c r="Z10" s="153"/>
      <c r="AA10" s="153"/>
      <c r="AB10" s="153"/>
      <c r="AC10" s="153"/>
      <c r="AD10" s="153"/>
      <c r="AE10" s="153"/>
      <c r="AF10" s="153"/>
      <c r="AG10" s="153"/>
      <c r="AH10" s="154"/>
      <c r="AK10" s="155" t="s">
        <v>63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4"/>
    </row>
    <row r="11" spans="1:51">
      <c r="A11" s="137"/>
      <c r="B11" s="138"/>
      <c r="C11" s="134" t="s">
        <v>64</v>
      </c>
      <c r="D11" s="63" t="s">
        <v>65</v>
      </c>
      <c r="E11" s="63" t="s">
        <v>66</v>
      </c>
      <c r="F11" s="63" t="s">
        <v>67</v>
      </c>
      <c r="G11" s="63" t="s">
        <v>68</v>
      </c>
      <c r="H11" s="63" t="s">
        <v>69</v>
      </c>
      <c r="I11" s="63" t="s">
        <v>70</v>
      </c>
      <c r="J11" s="63" t="s">
        <v>71</v>
      </c>
      <c r="K11" s="63" t="s">
        <v>72</v>
      </c>
      <c r="L11" s="63" t="s">
        <v>73</v>
      </c>
      <c r="M11" s="63" t="s">
        <v>74</v>
      </c>
      <c r="N11" s="63" t="s">
        <v>75</v>
      </c>
      <c r="O11" s="63" t="s">
        <v>76</v>
      </c>
      <c r="P11" s="63" t="s">
        <v>77</v>
      </c>
      <c r="Q11" s="63" t="s">
        <v>1</v>
      </c>
      <c r="R11" s="16"/>
      <c r="S11" s="16"/>
      <c r="T11" s="63" t="s">
        <v>64</v>
      </c>
      <c r="U11" s="63" t="s">
        <v>65</v>
      </c>
      <c r="V11" s="63" t="s">
        <v>66</v>
      </c>
      <c r="W11" s="63" t="s">
        <v>67</v>
      </c>
      <c r="X11" s="63" t="s">
        <v>68</v>
      </c>
      <c r="Y11" s="63" t="s">
        <v>69</v>
      </c>
      <c r="Z11" s="63" t="s">
        <v>70</v>
      </c>
      <c r="AA11" s="63" t="s">
        <v>71</v>
      </c>
      <c r="AB11" s="63" t="s">
        <v>72</v>
      </c>
      <c r="AC11" s="63" t="s">
        <v>73</v>
      </c>
      <c r="AD11" s="63" t="s">
        <v>74</v>
      </c>
      <c r="AE11" s="63" t="s">
        <v>75</v>
      </c>
      <c r="AF11" s="63" t="s">
        <v>76</v>
      </c>
      <c r="AG11" s="63" t="s">
        <v>77</v>
      </c>
      <c r="AH11" s="63" t="s">
        <v>1</v>
      </c>
      <c r="AI11" s="16"/>
      <c r="AJ11" s="16"/>
      <c r="AK11" s="63" t="s">
        <v>64</v>
      </c>
      <c r="AL11" s="63" t="s">
        <v>65</v>
      </c>
      <c r="AM11" s="63" t="s">
        <v>66</v>
      </c>
      <c r="AN11" s="63" t="s">
        <v>67</v>
      </c>
      <c r="AO11" s="63" t="s">
        <v>68</v>
      </c>
      <c r="AP11" s="63" t="s">
        <v>69</v>
      </c>
      <c r="AQ11" s="63" t="s">
        <v>70</v>
      </c>
      <c r="AR11" s="63" t="s">
        <v>71</v>
      </c>
      <c r="AS11" s="63" t="s">
        <v>72</v>
      </c>
      <c r="AT11" s="63" t="s">
        <v>73</v>
      </c>
      <c r="AU11" s="63" t="s">
        <v>74</v>
      </c>
      <c r="AV11" s="63" t="s">
        <v>75</v>
      </c>
      <c r="AW11" s="63" t="s">
        <v>76</v>
      </c>
      <c r="AX11" s="63" t="s">
        <v>77</v>
      </c>
      <c r="AY11" s="63" t="s">
        <v>1</v>
      </c>
    </row>
    <row r="12" spans="1:51">
      <c r="B12" s="14" t="s">
        <v>226</v>
      </c>
      <c r="C12" s="14" t="s">
        <v>227</v>
      </c>
      <c r="D12" s="14" t="s">
        <v>227</v>
      </c>
      <c r="E12" s="14" t="s">
        <v>227</v>
      </c>
      <c r="F12" s="14" t="s">
        <v>227</v>
      </c>
      <c r="G12" s="14" t="s">
        <v>227</v>
      </c>
      <c r="H12" s="14" t="s">
        <v>227</v>
      </c>
      <c r="I12" s="14" t="s">
        <v>227</v>
      </c>
      <c r="J12" s="14" t="s">
        <v>227</v>
      </c>
      <c r="K12" s="14" t="s">
        <v>227</v>
      </c>
      <c r="L12" s="14" t="s">
        <v>227</v>
      </c>
      <c r="M12" s="14" t="s">
        <v>227</v>
      </c>
      <c r="N12" s="14" t="s">
        <v>227</v>
      </c>
      <c r="O12" s="14" t="s">
        <v>227</v>
      </c>
      <c r="P12" s="14" t="s">
        <v>227</v>
      </c>
      <c r="Q12" s="14" t="s">
        <v>227</v>
      </c>
      <c r="T12" s="14" t="s">
        <v>228</v>
      </c>
      <c r="U12" s="14" t="s">
        <v>228</v>
      </c>
      <c r="V12" s="14" t="s">
        <v>228</v>
      </c>
      <c r="W12" s="14" t="s">
        <v>228</v>
      </c>
      <c r="X12" s="14" t="s">
        <v>228</v>
      </c>
      <c r="Y12" s="14" t="s">
        <v>228</v>
      </c>
      <c r="Z12" s="14" t="s">
        <v>228</v>
      </c>
      <c r="AA12" s="14" t="s">
        <v>228</v>
      </c>
      <c r="AB12" s="14" t="s">
        <v>228</v>
      </c>
      <c r="AC12" s="14" t="s">
        <v>228</v>
      </c>
      <c r="AD12" s="14" t="s">
        <v>228</v>
      </c>
      <c r="AE12" s="14" t="s">
        <v>228</v>
      </c>
      <c r="AF12" s="14" t="s">
        <v>228</v>
      </c>
      <c r="AG12" s="14"/>
      <c r="AH12" s="14" t="s">
        <v>228</v>
      </c>
      <c r="AK12" s="14" t="s">
        <v>229</v>
      </c>
      <c r="AL12" s="14" t="s">
        <v>229</v>
      </c>
      <c r="AM12" s="14" t="s">
        <v>229</v>
      </c>
      <c r="AN12" s="14" t="s">
        <v>229</v>
      </c>
      <c r="AO12" s="14" t="s">
        <v>229</v>
      </c>
      <c r="AP12" s="14" t="s">
        <v>229</v>
      </c>
      <c r="AQ12" s="14" t="s">
        <v>229</v>
      </c>
      <c r="AR12" s="14" t="s">
        <v>229</v>
      </c>
      <c r="AS12" s="14" t="s">
        <v>229</v>
      </c>
      <c r="AT12" s="14" t="s">
        <v>229</v>
      </c>
      <c r="AU12" s="14" t="s">
        <v>229</v>
      </c>
      <c r="AV12" s="14" t="s">
        <v>229</v>
      </c>
      <c r="AW12" s="14" t="s">
        <v>229</v>
      </c>
      <c r="AX12" s="14"/>
      <c r="AY12" s="14" t="s">
        <v>229</v>
      </c>
    </row>
    <row r="13" spans="1:51" ht="14.25" thickBot="1"/>
    <row r="14" spans="1:51" ht="14.25" thickBot="1">
      <c r="B14" s="139" t="s">
        <v>230</v>
      </c>
      <c r="C14" s="140">
        <v>1559648</v>
      </c>
      <c r="D14" s="14">
        <v>1010327</v>
      </c>
      <c r="E14" s="14">
        <v>1279045</v>
      </c>
      <c r="F14" s="14">
        <v>6025675</v>
      </c>
      <c r="G14" s="14">
        <v>968819</v>
      </c>
      <c r="H14" s="14">
        <v>556444</v>
      </c>
      <c r="I14" s="14">
        <v>2840597</v>
      </c>
      <c r="J14" s="14">
        <v>3790373</v>
      </c>
      <c r="K14" s="14">
        <v>230932</v>
      </c>
      <c r="L14" s="14">
        <v>1131873</v>
      </c>
      <c r="M14" s="14">
        <v>686059</v>
      </c>
      <c r="N14" s="14">
        <v>1924732</v>
      </c>
      <c r="O14" s="14">
        <v>862277</v>
      </c>
      <c r="P14" s="14"/>
      <c r="Q14" s="14">
        <v>22866801</v>
      </c>
      <c r="T14" s="14">
        <v>796665</v>
      </c>
      <c r="U14" s="14">
        <v>517722</v>
      </c>
      <c r="V14" s="14">
        <v>656797</v>
      </c>
      <c r="W14" s="14">
        <v>3087788</v>
      </c>
      <c r="X14" s="14">
        <v>496958</v>
      </c>
      <c r="Y14" s="14">
        <v>286118</v>
      </c>
      <c r="Z14" s="14">
        <v>1455528</v>
      </c>
      <c r="AA14" s="14">
        <v>1937909</v>
      </c>
      <c r="AB14" s="14">
        <v>118503</v>
      </c>
      <c r="AC14" s="14">
        <v>580367</v>
      </c>
      <c r="AD14" s="14">
        <v>352071</v>
      </c>
      <c r="AE14" s="14">
        <v>984574</v>
      </c>
      <c r="AF14" s="14">
        <v>440558</v>
      </c>
      <c r="AG14" s="14"/>
      <c r="AH14" s="14">
        <v>11711558</v>
      </c>
      <c r="AK14" s="14">
        <v>762983</v>
      </c>
      <c r="AL14" s="14">
        <v>492605</v>
      </c>
      <c r="AM14" s="14">
        <v>622248</v>
      </c>
      <c r="AN14" s="14">
        <v>2937887</v>
      </c>
      <c r="AO14" s="14">
        <v>471861</v>
      </c>
      <c r="AP14" s="14">
        <v>270326</v>
      </c>
      <c r="AQ14" s="14">
        <v>1385069</v>
      </c>
      <c r="AR14" s="14">
        <v>1852464</v>
      </c>
      <c r="AS14" s="14">
        <v>112429</v>
      </c>
      <c r="AT14" s="14">
        <v>551506</v>
      </c>
      <c r="AU14" s="14">
        <v>333988</v>
      </c>
      <c r="AV14" s="14">
        <v>940158</v>
      </c>
      <c r="AW14" s="14">
        <v>421719</v>
      </c>
      <c r="AX14" s="14"/>
      <c r="AY14" s="14">
        <v>11155243</v>
      </c>
    </row>
    <row r="15" spans="1:51" ht="14.25" thickBot="1">
      <c r="B15" s="142" t="s">
        <v>231</v>
      </c>
      <c r="C15" s="14">
        <v>880492</v>
      </c>
      <c r="D15" s="14">
        <v>568210</v>
      </c>
      <c r="E15" s="14">
        <v>714150</v>
      </c>
      <c r="F15" s="14">
        <v>4282173</v>
      </c>
      <c r="G15" s="14">
        <v>493434</v>
      </c>
      <c r="H15" s="14">
        <v>291600</v>
      </c>
      <c r="I15" s="14">
        <v>1626897</v>
      </c>
      <c r="J15" s="14">
        <v>2261911</v>
      </c>
      <c r="K15" s="14">
        <v>115060</v>
      </c>
      <c r="L15" s="14">
        <v>622758</v>
      </c>
      <c r="M15" s="14">
        <v>355081</v>
      </c>
      <c r="N15" s="14">
        <v>1081978</v>
      </c>
      <c r="O15" s="14">
        <v>426390</v>
      </c>
      <c r="P15" s="14"/>
      <c r="Q15" s="14">
        <v>13720134</v>
      </c>
      <c r="T15" s="14">
        <v>440574</v>
      </c>
      <c r="U15" s="14">
        <v>287416</v>
      </c>
      <c r="V15" s="14">
        <v>371628</v>
      </c>
      <c r="W15" s="14">
        <v>2216314</v>
      </c>
      <c r="X15" s="14">
        <v>252109</v>
      </c>
      <c r="Y15" s="14">
        <v>149196</v>
      </c>
      <c r="Z15" s="14">
        <v>839820</v>
      </c>
      <c r="AA15" s="14">
        <v>1121160</v>
      </c>
      <c r="AB15" s="14">
        <v>58345</v>
      </c>
      <c r="AC15" s="14">
        <v>311999</v>
      </c>
      <c r="AD15" s="14">
        <v>175487</v>
      </c>
      <c r="AE15" s="14">
        <v>528575</v>
      </c>
      <c r="AF15" s="14">
        <v>205340</v>
      </c>
      <c r="AG15" s="14"/>
      <c r="AH15" s="14">
        <v>6957963</v>
      </c>
      <c r="AK15" s="14">
        <v>439918</v>
      </c>
      <c r="AL15" s="14">
        <v>280794</v>
      </c>
      <c r="AM15" s="14">
        <v>342522</v>
      </c>
      <c r="AN15" s="14">
        <v>2065859</v>
      </c>
      <c r="AO15" s="14">
        <v>241325</v>
      </c>
      <c r="AP15" s="14">
        <v>142404</v>
      </c>
      <c r="AQ15" s="14">
        <v>787077</v>
      </c>
      <c r="AR15" s="14">
        <v>1140751</v>
      </c>
      <c r="AS15" s="14">
        <v>56715</v>
      </c>
      <c r="AT15" s="14">
        <v>310759</v>
      </c>
      <c r="AU15" s="14">
        <v>179594</v>
      </c>
      <c r="AV15" s="14">
        <v>553403</v>
      </c>
      <c r="AW15" s="14">
        <v>221050</v>
      </c>
      <c r="AX15" s="14"/>
      <c r="AY15" s="14">
        <v>6762171</v>
      </c>
    </row>
    <row r="16" spans="1:51" ht="14.25" thickBot="1">
      <c r="B16" s="142" t="s">
        <v>232</v>
      </c>
      <c r="C16" s="14">
        <v>1177716</v>
      </c>
      <c r="D16" s="14">
        <v>710813</v>
      </c>
      <c r="E16" s="14">
        <v>969779</v>
      </c>
      <c r="F16" s="14">
        <v>5656221</v>
      </c>
      <c r="G16" s="14">
        <v>691552</v>
      </c>
      <c r="H16" s="14">
        <v>412404</v>
      </c>
      <c r="I16" s="14">
        <v>2182887</v>
      </c>
      <c r="J16" s="14">
        <v>2965110</v>
      </c>
      <c r="K16" s="14">
        <v>157182</v>
      </c>
      <c r="L16" s="14">
        <v>830704</v>
      </c>
      <c r="M16" s="14">
        <v>500247</v>
      </c>
      <c r="N16" s="14">
        <v>1340454</v>
      </c>
      <c r="O16" s="14">
        <v>532777</v>
      </c>
      <c r="P16" s="14"/>
      <c r="Q16" s="14">
        <v>18127846</v>
      </c>
      <c r="T16" s="14">
        <v>586508</v>
      </c>
      <c r="U16" s="14">
        <v>359884</v>
      </c>
      <c r="V16" s="14">
        <v>503935</v>
      </c>
      <c r="W16" s="14">
        <v>2912783</v>
      </c>
      <c r="X16" s="14">
        <v>353044</v>
      </c>
      <c r="Y16" s="14">
        <v>210143</v>
      </c>
      <c r="Z16" s="14">
        <v>1123265</v>
      </c>
      <c r="AA16" s="14">
        <v>1460101</v>
      </c>
      <c r="AB16" s="14">
        <v>79975</v>
      </c>
      <c r="AC16" s="14">
        <v>416196</v>
      </c>
      <c r="AD16" s="14">
        <v>248473</v>
      </c>
      <c r="AE16" s="14">
        <v>656136</v>
      </c>
      <c r="AF16" s="14">
        <v>260690</v>
      </c>
      <c r="AG16" s="14"/>
      <c r="AH16" s="14">
        <v>9171133</v>
      </c>
      <c r="AK16" s="14">
        <v>591208</v>
      </c>
      <c r="AL16" s="14">
        <v>350929</v>
      </c>
      <c r="AM16" s="14">
        <v>465844</v>
      </c>
      <c r="AN16" s="14">
        <v>2743438</v>
      </c>
      <c r="AO16" s="14">
        <v>338508</v>
      </c>
      <c r="AP16" s="14">
        <v>202261</v>
      </c>
      <c r="AQ16" s="14">
        <v>1059622</v>
      </c>
      <c r="AR16" s="14">
        <v>1505009</v>
      </c>
      <c r="AS16" s="14">
        <v>77207</v>
      </c>
      <c r="AT16" s="14">
        <v>414508</v>
      </c>
      <c r="AU16" s="14">
        <v>251774</v>
      </c>
      <c r="AV16" s="14">
        <v>684318</v>
      </c>
      <c r="AW16" s="14">
        <v>272087</v>
      </c>
      <c r="AX16" s="14"/>
      <c r="AY16" s="14">
        <v>8956713</v>
      </c>
    </row>
    <row r="17" spans="2:51" ht="14.25" thickBot="1">
      <c r="B17" s="142" t="s">
        <v>233</v>
      </c>
      <c r="C17" s="14">
        <v>1164074</v>
      </c>
      <c r="D17" s="14">
        <v>672705</v>
      </c>
      <c r="E17" s="14">
        <v>889192</v>
      </c>
      <c r="F17" s="14">
        <v>5145286</v>
      </c>
      <c r="G17" s="14">
        <v>670608</v>
      </c>
      <c r="H17" s="14">
        <v>374991</v>
      </c>
      <c r="I17" s="14">
        <v>2002254</v>
      </c>
      <c r="J17" s="14">
        <v>2756772</v>
      </c>
      <c r="K17" s="14">
        <v>146254</v>
      </c>
      <c r="L17" s="14">
        <v>742529</v>
      </c>
      <c r="M17" s="14">
        <v>462778</v>
      </c>
      <c r="N17" s="14">
        <v>1240485</v>
      </c>
      <c r="O17" s="14">
        <v>507053</v>
      </c>
      <c r="P17" s="14"/>
      <c r="Q17" s="14">
        <v>16774981</v>
      </c>
      <c r="T17" s="14">
        <v>565654</v>
      </c>
      <c r="U17" s="14">
        <v>335791</v>
      </c>
      <c r="V17" s="14">
        <v>456002</v>
      </c>
      <c r="W17" s="14">
        <v>2666059</v>
      </c>
      <c r="X17" s="14">
        <v>339093</v>
      </c>
      <c r="Y17" s="14">
        <v>186339</v>
      </c>
      <c r="Z17" s="14">
        <v>1022925</v>
      </c>
      <c r="AA17" s="14">
        <v>1352791</v>
      </c>
      <c r="AB17" s="14">
        <v>72691</v>
      </c>
      <c r="AC17" s="14">
        <v>365610</v>
      </c>
      <c r="AD17" s="14">
        <v>224757</v>
      </c>
      <c r="AE17" s="14">
        <v>594714</v>
      </c>
      <c r="AF17" s="14">
        <v>245918</v>
      </c>
      <c r="AG17" s="14"/>
      <c r="AH17" s="14">
        <v>8428344</v>
      </c>
      <c r="AK17" s="14">
        <v>598420</v>
      </c>
      <c r="AL17" s="14">
        <v>336914</v>
      </c>
      <c r="AM17" s="14">
        <v>433190</v>
      </c>
      <c r="AN17" s="14">
        <v>2479227</v>
      </c>
      <c r="AO17" s="14">
        <v>331515</v>
      </c>
      <c r="AP17" s="14">
        <v>188652</v>
      </c>
      <c r="AQ17" s="14">
        <v>979329</v>
      </c>
      <c r="AR17" s="14">
        <v>1403981</v>
      </c>
      <c r="AS17" s="14">
        <v>73563</v>
      </c>
      <c r="AT17" s="14">
        <v>376919</v>
      </c>
      <c r="AU17" s="14">
        <v>238021</v>
      </c>
      <c r="AV17" s="14">
        <v>645771</v>
      </c>
      <c r="AW17" s="14">
        <v>261135</v>
      </c>
      <c r="AX17" s="14"/>
      <c r="AY17" s="14">
        <v>8346637</v>
      </c>
    </row>
    <row r="18" spans="2:51" ht="14.25" thickBot="1">
      <c r="B18" s="142" t="s">
        <v>234</v>
      </c>
      <c r="C18" s="14">
        <v>1326796</v>
      </c>
      <c r="D18" s="14">
        <v>784413</v>
      </c>
      <c r="E18" s="14">
        <v>952131</v>
      </c>
      <c r="F18" s="14">
        <v>4247065</v>
      </c>
      <c r="G18" s="14">
        <v>716750</v>
      </c>
      <c r="H18" s="14">
        <v>391868</v>
      </c>
      <c r="I18" s="14">
        <v>1856079</v>
      </c>
      <c r="J18" s="14">
        <v>2511628</v>
      </c>
      <c r="K18" s="14">
        <v>179474</v>
      </c>
      <c r="L18" s="14">
        <v>791477</v>
      </c>
      <c r="M18" s="14">
        <v>534845</v>
      </c>
      <c r="N18" s="14">
        <v>1411869</v>
      </c>
      <c r="O18" s="14">
        <v>603838</v>
      </c>
      <c r="P18" s="14"/>
      <c r="Q18" s="14">
        <v>16308233</v>
      </c>
      <c r="T18" s="14">
        <v>642624</v>
      </c>
      <c r="U18" s="14">
        <v>391531</v>
      </c>
      <c r="V18" s="14">
        <v>481314</v>
      </c>
      <c r="W18" s="14">
        <v>2155144</v>
      </c>
      <c r="X18" s="14">
        <v>359507</v>
      </c>
      <c r="Y18" s="14">
        <v>193039</v>
      </c>
      <c r="Z18" s="14">
        <v>927026</v>
      </c>
      <c r="AA18" s="14">
        <v>1221998</v>
      </c>
      <c r="AB18" s="14">
        <v>90425</v>
      </c>
      <c r="AC18" s="14">
        <v>389309</v>
      </c>
      <c r="AD18" s="14">
        <v>260946</v>
      </c>
      <c r="AE18" s="14">
        <v>684118</v>
      </c>
      <c r="AF18" s="14">
        <v>300084</v>
      </c>
      <c r="AG18" s="14"/>
      <c r="AH18" s="14">
        <v>8097065</v>
      </c>
      <c r="AK18" s="14">
        <v>684172</v>
      </c>
      <c r="AL18" s="14">
        <v>392882</v>
      </c>
      <c r="AM18" s="14">
        <v>470817</v>
      </c>
      <c r="AN18" s="14">
        <v>2091921</v>
      </c>
      <c r="AO18" s="14">
        <v>357243</v>
      </c>
      <c r="AP18" s="14">
        <v>198829</v>
      </c>
      <c r="AQ18" s="14">
        <v>929053</v>
      </c>
      <c r="AR18" s="14">
        <v>1289630</v>
      </c>
      <c r="AS18" s="14">
        <v>89049</v>
      </c>
      <c r="AT18" s="14">
        <v>402168</v>
      </c>
      <c r="AU18" s="14">
        <v>273899</v>
      </c>
      <c r="AV18" s="14">
        <v>727751</v>
      </c>
      <c r="AW18" s="14">
        <v>303754</v>
      </c>
      <c r="AX18" s="14"/>
      <c r="AY18" s="14">
        <v>8211168</v>
      </c>
    </row>
    <row r="19" spans="2:51" ht="14.25" thickBot="1">
      <c r="B19" s="141" t="s">
        <v>235</v>
      </c>
      <c r="C19" s="14">
        <v>1382500</v>
      </c>
      <c r="D19" s="14">
        <v>743938</v>
      </c>
      <c r="E19" s="14">
        <v>1010702</v>
      </c>
      <c r="F19" s="14">
        <v>4926397</v>
      </c>
      <c r="G19" s="14">
        <v>770754</v>
      </c>
      <c r="H19" s="14">
        <v>460129</v>
      </c>
      <c r="I19" s="14">
        <v>2142596</v>
      </c>
      <c r="J19" s="14">
        <v>3108087</v>
      </c>
      <c r="K19" s="14">
        <v>188846</v>
      </c>
      <c r="L19" s="14">
        <v>939706</v>
      </c>
      <c r="M19" s="14">
        <v>601130</v>
      </c>
      <c r="N19" s="14">
        <v>1445206</v>
      </c>
      <c r="O19" s="14">
        <v>527431</v>
      </c>
      <c r="P19" s="14"/>
      <c r="Q19" s="14">
        <v>18247422</v>
      </c>
      <c r="T19" s="14">
        <v>645202</v>
      </c>
      <c r="U19" s="14">
        <v>367899</v>
      </c>
      <c r="V19" s="14">
        <v>504395</v>
      </c>
      <c r="W19" s="14">
        <v>2407938</v>
      </c>
      <c r="X19" s="14">
        <v>378840</v>
      </c>
      <c r="Y19" s="14">
        <v>223581</v>
      </c>
      <c r="Z19" s="14">
        <v>1050524</v>
      </c>
      <c r="AA19" s="14">
        <v>1490860</v>
      </c>
      <c r="AB19" s="14">
        <v>92219</v>
      </c>
      <c r="AC19" s="14">
        <v>451784</v>
      </c>
      <c r="AD19" s="14">
        <v>289475</v>
      </c>
      <c r="AE19" s="14">
        <v>682775</v>
      </c>
      <c r="AF19" s="14">
        <v>256750</v>
      </c>
      <c r="AG19" s="14"/>
      <c r="AH19" s="14">
        <v>8842242</v>
      </c>
      <c r="AK19" s="14">
        <v>737298</v>
      </c>
      <c r="AL19" s="14">
        <v>376039</v>
      </c>
      <c r="AM19" s="14">
        <v>506307</v>
      </c>
      <c r="AN19" s="14">
        <v>2518459</v>
      </c>
      <c r="AO19" s="14">
        <v>391914</v>
      </c>
      <c r="AP19" s="14">
        <v>236548</v>
      </c>
      <c r="AQ19" s="14">
        <v>1092072</v>
      </c>
      <c r="AR19" s="14">
        <v>1617227</v>
      </c>
      <c r="AS19" s="14">
        <v>96627</v>
      </c>
      <c r="AT19" s="14">
        <v>487922</v>
      </c>
      <c r="AU19" s="14">
        <v>311655</v>
      </c>
      <c r="AV19" s="14">
        <v>762431</v>
      </c>
      <c r="AW19" s="14">
        <v>270681</v>
      </c>
      <c r="AX19" s="14"/>
      <c r="AY19" s="14">
        <v>9405180</v>
      </c>
    </row>
    <row r="20" spans="2:51" ht="14.25" thickBot="1">
      <c r="B20" s="142" t="s">
        <v>267</v>
      </c>
      <c r="C20" s="140">
        <v>1783746</v>
      </c>
      <c r="D20" s="14">
        <v>1022796</v>
      </c>
      <c r="E20" s="14">
        <v>1128051</v>
      </c>
      <c r="F20" s="14">
        <v>4979575</v>
      </c>
      <c r="G20" s="14">
        <v>1057339</v>
      </c>
      <c r="H20" s="14">
        <v>560788</v>
      </c>
      <c r="I20" s="14">
        <v>2355270</v>
      </c>
      <c r="J20" s="14">
        <v>3315674</v>
      </c>
      <c r="K20" s="14">
        <v>279684</v>
      </c>
      <c r="L20" s="14">
        <v>1144222</v>
      </c>
      <c r="M20" s="14">
        <v>799783</v>
      </c>
      <c r="N20" s="14">
        <v>1853606</v>
      </c>
      <c r="O20" s="14">
        <v>754978</v>
      </c>
      <c r="P20" s="14"/>
      <c r="Q20" s="14">
        <v>21035512</v>
      </c>
      <c r="T20" s="14">
        <v>704466</v>
      </c>
      <c r="U20" s="14">
        <v>403596</v>
      </c>
      <c r="V20" s="14">
        <v>465214</v>
      </c>
      <c r="W20" s="14">
        <v>2113859</v>
      </c>
      <c r="X20" s="14">
        <v>424140</v>
      </c>
      <c r="Y20" s="14">
        <v>219497</v>
      </c>
      <c r="Z20" s="14">
        <v>985120</v>
      </c>
      <c r="AA20" s="14">
        <v>1360104</v>
      </c>
      <c r="AB20" s="14">
        <v>106329</v>
      </c>
      <c r="AC20" s="14">
        <v>450966</v>
      </c>
      <c r="AD20" s="14">
        <v>310745</v>
      </c>
      <c r="AE20" s="14">
        <v>711267</v>
      </c>
      <c r="AF20" s="14">
        <v>293335</v>
      </c>
      <c r="AG20" s="14"/>
      <c r="AH20" s="14">
        <v>8548638</v>
      </c>
      <c r="AK20" s="14">
        <v>1079280</v>
      </c>
      <c r="AL20" s="14">
        <v>619200</v>
      </c>
      <c r="AM20" s="14">
        <v>662837</v>
      </c>
      <c r="AN20" s="14">
        <v>2865716</v>
      </c>
      <c r="AO20" s="14">
        <v>633199</v>
      </c>
      <c r="AP20" s="14">
        <v>341291</v>
      </c>
      <c r="AQ20" s="14">
        <v>1370150</v>
      </c>
      <c r="AR20" s="14">
        <v>1955570</v>
      </c>
      <c r="AS20" s="14">
        <v>173355</v>
      </c>
      <c r="AT20" s="14">
        <v>693256</v>
      </c>
      <c r="AU20" s="14">
        <v>489038</v>
      </c>
      <c r="AV20" s="14">
        <v>1142339</v>
      </c>
      <c r="AW20" s="14">
        <v>461643</v>
      </c>
      <c r="AX20" s="14"/>
      <c r="AY20" s="14">
        <v>12486874</v>
      </c>
    </row>
    <row r="21" spans="2:51" ht="14.25" thickBot="1">
      <c r="B21" s="143" t="s">
        <v>236</v>
      </c>
      <c r="C21" s="144">
        <v>20930</v>
      </c>
      <c r="D21" s="14">
        <v>32951</v>
      </c>
      <c r="E21" s="14">
        <v>42471</v>
      </c>
      <c r="F21" s="14">
        <v>356172</v>
      </c>
      <c r="G21" s="14">
        <v>20718</v>
      </c>
      <c r="H21" s="14">
        <v>21125</v>
      </c>
      <c r="I21" s="14">
        <v>104643</v>
      </c>
      <c r="J21" s="14">
        <v>193618</v>
      </c>
      <c r="K21" s="14">
        <v>8632</v>
      </c>
      <c r="L21" s="14">
        <v>54095</v>
      </c>
      <c r="M21" s="14">
        <v>37359</v>
      </c>
      <c r="N21" s="14">
        <v>64160</v>
      </c>
      <c r="O21" s="14">
        <v>19549</v>
      </c>
      <c r="P21" s="14"/>
      <c r="Q21" s="14">
        <v>976423</v>
      </c>
      <c r="T21" s="14">
        <v>12690</v>
      </c>
      <c r="U21" s="14">
        <v>21052</v>
      </c>
      <c r="V21" s="14">
        <v>25368</v>
      </c>
      <c r="W21" s="14">
        <v>203620</v>
      </c>
      <c r="X21" s="14">
        <v>13249</v>
      </c>
      <c r="Y21" s="14">
        <v>13376</v>
      </c>
      <c r="Z21" s="14">
        <v>63609</v>
      </c>
      <c r="AA21" s="14">
        <v>110845</v>
      </c>
      <c r="AB21" s="14">
        <v>5205</v>
      </c>
      <c r="AC21" s="14">
        <v>31784</v>
      </c>
      <c r="AD21" s="14">
        <v>23167</v>
      </c>
      <c r="AE21" s="14">
        <v>36245</v>
      </c>
      <c r="AF21" s="14">
        <v>10584</v>
      </c>
      <c r="AG21" s="14"/>
      <c r="AH21" s="14">
        <v>570794</v>
      </c>
      <c r="AK21" s="14">
        <v>8240</v>
      </c>
      <c r="AL21" s="14">
        <v>11899</v>
      </c>
      <c r="AM21" s="14">
        <v>17103</v>
      </c>
      <c r="AN21" s="14">
        <v>152552</v>
      </c>
      <c r="AO21" s="14">
        <v>7469</v>
      </c>
      <c r="AP21" s="14">
        <v>7749</v>
      </c>
      <c r="AQ21" s="14">
        <v>41034</v>
      </c>
      <c r="AR21" s="14">
        <v>82773</v>
      </c>
      <c r="AS21" s="14">
        <v>3427</v>
      </c>
      <c r="AT21" s="14">
        <v>22311</v>
      </c>
      <c r="AU21" s="14">
        <v>14192</v>
      </c>
      <c r="AV21" s="14">
        <v>27915</v>
      </c>
      <c r="AW21" s="14">
        <v>8965</v>
      </c>
      <c r="AX21" s="14"/>
      <c r="AY21" s="14">
        <v>405629</v>
      </c>
    </row>
    <row r="22" spans="2:51" ht="14.25" thickBot="1">
      <c r="B22" s="139" t="s">
        <v>237</v>
      </c>
      <c r="C22" s="144">
        <v>9295902</v>
      </c>
      <c r="D22" s="14">
        <v>5546153</v>
      </c>
      <c r="E22" s="14">
        <v>6985521</v>
      </c>
      <c r="F22" s="14">
        <v>35618564</v>
      </c>
      <c r="G22" s="14">
        <v>5389974</v>
      </c>
      <c r="H22" s="14">
        <v>3069349</v>
      </c>
      <c r="I22" s="14">
        <v>15111223</v>
      </c>
      <c r="J22" s="14">
        <v>20903173</v>
      </c>
      <c r="K22" s="14">
        <v>1306064</v>
      </c>
      <c r="L22" s="14">
        <v>6257364</v>
      </c>
      <c r="M22" s="14">
        <v>3977282</v>
      </c>
      <c r="N22" s="14">
        <v>10362490</v>
      </c>
      <c r="O22" s="14">
        <v>4234293</v>
      </c>
      <c r="P22" s="14"/>
      <c r="Q22" s="14">
        <v>128057352</v>
      </c>
      <c r="T22" s="14">
        <v>4394383</v>
      </c>
      <c r="U22" s="14">
        <v>2684891</v>
      </c>
      <c r="V22" s="14">
        <v>3464653</v>
      </c>
      <c r="W22" s="14">
        <v>17763505</v>
      </c>
      <c r="X22" s="14">
        <v>2616940</v>
      </c>
      <c r="Y22" s="14">
        <v>1481289</v>
      </c>
      <c r="Z22" s="14">
        <v>7467817</v>
      </c>
      <c r="AA22" s="14">
        <v>10055768</v>
      </c>
      <c r="AB22" s="14">
        <v>623692</v>
      </c>
      <c r="AC22" s="14">
        <v>2998015</v>
      </c>
      <c r="AD22" s="14">
        <v>1885121</v>
      </c>
      <c r="AE22" s="14">
        <v>4878404</v>
      </c>
      <c r="AF22" s="14">
        <v>2013259</v>
      </c>
      <c r="AG22" s="14"/>
      <c r="AH22" s="14">
        <v>62327737</v>
      </c>
      <c r="AK22" s="14">
        <v>4901519</v>
      </c>
      <c r="AL22" s="14">
        <v>2861262</v>
      </c>
      <c r="AM22" s="14">
        <v>3520868</v>
      </c>
      <c r="AN22" s="14">
        <v>17855059</v>
      </c>
      <c r="AO22" s="14">
        <v>2773034</v>
      </c>
      <c r="AP22" s="14">
        <v>1588060</v>
      </c>
      <c r="AQ22" s="14">
        <v>7643406</v>
      </c>
      <c r="AR22" s="14">
        <v>10847405</v>
      </c>
      <c r="AS22" s="14">
        <v>682372</v>
      </c>
      <c r="AT22" s="14">
        <v>3259349</v>
      </c>
      <c r="AU22" s="14">
        <v>2092161</v>
      </c>
      <c r="AV22" s="14">
        <v>5484086</v>
      </c>
      <c r="AW22" s="14">
        <v>2221034</v>
      </c>
      <c r="AX22" s="14"/>
      <c r="AY22" s="14">
        <v>65729615</v>
      </c>
    </row>
    <row r="25" spans="2:51" ht="14.25" thickBot="1"/>
    <row r="26" spans="2:51">
      <c r="B26" s="142"/>
    </row>
  </sheetData>
  <mergeCells count="3">
    <mergeCell ref="C10:Q10"/>
    <mergeCell ref="T10:AH10"/>
    <mergeCell ref="AK10:AY10"/>
  </mergeCells>
  <phoneticPr fontId="14"/>
  <hyperlinks>
    <hyperlink ref="B7" r:id="rId1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T183"/>
  <sheetViews>
    <sheetView zoomScale="85" zoomScaleNormal="85" workbookViewId="0"/>
  </sheetViews>
  <sheetFormatPr defaultRowHeight="13.5"/>
  <cols>
    <col min="1" max="1" width="9" customWidth="1"/>
    <col min="2" max="2" width="27" customWidth="1"/>
    <col min="3" max="8" width="9" style="4" customWidth="1"/>
    <col min="9" max="10" width="9" style="4"/>
    <col min="11" max="13" width="9" style="4" customWidth="1"/>
    <col min="14" max="14" width="9" style="4"/>
    <col min="15" max="17" width="9" style="4" customWidth="1"/>
    <col min="18" max="20" width="9" style="6"/>
  </cols>
  <sheetData>
    <row r="1" spans="1:20">
      <c r="C1" s="4" t="str">
        <f>素データ!C1</f>
        <v>契約当事者 年齢=60歳代</v>
      </c>
      <c r="G1" s="7" t="str">
        <f>素データ!G1</f>
        <v>データ出所：国民生活センター「消費生活相談データベース(PIO-NET)」</v>
      </c>
      <c r="M1"/>
      <c r="N1" s="42" t="s">
        <v>210</v>
      </c>
    </row>
    <row r="2" spans="1:20" ht="14.25" thickBot="1">
      <c r="A2" t="str">
        <f>素データ!A2</f>
        <v>相談件数上位50項目</v>
      </c>
      <c r="C2" s="4" t="str">
        <f>素データ!C2</f>
        <v>2014年度</v>
      </c>
      <c r="G2" s="4" t="str">
        <f>素データ!G2</f>
        <v>2015年2月6日現在</v>
      </c>
      <c r="M2"/>
      <c r="N2" s="80" t="s">
        <v>211</v>
      </c>
      <c r="T2" s="82" t="s">
        <v>270</v>
      </c>
    </row>
    <row r="3" spans="1:20" ht="14.25" thickBot="1">
      <c r="A3" s="9"/>
      <c r="B3" s="147" t="s">
        <v>146</v>
      </c>
      <c r="C3" s="155" t="s">
        <v>63</v>
      </c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4"/>
    </row>
    <row r="4" spans="1:20" ht="14.25" thickBot="1">
      <c r="A4" s="10" t="s">
        <v>10</v>
      </c>
      <c r="B4" s="20"/>
      <c r="C4" s="63" t="s">
        <v>64</v>
      </c>
      <c r="D4" s="63" t="s">
        <v>65</v>
      </c>
      <c r="E4" s="63" t="s">
        <v>66</v>
      </c>
      <c r="F4" s="63" t="s">
        <v>67</v>
      </c>
      <c r="G4" s="63" t="s">
        <v>68</v>
      </c>
      <c r="H4" s="63" t="s">
        <v>69</v>
      </c>
      <c r="I4" s="63" t="s">
        <v>70</v>
      </c>
      <c r="J4" s="63" t="s">
        <v>71</v>
      </c>
      <c r="K4" s="63" t="s">
        <v>72</v>
      </c>
      <c r="L4" s="63" t="s">
        <v>73</v>
      </c>
      <c r="M4" s="63" t="s">
        <v>74</v>
      </c>
      <c r="N4" s="63" t="s">
        <v>75</v>
      </c>
      <c r="O4" s="63" t="s">
        <v>76</v>
      </c>
      <c r="P4" s="63" t="s">
        <v>77</v>
      </c>
      <c r="Q4" s="63" t="s">
        <v>1</v>
      </c>
    </row>
    <row r="5" spans="1:20" ht="14.25" thickBot="1">
      <c r="A5" s="66" t="s">
        <v>11</v>
      </c>
      <c r="B5" s="71" t="str">
        <f>素データ!B5</f>
        <v>金融・保険一般</v>
      </c>
      <c r="C5" s="72">
        <f>素データ!C5</f>
        <v>4</v>
      </c>
      <c r="D5" s="72">
        <f>素データ!D5</f>
        <v>6</v>
      </c>
      <c r="E5" s="72">
        <f>素データ!E5</f>
        <v>7</v>
      </c>
      <c r="F5" s="72">
        <f>素データ!F5</f>
        <v>30</v>
      </c>
      <c r="G5" s="72">
        <f>素データ!G5</f>
        <v>2</v>
      </c>
      <c r="H5" s="72">
        <f>素データ!H5</f>
        <v>1</v>
      </c>
      <c r="I5" s="72">
        <f>素データ!I5</f>
        <v>7</v>
      </c>
      <c r="J5" s="72">
        <f>素データ!J5</f>
        <v>24</v>
      </c>
      <c r="K5" s="72">
        <f>素データ!K5</f>
        <v>1</v>
      </c>
      <c r="L5" s="72">
        <f>素データ!L5</f>
        <v>8</v>
      </c>
      <c r="M5" s="72">
        <f>素データ!M5</f>
        <v>5</v>
      </c>
      <c r="N5" s="72">
        <f>素データ!N5</f>
        <v>11</v>
      </c>
      <c r="O5" s="72">
        <f>素データ!O5</f>
        <v>2</v>
      </c>
      <c r="P5" s="72">
        <f>素データ!P5</f>
        <v>0</v>
      </c>
      <c r="Q5" s="72">
        <f>素データ!Q5</f>
        <v>108</v>
      </c>
    </row>
    <row r="6" spans="1:20" ht="14.25" thickBot="1">
      <c r="A6" s="66" t="s">
        <v>12</v>
      </c>
      <c r="B6" s="71" t="str">
        <f>素データ!B6</f>
        <v>生命保険</v>
      </c>
      <c r="C6" s="72">
        <f>素データ!C6</f>
        <v>89</v>
      </c>
      <c r="D6" s="72">
        <f>素データ!D6</f>
        <v>47</v>
      </c>
      <c r="E6" s="72">
        <f>素データ!E6</f>
        <v>54</v>
      </c>
      <c r="F6" s="72">
        <f>素データ!F6</f>
        <v>302</v>
      </c>
      <c r="G6" s="72">
        <f>素データ!G6</f>
        <v>39</v>
      </c>
      <c r="H6" s="72">
        <f>素データ!H6</f>
        <v>38</v>
      </c>
      <c r="I6" s="72">
        <f>素データ!I6</f>
        <v>128</v>
      </c>
      <c r="J6" s="72">
        <f>素データ!J6</f>
        <v>234</v>
      </c>
      <c r="K6" s="72">
        <f>素データ!K6</f>
        <v>24</v>
      </c>
      <c r="L6" s="72">
        <f>素データ!L6</f>
        <v>57</v>
      </c>
      <c r="M6" s="72">
        <f>素データ!M6</f>
        <v>34</v>
      </c>
      <c r="N6" s="72">
        <f>素データ!N6</f>
        <v>152</v>
      </c>
      <c r="O6" s="72">
        <f>素データ!O6</f>
        <v>51</v>
      </c>
      <c r="P6" s="72">
        <f>素データ!P6</f>
        <v>15</v>
      </c>
      <c r="Q6" s="72">
        <f>素データ!Q6</f>
        <v>1264</v>
      </c>
    </row>
    <row r="7" spans="1:20" ht="14.25" thickBot="1">
      <c r="A7" s="66" t="s">
        <v>13</v>
      </c>
      <c r="B7" s="71" t="str">
        <f>素データ!B7</f>
        <v>損害保険</v>
      </c>
      <c r="C7" s="72">
        <f>素データ!C7</f>
        <v>35</v>
      </c>
      <c r="D7" s="72">
        <f>素データ!D7</f>
        <v>27</v>
      </c>
      <c r="E7" s="72">
        <f>素データ!E7</f>
        <v>38</v>
      </c>
      <c r="F7" s="72">
        <f>素データ!F7</f>
        <v>136</v>
      </c>
      <c r="G7" s="72">
        <f>素データ!G7</f>
        <v>29</v>
      </c>
      <c r="H7" s="72">
        <f>素データ!H7</f>
        <v>16</v>
      </c>
      <c r="I7" s="72">
        <f>素データ!I7</f>
        <v>51</v>
      </c>
      <c r="J7" s="72">
        <f>素データ!J7</f>
        <v>83</v>
      </c>
      <c r="K7" s="72">
        <f>素データ!K7</f>
        <v>7</v>
      </c>
      <c r="L7" s="72">
        <f>素データ!L7</f>
        <v>50</v>
      </c>
      <c r="M7" s="72">
        <f>素データ!M7</f>
        <v>23</v>
      </c>
      <c r="N7" s="72">
        <f>素データ!N7</f>
        <v>69</v>
      </c>
      <c r="O7" s="72">
        <f>素データ!O7</f>
        <v>23</v>
      </c>
      <c r="P7" s="72">
        <f>素データ!P7</f>
        <v>1</v>
      </c>
      <c r="Q7" s="72">
        <f>素データ!Q7</f>
        <v>588</v>
      </c>
    </row>
    <row r="8" spans="1:20" ht="14.25" thickBot="1">
      <c r="A8" s="66" t="s">
        <v>14</v>
      </c>
      <c r="B8" s="71" t="str">
        <f>素データ!B8</f>
        <v>その他の保険</v>
      </c>
      <c r="C8" s="72">
        <f>素データ!C8</f>
        <v>9</v>
      </c>
      <c r="D8" s="72">
        <f>素データ!D8</f>
        <v>10</v>
      </c>
      <c r="E8" s="72">
        <f>素データ!E8</f>
        <v>14</v>
      </c>
      <c r="F8" s="72">
        <f>素データ!F8</f>
        <v>90</v>
      </c>
      <c r="G8" s="72">
        <f>素データ!G8</f>
        <v>6</v>
      </c>
      <c r="H8" s="72">
        <f>素データ!H8</f>
        <v>6</v>
      </c>
      <c r="I8" s="72">
        <f>素データ!I8</f>
        <v>19</v>
      </c>
      <c r="J8" s="72">
        <f>素データ!J8</f>
        <v>74</v>
      </c>
      <c r="K8" s="72">
        <f>素データ!K8</f>
        <v>0</v>
      </c>
      <c r="L8" s="72">
        <f>素データ!L8</f>
        <v>17</v>
      </c>
      <c r="M8" s="72">
        <f>素データ!M8</f>
        <v>10</v>
      </c>
      <c r="N8" s="72">
        <f>素データ!N8</f>
        <v>34</v>
      </c>
      <c r="O8" s="72">
        <f>素データ!O8</f>
        <v>10</v>
      </c>
      <c r="P8" s="72">
        <f>素データ!P8</f>
        <v>1</v>
      </c>
      <c r="Q8" s="72">
        <f>素データ!Q8</f>
        <v>300</v>
      </c>
    </row>
    <row r="9" spans="1:20" ht="14.25" thickBot="1">
      <c r="A9" s="66" t="s">
        <v>15</v>
      </c>
      <c r="B9" s="71" t="str">
        <f>素データ!B9</f>
        <v>公社債</v>
      </c>
      <c r="C9" s="72">
        <f>素データ!C9</f>
        <v>48</v>
      </c>
      <c r="D9" s="72">
        <f>素データ!D9</f>
        <v>39</v>
      </c>
      <c r="E9" s="72">
        <f>素データ!E9</f>
        <v>86</v>
      </c>
      <c r="F9" s="72">
        <f>素データ!F9</f>
        <v>351</v>
      </c>
      <c r="G9" s="72">
        <f>素データ!G9</f>
        <v>53</v>
      </c>
      <c r="H9" s="72">
        <f>素データ!H9</f>
        <v>41</v>
      </c>
      <c r="I9" s="72">
        <f>素データ!I9</f>
        <v>104</v>
      </c>
      <c r="J9" s="72">
        <f>素データ!J9</f>
        <v>134</v>
      </c>
      <c r="K9" s="72">
        <f>素データ!K9</f>
        <v>10</v>
      </c>
      <c r="L9" s="72">
        <f>素データ!L9</f>
        <v>56</v>
      </c>
      <c r="M9" s="72">
        <f>素データ!M9</f>
        <v>33</v>
      </c>
      <c r="N9" s="72">
        <f>素データ!N9</f>
        <v>59</v>
      </c>
      <c r="O9" s="72">
        <f>素データ!O9</f>
        <v>20</v>
      </c>
      <c r="P9" s="72">
        <f>素データ!P9</f>
        <v>2</v>
      </c>
      <c r="Q9" s="72">
        <f>素データ!Q9</f>
        <v>1036</v>
      </c>
    </row>
    <row r="10" spans="1:20" ht="14.25" thickBot="1">
      <c r="A10" s="66" t="s">
        <v>16</v>
      </c>
      <c r="B10" s="71" t="str">
        <f>素データ!B10</f>
        <v>株</v>
      </c>
      <c r="C10" s="72">
        <f>素データ!C10</f>
        <v>50</v>
      </c>
      <c r="D10" s="72">
        <f>素データ!D10</f>
        <v>37</v>
      </c>
      <c r="E10" s="72">
        <f>素データ!E10</f>
        <v>62</v>
      </c>
      <c r="F10" s="72">
        <f>素データ!F10</f>
        <v>200</v>
      </c>
      <c r="G10" s="72">
        <f>素データ!G10</f>
        <v>37</v>
      </c>
      <c r="H10" s="72">
        <f>素データ!H10</f>
        <v>33</v>
      </c>
      <c r="I10" s="72">
        <f>素データ!I10</f>
        <v>103</v>
      </c>
      <c r="J10" s="72">
        <f>素データ!J10</f>
        <v>104</v>
      </c>
      <c r="K10" s="72">
        <f>素データ!K10</f>
        <v>10</v>
      </c>
      <c r="L10" s="72">
        <f>素データ!L10</f>
        <v>42</v>
      </c>
      <c r="M10" s="72">
        <f>素データ!M10</f>
        <v>31</v>
      </c>
      <c r="N10" s="72">
        <f>素データ!N10</f>
        <v>70</v>
      </c>
      <c r="O10" s="72">
        <f>素データ!O10</f>
        <v>21</v>
      </c>
      <c r="P10" s="72">
        <f>素データ!P10</f>
        <v>2</v>
      </c>
      <c r="Q10" s="72">
        <f>素データ!Q10</f>
        <v>802</v>
      </c>
    </row>
    <row r="11" spans="1:20" ht="14.25" thickBot="1">
      <c r="A11" s="66" t="s">
        <v>17</v>
      </c>
      <c r="B11" s="71" t="str">
        <f>素データ!B11</f>
        <v>投資信託</v>
      </c>
      <c r="C11" s="72">
        <f>素データ!C11</f>
        <v>3</v>
      </c>
      <c r="D11" s="72">
        <f>素データ!D11</f>
        <v>11</v>
      </c>
      <c r="E11" s="72">
        <f>素データ!E11</f>
        <v>10</v>
      </c>
      <c r="F11" s="72">
        <f>素データ!F11</f>
        <v>45</v>
      </c>
      <c r="G11" s="72">
        <f>素データ!G11</f>
        <v>1</v>
      </c>
      <c r="H11" s="72">
        <f>素データ!H11</f>
        <v>6</v>
      </c>
      <c r="I11" s="72">
        <f>素データ!I11</f>
        <v>18</v>
      </c>
      <c r="J11" s="72">
        <f>素データ!J11</f>
        <v>30</v>
      </c>
      <c r="K11" s="72">
        <f>素データ!K11</f>
        <v>2</v>
      </c>
      <c r="L11" s="72">
        <f>素データ!L11</f>
        <v>10</v>
      </c>
      <c r="M11" s="72">
        <f>素データ!M11</f>
        <v>6</v>
      </c>
      <c r="N11" s="72">
        <f>素データ!N11</f>
        <v>17</v>
      </c>
      <c r="O11" s="72">
        <f>素データ!O11</f>
        <v>6</v>
      </c>
      <c r="P11" s="72">
        <f>素データ!P11</f>
        <v>1</v>
      </c>
      <c r="Q11" s="72">
        <f>素データ!Q11</f>
        <v>166</v>
      </c>
    </row>
    <row r="12" spans="1:20" ht="14.25" thickBot="1">
      <c r="A12" s="66" t="s">
        <v>18</v>
      </c>
      <c r="B12" s="71" t="str">
        <f>素データ!B12</f>
        <v>抵当証券</v>
      </c>
      <c r="C12" s="72">
        <f>素データ!C12</f>
        <v>0</v>
      </c>
      <c r="D12" s="72">
        <f>素データ!D12</f>
        <v>0</v>
      </c>
      <c r="E12" s="72">
        <f>素データ!E12</f>
        <v>0</v>
      </c>
      <c r="F12" s="72">
        <f>素データ!F12</f>
        <v>0</v>
      </c>
      <c r="G12" s="72">
        <f>素データ!G12</f>
        <v>0</v>
      </c>
      <c r="H12" s="72">
        <f>素データ!H12</f>
        <v>0</v>
      </c>
      <c r="I12" s="72">
        <f>素データ!I12</f>
        <v>1</v>
      </c>
      <c r="J12" s="72">
        <f>素データ!J12</f>
        <v>0</v>
      </c>
      <c r="K12" s="72">
        <f>素データ!K12</f>
        <v>0</v>
      </c>
      <c r="L12" s="72">
        <f>素データ!L12</f>
        <v>1</v>
      </c>
      <c r="M12" s="72">
        <f>素データ!M12</f>
        <v>0</v>
      </c>
      <c r="N12" s="72">
        <f>素データ!N12</f>
        <v>0</v>
      </c>
      <c r="O12" s="72">
        <f>素データ!O12</f>
        <v>0</v>
      </c>
      <c r="P12" s="72">
        <f>素データ!P12</f>
        <v>0</v>
      </c>
      <c r="Q12" s="72">
        <f>素データ!Q12</f>
        <v>2</v>
      </c>
    </row>
    <row r="13" spans="1:20" ht="14.25" thickBot="1">
      <c r="A13" s="66" t="s">
        <v>19</v>
      </c>
      <c r="B13" s="71" t="str">
        <f>素データ!B13</f>
        <v>預貯金</v>
      </c>
      <c r="C13" s="72">
        <f>素データ!C13</f>
        <v>11</v>
      </c>
      <c r="D13" s="72">
        <f>素データ!D13</f>
        <v>13</v>
      </c>
      <c r="E13" s="72">
        <f>素データ!E13</f>
        <v>12</v>
      </c>
      <c r="F13" s="72">
        <f>素データ!F13</f>
        <v>111</v>
      </c>
      <c r="G13" s="72">
        <f>素データ!G13</f>
        <v>7</v>
      </c>
      <c r="H13" s="72">
        <f>素データ!H13</f>
        <v>4</v>
      </c>
      <c r="I13" s="72">
        <f>素データ!I13</f>
        <v>19</v>
      </c>
      <c r="J13" s="72">
        <f>素データ!J13</f>
        <v>58</v>
      </c>
      <c r="K13" s="72">
        <f>素データ!K13</f>
        <v>7</v>
      </c>
      <c r="L13" s="72">
        <f>素データ!L13</f>
        <v>12</v>
      </c>
      <c r="M13" s="72">
        <f>素データ!M13</f>
        <v>8</v>
      </c>
      <c r="N13" s="72">
        <f>素データ!N13</f>
        <v>30</v>
      </c>
      <c r="O13" s="72">
        <f>素データ!O13</f>
        <v>11</v>
      </c>
      <c r="P13" s="72">
        <f>素データ!P13</f>
        <v>1</v>
      </c>
      <c r="Q13" s="72">
        <f>素データ!Q13</f>
        <v>304</v>
      </c>
    </row>
    <row r="14" spans="1:20" ht="14.25" thickBot="1">
      <c r="A14" s="66" t="s">
        <v>20</v>
      </c>
      <c r="B14" s="71" t="str">
        <f>素データ!B14</f>
        <v>預貯金・証券等全般</v>
      </c>
      <c r="C14" s="72">
        <f>素データ!C14</f>
        <v>7</v>
      </c>
      <c r="D14" s="72">
        <f>素データ!D14</f>
        <v>15</v>
      </c>
      <c r="E14" s="72">
        <f>素データ!E14</f>
        <v>32</v>
      </c>
      <c r="F14" s="72">
        <f>素データ!F14</f>
        <v>61</v>
      </c>
      <c r="G14" s="72">
        <f>素データ!G14</f>
        <v>9</v>
      </c>
      <c r="H14" s="72">
        <f>素データ!H14</f>
        <v>6</v>
      </c>
      <c r="I14" s="72">
        <f>素データ!I14</f>
        <v>14</v>
      </c>
      <c r="J14" s="72">
        <f>素データ!J14</f>
        <v>37</v>
      </c>
      <c r="K14" s="72">
        <f>素データ!K14</f>
        <v>1</v>
      </c>
      <c r="L14" s="72">
        <f>素データ!L14</f>
        <v>12</v>
      </c>
      <c r="M14" s="72">
        <f>素データ!M14</f>
        <v>3</v>
      </c>
      <c r="N14" s="72">
        <f>素データ!N14</f>
        <v>29</v>
      </c>
      <c r="O14" s="72">
        <f>素データ!O14</f>
        <v>10</v>
      </c>
      <c r="P14" s="72">
        <f>素データ!P14</f>
        <v>0</v>
      </c>
      <c r="Q14" s="72">
        <f>素データ!Q14</f>
        <v>236</v>
      </c>
    </row>
    <row r="15" spans="1:20" ht="14.25" thickBot="1">
      <c r="A15" s="66" t="s">
        <v>21</v>
      </c>
      <c r="B15" s="71" t="str">
        <f>素データ!B15</f>
        <v>商品デリバティブ取引</v>
      </c>
      <c r="C15" s="72">
        <f>素データ!C15</f>
        <v>4</v>
      </c>
      <c r="D15" s="72">
        <f>素データ!D15</f>
        <v>1</v>
      </c>
      <c r="E15" s="72">
        <f>素データ!E15</f>
        <v>11</v>
      </c>
      <c r="F15" s="72">
        <f>素データ!F15</f>
        <v>33</v>
      </c>
      <c r="G15" s="72">
        <f>素データ!G15</f>
        <v>1</v>
      </c>
      <c r="H15" s="72">
        <f>素データ!H15</f>
        <v>0</v>
      </c>
      <c r="I15" s="72">
        <f>素データ!I15</f>
        <v>10</v>
      </c>
      <c r="J15" s="72">
        <f>素データ!J15</f>
        <v>11</v>
      </c>
      <c r="K15" s="72">
        <f>素データ!K15</f>
        <v>0</v>
      </c>
      <c r="L15" s="72">
        <f>素データ!L15</f>
        <v>2</v>
      </c>
      <c r="M15" s="72">
        <f>素データ!M15</f>
        <v>3</v>
      </c>
      <c r="N15" s="72">
        <f>素データ!N15</f>
        <v>7</v>
      </c>
      <c r="O15" s="72">
        <f>素データ!O15</f>
        <v>2</v>
      </c>
      <c r="P15" s="72">
        <f>素データ!P15</f>
        <v>0</v>
      </c>
      <c r="Q15" s="72">
        <f>素データ!Q15</f>
        <v>85</v>
      </c>
    </row>
    <row r="16" spans="1:20" ht="14.25" thickBot="1">
      <c r="A16" s="66" t="s">
        <v>22</v>
      </c>
      <c r="B16" s="71" t="str">
        <f>素データ!B16</f>
        <v>外国為替証拠金取引</v>
      </c>
      <c r="C16" s="72">
        <f>素データ!C16</f>
        <v>2</v>
      </c>
      <c r="D16" s="72">
        <f>素データ!D16</f>
        <v>1</v>
      </c>
      <c r="E16" s="72">
        <f>素データ!E16</f>
        <v>7</v>
      </c>
      <c r="F16" s="72">
        <f>素データ!F16</f>
        <v>18</v>
      </c>
      <c r="G16" s="72">
        <f>素データ!G16</f>
        <v>4</v>
      </c>
      <c r="H16" s="72">
        <f>素データ!H16</f>
        <v>1</v>
      </c>
      <c r="I16" s="72">
        <f>素データ!I16</f>
        <v>6</v>
      </c>
      <c r="J16" s="72">
        <f>素データ!J16</f>
        <v>7</v>
      </c>
      <c r="K16" s="72">
        <f>素データ!K16</f>
        <v>0</v>
      </c>
      <c r="L16" s="72">
        <f>素データ!L16</f>
        <v>1</v>
      </c>
      <c r="M16" s="72">
        <f>素データ!M16</f>
        <v>2</v>
      </c>
      <c r="N16" s="72">
        <f>素データ!N16</f>
        <v>8</v>
      </c>
      <c r="O16" s="72">
        <f>素データ!O16</f>
        <v>2</v>
      </c>
      <c r="P16" s="72">
        <f>素データ!P16</f>
        <v>0</v>
      </c>
      <c r="Q16" s="72">
        <f>素データ!Q16</f>
        <v>59</v>
      </c>
    </row>
    <row r="17" spans="1:17" ht="14.25" thickBot="1">
      <c r="A17" s="66" t="s">
        <v>23</v>
      </c>
      <c r="B17" s="71" t="str">
        <f>素データ!B17</f>
        <v>デリバティブ取引その他</v>
      </c>
      <c r="C17" s="72">
        <f>素データ!C17</f>
        <v>2</v>
      </c>
      <c r="D17" s="72">
        <f>素データ!D17</f>
        <v>2</v>
      </c>
      <c r="E17" s="72">
        <f>素データ!E17</f>
        <v>5</v>
      </c>
      <c r="F17" s="72">
        <f>素データ!F17</f>
        <v>43</v>
      </c>
      <c r="G17" s="72">
        <f>素データ!G17</f>
        <v>2</v>
      </c>
      <c r="H17" s="72">
        <f>素データ!H17</f>
        <v>0</v>
      </c>
      <c r="I17" s="72">
        <f>素データ!I17</f>
        <v>11</v>
      </c>
      <c r="J17" s="72">
        <f>素データ!J17</f>
        <v>18</v>
      </c>
      <c r="K17" s="72">
        <f>素データ!K17</f>
        <v>1</v>
      </c>
      <c r="L17" s="72">
        <f>素データ!L17</f>
        <v>10</v>
      </c>
      <c r="M17" s="72">
        <f>素データ!M17</f>
        <v>6</v>
      </c>
      <c r="N17" s="72">
        <f>素データ!N17</f>
        <v>7</v>
      </c>
      <c r="O17" s="72">
        <f>素データ!O17</f>
        <v>9</v>
      </c>
      <c r="P17" s="72">
        <f>素データ!P17</f>
        <v>0</v>
      </c>
      <c r="Q17" s="72">
        <f>素データ!Q17</f>
        <v>116</v>
      </c>
    </row>
    <row r="18" spans="1:17" ht="14.25" thickBot="1">
      <c r="A18" s="66" t="s">
        <v>24</v>
      </c>
      <c r="B18" s="71" t="str">
        <f>素データ!B18</f>
        <v>ファンド型投資商品</v>
      </c>
      <c r="C18" s="72">
        <f>素データ!C18</f>
        <v>110</v>
      </c>
      <c r="D18" s="72">
        <f>素データ!D18</f>
        <v>82</v>
      </c>
      <c r="E18" s="72">
        <f>素データ!E18</f>
        <v>162</v>
      </c>
      <c r="F18" s="72">
        <f>素データ!F18</f>
        <v>599</v>
      </c>
      <c r="G18" s="72">
        <f>素データ!G18</f>
        <v>145</v>
      </c>
      <c r="H18" s="72">
        <f>素データ!H18</f>
        <v>66</v>
      </c>
      <c r="I18" s="72">
        <f>素データ!I18</f>
        <v>222</v>
      </c>
      <c r="J18" s="72">
        <f>素データ!J18</f>
        <v>302</v>
      </c>
      <c r="K18" s="72">
        <f>素データ!K18</f>
        <v>35</v>
      </c>
      <c r="L18" s="72">
        <f>素データ!L18</f>
        <v>179</v>
      </c>
      <c r="M18" s="72">
        <f>素データ!M18</f>
        <v>75</v>
      </c>
      <c r="N18" s="72">
        <f>素データ!N18</f>
        <v>231</v>
      </c>
      <c r="O18" s="72">
        <f>素データ!O18</f>
        <v>69</v>
      </c>
      <c r="P18" s="72">
        <f>素データ!P18</f>
        <v>10</v>
      </c>
      <c r="Q18" s="72">
        <f>素データ!Q18</f>
        <v>2287</v>
      </c>
    </row>
    <row r="19" spans="1:17" ht="14.25" thickBot="1">
      <c r="A19" s="66" t="s">
        <v>25</v>
      </c>
      <c r="B19" s="71" t="str">
        <f>素データ!B19</f>
        <v>住宅ローン</v>
      </c>
      <c r="C19" s="72">
        <f>素データ!C19</f>
        <v>36</v>
      </c>
      <c r="D19" s="72">
        <f>素データ!D19</f>
        <v>28</v>
      </c>
      <c r="E19" s="72">
        <f>素データ!E19</f>
        <v>20</v>
      </c>
      <c r="F19" s="72">
        <f>素データ!F19</f>
        <v>106</v>
      </c>
      <c r="G19" s="72">
        <f>素データ!G19</f>
        <v>20</v>
      </c>
      <c r="H19" s="72">
        <f>素データ!H19</f>
        <v>10</v>
      </c>
      <c r="I19" s="72">
        <f>素データ!I19</f>
        <v>30</v>
      </c>
      <c r="J19" s="72">
        <f>素データ!J19</f>
        <v>43</v>
      </c>
      <c r="K19" s="72">
        <f>素データ!K19</f>
        <v>3</v>
      </c>
      <c r="L19" s="72">
        <f>素データ!L19</f>
        <v>16</v>
      </c>
      <c r="M19" s="72">
        <f>素データ!M19</f>
        <v>9</v>
      </c>
      <c r="N19" s="72">
        <f>素データ!N19</f>
        <v>31</v>
      </c>
      <c r="O19" s="72">
        <f>素データ!O19</f>
        <v>10</v>
      </c>
      <c r="P19" s="72">
        <f>素データ!P19</f>
        <v>3</v>
      </c>
      <c r="Q19" s="72">
        <f>素データ!Q19</f>
        <v>365</v>
      </c>
    </row>
    <row r="20" spans="1:17" ht="14.25" thickBot="1">
      <c r="A20" s="66" t="s">
        <v>26</v>
      </c>
      <c r="B20" s="71" t="str">
        <f>素データ!B20</f>
        <v>他の目的限定ローン</v>
      </c>
      <c r="C20" s="72">
        <f>素データ!C20</f>
        <v>12</v>
      </c>
      <c r="D20" s="72">
        <f>素データ!D20</f>
        <v>2</v>
      </c>
      <c r="E20" s="72">
        <f>素データ!E20</f>
        <v>8</v>
      </c>
      <c r="F20" s="72">
        <f>素データ!F20</f>
        <v>19</v>
      </c>
      <c r="G20" s="72">
        <f>素データ!G20</f>
        <v>5</v>
      </c>
      <c r="H20" s="72">
        <f>素データ!H20</f>
        <v>4</v>
      </c>
      <c r="I20" s="72">
        <f>素データ!I20</f>
        <v>9</v>
      </c>
      <c r="J20" s="72">
        <f>素データ!J20</f>
        <v>7</v>
      </c>
      <c r="K20" s="72">
        <f>素データ!K20</f>
        <v>5</v>
      </c>
      <c r="L20" s="72">
        <f>素データ!L20</f>
        <v>1</v>
      </c>
      <c r="M20" s="72">
        <f>素データ!M20</f>
        <v>1</v>
      </c>
      <c r="N20" s="72">
        <f>素データ!N20</f>
        <v>17</v>
      </c>
      <c r="O20" s="72">
        <f>素データ!O20</f>
        <v>15</v>
      </c>
      <c r="P20" s="72">
        <f>素データ!P20</f>
        <v>1</v>
      </c>
      <c r="Q20" s="72">
        <f>素データ!Q20</f>
        <v>106</v>
      </c>
    </row>
    <row r="21" spans="1:17" ht="14.25" thickBot="1">
      <c r="A21" s="66" t="s">
        <v>27</v>
      </c>
      <c r="B21" s="71" t="str">
        <f>素データ!B21</f>
        <v>サラ金・フリーローン</v>
      </c>
      <c r="C21" s="72">
        <f>素データ!C21</f>
        <v>302</v>
      </c>
      <c r="D21" s="72">
        <f>素データ!D21</f>
        <v>209</v>
      </c>
      <c r="E21" s="72">
        <f>素データ!E21</f>
        <v>344</v>
      </c>
      <c r="F21" s="72">
        <f>素データ!F21</f>
        <v>795</v>
      </c>
      <c r="G21" s="72">
        <f>素データ!G21</f>
        <v>166</v>
      </c>
      <c r="H21" s="72">
        <f>素データ!H21</f>
        <v>81</v>
      </c>
      <c r="I21" s="72">
        <f>素データ!I21</f>
        <v>317</v>
      </c>
      <c r="J21" s="72">
        <f>素データ!J21</f>
        <v>429</v>
      </c>
      <c r="K21" s="72">
        <f>素データ!K21</f>
        <v>74</v>
      </c>
      <c r="L21" s="72">
        <f>素データ!L21</f>
        <v>288</v>
      </c>
      <c r="M21" s="72">
        <f>素データ!M21</f>
        <v>174</v>
      </c>
      <c r="N21" s="72">
        <f>素データ!N21</f>
        <v>595</v>
      </c>
      <c r="O21" s="72">
        <f>素データ!O21</f>
        <v>239</v>
      </c>
      <c r="P21" s="72">
        <f>素データ!P21</f>
        <v>42</v>
      </c>
      <c r="Q21" s="72">
        <f>素データ!Q21</f>
        <v>4055</v>
      </c>
    </row>
    <row r="22" spans="1:17" ht="14.25" thickBot="1">
      <c r="A22" s="66" t="s">
        <v>28</v>
      </c>
      <c r="B22" s="71" t="str">
        <f>素データ!B22</f>
        <v>他の融資</v>
      </c>
      <c r="C22" s="72">
        <f>素データ!C22</f>
        <v>32</v>
      </c>
      <c r="D22" s="72">
        <f>素データ!D22</f>
        <v>17</v>
      </c>
      <c r="E22" s="72">
        <f>素データ!E22</f>
        <v>25</v>
      </c>
      <c r="F22" s="72">
        <f>素データ!F22</f>
        <v>68</v>
      </c>
      <c r="G22" s="72">
        <f>素データ!G22</f>
        <v>21</v>
      </c>
      <c r="H22" s="72">
        <f>素データ!H22</f>
        <v>2</v>
      </c>
      <c r="I22" s="72">
        <f>素データ!I22</f>
        <v>26</v>
      </c>
      <c r="J22" s="72">
        <f>素データ!J22</f>
        <v>34</v>
      </c>
      <c r="K22" s="72">
        <f>素データ!K22</f>
        <v>5</v>
      </c>
      <c r="L22" s="72">
        <f>素データ!L22</f>
        <v>13</v>
      </c>
      <c r="M22" s="72">
        <f>素データ!M22</f>
        <v>13</v>
      </c>
      <c r="N22" s="72">
        <f>素データ!N22</f>
        <v>34</v>
      </c>
      <c r="O22" s="72">
        <f>素データ!O22</f>
        <v>16</v>
      </c>
      <c r="P22" s="72">
        <f>素データ!P22</f>
        <v>4</v>
      </c>
      <c r="Q22" s="72">
        <f>素データ!Q22</f>
        <v>310</v>
      </c>
    </row>
    <row r="23" spans="1:17" ht="14.25" thickBot="1">
      <c r="A23" s="66" t="s">
        <v>29</v>
      </c>
      <c r="B23" s="71" t="str">
        <f>素データ!B23</f>
        <v>振込・送金サービス</v>
      </c>
      <c r="C23" s="72">
        <f>素データ!C23</f>
        <v>2</v>
      </c>
      <c r="D23" s="72">
        <f>素データ!D23</f>
        <v>3</v>
      </c>
      <c r="E23" s="72">
        <f>素データ!E23</f>
        <v>5</v>
      </c>
      <c r="F23" s="72">
        <f>素データ!F23</f>
        <v>19</v>
      </c>
      <c r="G23" s="72">
        <f>素データ!G23</f>
        <v>1</v>
      </c>
      <c r="H23" s="72">
        <f>素データ!H23</f>
        <v>0</v>
      </c>
      <c r="I23" s="72">
        <f>素データ!I23</f>
        <v>9</v>
      </c>
      <c r="J23" s="72">
        <f>素データ!J23</f>
        <v>12</v>
      </c>
      <c r="K23" s="72">
        <f>素データ!K23</f>
        <v>2</v>
      </c>
      <c r="L23" s="72">
        <f>素データ!L23</f>
        <v>6</v>
      </c>
      <c r="M23" s="72">
        <f>素データ!M23</f>
        <v>2</v>
      </c>
      <c r="N23" s="72">
        <f>素データ!N23</f>
        <v>10</v>
      </c>
      <c r="O23" s="72">
        <f>素データ!O23</f>
        <v>2</v>
      </c>
      <c r="P23" s="72">
        <f>素データ!P23</f>
        <v>0</v>
      </c>
      <c r="Q23" s="72">
        <f>素データ!Q23</f>
        <v>73</v>
      </c>
    </row>
    <row r="24" spans="1:17" ht="14.25" thickBot="1">
      <c r="A24" s="66" t="s">
        <v>30</v>
      </c>
      <c r="B24" s="71" t="str">
        <f>素データ!B24</f>
        <v>金融コンサルティング</v>
      </c>
      <c r="C24" s="72">
        <f>素データ!C24</f>
        <v>1</v>
      </c>
      <c r="D24" s="72">
        <f>素データ!D24</f>
        <v>1</v>
      </c>
      <c r="E24" s="72">
        <f>素データ!E24</f>
        <v>1</v>
      </c>
      <c r="F24" s="72">
        <f>素データ!F24</f>
        <v>6</v>
      </c>
      <c r="G24" s="72">
        <f>素データ!G24</f>
        <v>0</v>
      </c>
      <c r="H24" s="72">
        <f>素データ!H24</f>
        <v>0</v>
      </c>
      <c r="I24" s="72">
        <f>素データ!I24</f>
        <v>1</v>
      </c>
      <c r="J24" s="72">
        <f>素データ!J24</f>
        <v>5</v>
      </c>
      <c r="K24" s="72">
        <f>素データ!K24</f>
        <v>0</v>
      </c>
      <c r="L24" s="72">
        <f>素データ!L24</f>
        <v>1</v>
      </c>
      <c r="M24" s="72">
        <f>素データ!M24</f>
        <v>0</v>
      </c>
      <c r="N24" s="72">
        <f>素データ!N24</f>
        <v>6</v>
      </c>
      <c r="O24" s="72">
        <f>素データ!O24</f>
        <v>3</v>
      </c>
      <c r="P24" s="72">
        <f>素データ!P24</f>
        <v>0</v>
      </c>
      <c r="Q24" s="72">
        <f>素データ!Q24</f>
        <v>25</v>
      </c>
    </row>
    <row r="25" spans="1:17" ht="14.25" thickBot="1">
      <c r="A25" s="66" t="s">
        <v>31</v>
      </c>
      <c r="B25" s="71" t="str">
        <f>素データ!B25</f>
        <v>信用保証サービス</v>
      </c>
      <c r="C25" s="72">
        <f>素データ!C25</f>
        <v>3</v>
      </c>
      <c r="D25" s="72">
        <f>素データ!D25</f>
        <v>3</v>
      </c>
      <c r="E25" s="72">
        <f>素データ!E25</f>
        <v>1</v>
      </c>
      <c r="F25" s="72">
        <f>素データ!F25</f>
        <v>3</v>
      </c>
      <c r="G25" s="72">
        <f>素データ!G25</f>
        <v>0</v>
      </c>
      <c r="H25" s="72">
        <f>素データ!H25</f>
        <v>1</v>
      </c>
      <c r="I25" s="72">
        <f>素データ!I25</f>
        <v>0</v>
      </c>
      <c r="J25" s="72">
        <f>素データ!J25</f>
        <v>3</v>
      </c>
      <c r="K25" s="72">
        <f>素データ!K25</f>
        <v>0</v>
      </c>
      <c r="L25" s="72">
        <f>素データ!L25</f>
        <v>1</v>
      </c>
      <c r="M25" s="72">
        <f>素データ!M25</f>
        <v>0</v>
      </c>
      <c r="N25" s="72">
        <f>素データ!N25</f>
        <v>6</v>
      </c>
      <c r="O25" s="72">
        <f>素データ!O25</f>
        <v>1</v>
      </c>
      <c r="P25" s="72">
        <f>素データ!P25</f>
        <v>0</v>
      </c>
      <c r="Q25" s="72">
        <f>素データ!Q25</f>
        <v>22</v>
      </c>
    </row>
    <row r="26" spans="1:17" ht="14.25" thickBot="1">
      <c r="A26" s="66" t="s">
        <v>32</v>
      </c>
      <c r="B26" s="71" t="str">
        <f>素データ!B26</f>
        <v>その他金融関連サービス</v>
      </c>
      <c r="C26" s="72">
        <f>素データ!C26</f>
        <v>47</v>
      </c>
      <c r="D26" s="72">
        <f>素データ!D26</f>
        <v>32</v>
      </c>
      <c r="E26" s="72">
        <f>素データ!E26</f>
        <v>61</v>
      </c>
      <c r="F26" s="72">
        <f>素データ!F26</f>
        <v>205</v>
      </c>
      <c r="G26" s="72">
        <f>素データ!G26</f>
        <v>23</v>
      </c>
      <c r="H26" s="72">
        <f>素データ!H26</f>
        <v>18</v>
      </c>
      <c r="I26" s="72">
        <f>素データ!I26</f>
        <v>80</v>
      </c>
      <c r="J26" s="72">
        <f>素データ!J26</f>
        <v>111</v>
      </c>
      <c r="K26" s="72">
        <f>素データ!K26</f>
        <v>17</v>
      </c>
      <c r="L26" s="72">
        <f>素データ!L26</f>
        <v>51</v>
      </c>
      <c r="M26" s="72">
        <f>素データ!M26</f>
        <v>21</v>
      </c>
      <c r="N26" s="72">
        <f>素データ!N26</f>
        <v>130</v>
      </c>
      <c r="O26" s="72">
        <f>素データ!O26</f>
        <v>47</v>
      </c>
      <c r="P26" s="72">
        <f>素データ!P26</f>
        <v>2</v>
      </c>
      <c r="Q26" s="72">
        <f>素データ!Q26</f>
        <v>845</v>
      </c>
    </row>
    <row r="27" spans="1:17" ht="14.25" thickBot="1">
      <c r="A27" s="66" t="s">
        <v>33</v>
      </c>
      <c r="B27" s="71" t="str">
        <f>素データ!B27</f>
        <v>合計</v>
      </c>
      <c r="C27" s="72">
        <f>素データ!C27</f>
        <v>809</v>
      </c>
      <c r="D27" s="72">
        <f>素データ!D27</f>
        <v>586</v>
      </c>
      <c r="E27" s="72">
        <f>素データ!E27</f>
        <v>965</v>
      </c>
      <c r="F27" s="72">
        <f>素データ!F27</f>
        <v>3240</v>
      </c>
      <c r="G27" s="72">
        <f>素データ!G27</f>
        <v>571</v>
      </c>
      <c r="H27" s="72">
        <f>素データ!H27</f>
        <v>334</v>
      </c>
      <c r="I27" s="72">
        <f>素データ!I27</f>
        <v>1185</v>
      </c>
      <c r="J27" s="72">
        <f>素データ!J27</f>
        <v>1760</v>
      </c>
      <c r="K27" s="72">
        <f>素データ!K27</f>
        <v>204</v>
      </c>
      <c r="L27" s="72">
        <f>素データ!L27</f>
        <v>834</v>
      </c>
      <c r="M27" s="72">
        <f>素データ!M27</f>
        <v>459</v>
      </c>
      <c r="N27" s="72">
        <f>素データ!N27</f>
        <v>1553</v>
      </c>
      <c r="O27" s="72">
        <f>素データ!O27</f>
        <v>569</v>
      </c>
      <c r="P27" s="72">
        <f>素データ!P27</f>
        <v>85</v>
      </c>
      <c r="Q27" s="72">
        <f>素データ!Q27</f>
        <v>13154</v>
      </c>
    </row>
    <row r="28" spans="1:17" ht="14.25" hidden="1" thickBot="1">
      <c r="A28" s="66" t="s">
        <v>34</v>
      </c>
      <c r="B28" s="71">
        <f>素データ!B28</f>
        <v>0</v>
      </c>
      <c r="C28" s="72">
        <f>素データ!C28</f>
        <v>0</v>
      </c>
      <c r="D28" s="72">
        <f>素データ!D28</f>
        <v>0</v>
      </c>
      <c r="E28" s="72">
        <f>素データ!E28</f>
        <v>0</v>
      </c>
      <c r="F28" s="72">
        <f>素データ!F28</f>
        <v>0</v>
      </c>
      <c r="G28" s="72">
        <f>素データ!G28</f>
        <v>0</v>
      </c>
      <c r="H28" s="72">
        <f>素データ!H28</f>
        <v>0</v>
      </c>
      <c r="I28" s="72">
        <f>素データ!I28</f>
        <v>0</v>
      </c>
      <c r="J28" s="72">
        <f>素データ!J28</f>
        <v>0</v>
      </c>
      <c r="K28" s="72">
        <f>素データ!K28</f>
        <v>0</v>
      </c>
      <c r="L28" s="72">
        <f>素データ!L28</f>
        <v>0</v>
      </c>
      <c r="M28" s="72">
        <f>素データ!M28</f>
        <v>0</v>
      </c>
      <c r="N28" s="72">
        <f>素データ!N28</f>
        <v>0</v>
      </c>
      <c r="O28" s="72">
        <f>素データ!O28</f>
        <v>0</v>
      </c>
      <c r="P28" s="72">
        <f>素データ!P28</f>
        <v>0</v>
      </c>
      <c r="Q28" s="72">
        <f>素データ!Q28</f>
        <v>0</v>
      </c>
    </row>
    <row r="29" spans="1:17" ht="14.25" hidden="1" thickBot="1">
      <c r="A29" s="66" t="s">
        <v>35</v>
      </c>
      <c r="B29" s="71">
        <f>素データ!B29</f>
        <v>0</v>
      </c>
      <c r="C29" s="72">
        <f>素データ!C29</f>
        <v>0</v>
      </c>
      <c r="D29" s="72">
        <f>素データ!D29</f>
        <v>0</v>
      </c>
      <c r="E29" s="72">
        <f>素データ!E29</f>
        <v>0</v>
      </c>
      <c r="F29" s="72">
        <f>素データ!F29</f>
        <v>0</v>
      </c>
      <c r="G29" s="72">
        <f>素データ!G29</f>
        <v>0</v>
      </c>
      <c r="H29" s="72">
        <f>素データ!H29</f>
        <v>0</v>
      </c>
      <c r="I29" s="72">
        <f>素データ!I29</f>
        <v>0</v>
      </c>
      <c r="J29" s="72">
        <f>素データ!J29</f>
        <v>0</v>
      </c>
      <c r="K29" s="72">
        <f>素データ!K29</f>
        <v>0</v>
      </c>
      <c r="L29" s="72">
        <f>素データ!L29</f>
        <v>0</v>
      </c>
      <c r="M29" s="72">
        <f>素データ!M29</f>
        <v>0</v>
      </c>
      <c r="N29" s="72">
        <f>素データ!N29</f>
        <v>0</v>
      </c>
      <c r="O29" s="72">
        <f>素データ!O29</f>
        <v>0</v>
      </c>
      <c r="P29" s="72">
        <f>素データ!P29</f>
        <v>0</v>
      </c>
      <c r="Q29" s="72">
        <f>素データ!Q29</f>
        <v>0</v>
      </c>
    </row>
    <row r="30" spans="1:17" ht="14.25" hidden="1" thickBot="1">
      <c r="A30" s="66" t="s">
        <v>36</v>
      </c>
      <c r="B30" s="71">
        <f>素データ!B30</f>
        <v>0</v>
      </c>
      <c r="C30" s="72">
        <f>素データ!C30</f>
        <v>0</v>
      </c>
      <c r="D30" s="72">
        <f>素データ!D30</f>
        <v>0</v>
      </c>
      <c r="E30" s="72">
        <f>素データ!E30</f>
        <v>0</v>
      </c>
      <c r="F30" s="72">
        <f>素データ!F30</f>
        <v>0</v>
      </c>
      <c r="G30" s="72">
        <f>素データ!G30</f>
        <v>0</v>
      </c>
      <c r="H30" s="72">
        <f>素データ!H30</f>
        <v>0</v>
      </c>
      <c r="I30" s="72">
        <f>素データ!I30</f>
        <v>0</v>
      </c>
      <c r="J30" s="72">
        <f>素データ!J30</f>
        <v>0</v>
      </c>
      <c r="K30" s="72">
        <f>素データ!K30</f>
        <v>0</v>
      </c>
      <c r="L30" s="72">
        <f>素データ!L30</f>
        <v>0</v>
      </c>
      <c r="M30" s="72">
        <f>素データ!M30</f>
        <v>0</v>
      </c>
      <c r="N30" s="72">
        <f>素データ!N30</f>
        <v>0</v>
      </c>
      <c r="O30" s="72">
        <f>素データ!O30</f>
        <v>0</v>
      </c>
      <c r="P30" s="72">
        <f>素データ!P30</f>
        <v>0</v>
      </c>
      <c r="Q30" s="72">
        <f>素データ!Q30</f>
        <v>0</v>
      </c>
    </row>
    <row r="31" spans="1:17" ht="14.25" hidden="1" thickBot="1">
      <c r="A31" s="66" t="s">
        <v>37</v>
      </c>
      <c r="B31" s="71">
        <f>素データ!B31</f>
        <v>0</v>
      </c>
      <c r="C31" s="72">
        <f>素データ!C31</f>
        <v>0</v>
      </c>
      <c r="D31" s="72">
        <f>素データ!D31</f>
        <v>0</v>
      </c>
      <c r="E31" s="72">
        <f>素データ!E31</f>
        <v>0</v>
      </c>
      <c r="F31" s="72">
        <f>素データ!F31</f>
        <v>0</v>
      </c>
      <c r="G31" s="72">
        <f>素データ!G31</f>
        <v>0</v>
      </c>
      <c r="H31" s="72">
        <f>素データ!H31</f>
        <v>0</v>
      </c>
      <c r="I31" s="72">
        <f>素データ!I31</f>
        <v>0</v>
      </c>
      <c r="J31" s="72">
        <f>素データ!J31</f>
        <v>0</v>
      </c>
      <c r="K31" s="72">
        <f>素データ!K31</f>
        <v>0</v>
      </c>
      <c r="L31" s="72">
        <f>素データ!L31</f>
        <v>0</v>
      </c>
      <c r="M31" s="72">
        <f>素データ!M31</f>
        <v>0</v>
      </c>
      <c r="N31" s="72">
        <f>素データ!N31</f>
        <v>0</v>
      </c>
      <c r="O31" s="72">
        <f>素データ!O31</f>
        <v>0</v>
      </c>
      <c r="P31" s="72">
        <f>素データ!P31</f>
        <v>0</v>
      </c>
      <c r="Q31" s="72">
        <f>素データ!Q31</f>
        <v>0</v>
      </c>
    </row>
    <row r="32" spans="1:17" ht="14.25" hidden="1" thickBot="1">
      <c r="A32" s="66" t="s">
        <v>38</v>
      </c>
      <c r="B32" s="71">
        <f>素データ!B32</f>
        <v>0</v>
      </c>
      <c r="C32" s="72">
        <f>素データ!C32</f>
        <v>0</v>
      </c>
      <c r="D32" s="72">
        <f>素データ!D32</f>
        <v>0</v>
      </c>
      <c r="E32" s="72">
        <f>素データ!E32</f>
        <v>0</v>
      </c>
      <c r="F32" s="72">
        <f>素データ!F32</f>
        <v>0</v>
      </c>
      <c r="G32" s="72">
        <f>素データ!G32</f>
        <v>0</v>
      </c>
      <c r="H32" s="72">
        <f>素データ!H32</f>
        <v>0</v>
      </c>
      <c r="I32" s="72">
        <f>素データ!I32</f>
        <v>0</v>
      </c>
      <c r="J32" s="72">
        <f>素データ!J32</f>
        <v>0</v>
      </c>
      <c r="K32" s="72">
        <f>素データ!K32</f>
        <v>0</v>
      </c>
      <c r="L32" s="72">
        <f>素データ!L32</f>
        <v>0</v>
      </c>
      <c r="M32" s="72">
        <f>素データ!M32</f>
        <v>0</v>
      </c>
      <c r="N32" s="72">
        <f>素データ!N32</f>
        <v>0</v>
      </c>
      <c r="O32" s="72">
        <f>素データ!O32</f>
        <v>0</v>
      </c>
      <c r="P32" s="72">
        <f>素データ!P32</f>
        <v>0</v>
      </c>
      <c r="Q32" s="72">
        <f>素データ!Q32</f>
        <v>0</v>
      </c>
    </row>
    <row r="33" spans="1:17" ht="14.25" hidden="1" thickBot="1">
      <c r="A33" s="66" t="s">
        <v>39</v>
      </c>
      <c r="B33" s="71">
        <f>素データ!B33</f>
        <v>0</v>
      </c>
      <c r="C33" s="72">
        <f>素データ!C33</f>
        <v>0</v>
      </c>
      <c r="D33" s="72">
        <f>素データ!D33</f>
        <v>0</v>
      </c>
      <c r="E33" s="72">
        <f>素データ!E33</f>
        <v>0</v>
      </c>
      <c r="F33" s="72">
        <f>素データ!F33</f>
        <v>0</v>
      </c>
      <c r="G33" s="72">
        <f>素データ!G33</f>
        <v>0</v>
      </c>
      <c r="H33" s="72">
        <f>素データ!H33</f>
        <v>0</v>
      </c>
      <c r="I33" s="72">
        <f>素データ!I33</f>
        <v>0</v>
      </c>
      <c r="J33" s="72">
        <f>素データ!J33</f>
        <v>0</v>
      </c>
      <c r="K33" s="72">
        <f>素データ!K33</f>
        <v>0</v>
      </c>
      <c r="L33" s="72">
        <f>素データ!L33</f>
        <v>0</v>
      </c>
      <c r="M33" s="72">
        <f>素データ!M33</f>
        <v>0</v>
      </c>
      <c r="N33" s="72">
        <f>素データ!N33</f>
        <v>0</v>
      </c>
      <c r="O33" s="72">
        <f>素データ!O33</f>
        <v>0</v>
      </c>
      <c r="P33" s="72">
        <f>素データ!P33</f>
        <v>0</v>
      </c>
      <c r="Q33" s="72">
        <f>素データ!Q33</f>
        <v>0</v>
      </c>
    </row>
    <row r="34" spans="1:17" ht="14.25" hidden="1" thickBot="1">
      <c r="A34" s="66" t="s">
        <v>40</v>
      </c>
      <c r="B34" s="71">
        <f>素データ!B34</f>
        <v>0</v>
      </c>
      <c r="C34" s="72">
        <f>素データ!C34</f>
        <v>0</v>
      </c>
      <c r="D34" s="72">
        <f>素データ!D34</f>
        <v>0</v>
      </c>
      <c r="E34" s="72">
        <f>素データ!E34</f>
        <v>0</v>
      </c>
      <c r="F34" s="72">
        <f>素データ!F34</f>
        <v>0</v>
      </c>
      <c r="G34" s="72">
        <f>素データ!G34</f>
        <v>0</v>
      </c>
      <c r="H34" s="72">
        <f>素データ!H34</f>
        <v>0</v>
      </c>
      <c r="I34" s="72">
        <f>素データ!I34</f>
        <v>0</v>
      </c>
      <c r="J34" s="72">
        <f>素データ!J34</f>
        <v>0</v>
      </c>
      <c r="K34" s="72">
        <f>素データ!K34</f>
        <v>0</v>
      </c>
      <c r="L34" s="72">
        <f>素データ!L34</f>
        <v>0</v>
      </c>
      <c r="M34" s="72">
        <f>素データ!M34</f>
        <v>0</v>
      </c>
      <c r="N34" s="72">
        <f>素データ!N34</f>
        <v>0</v>
      </c>
      <c r="O34" s="72">
        <f>素データ!O34</f>
        <v>0</v>
      </c>
      <c r="P34" s="72">
        <f>素データ!P34</f>
        <v>0</v>
      </c>
      <c r="Q34" s="72">
        <f>素データ!Q34</f>
        <v>0</v>
      </c>
    </row>
    <row r="35" spans="1:17" ht="14.25" hidden="1" thickBot="1">
      <c r="A35" s="66" t="s">
        <v>41</v>
      </c>
      <c r="B35" s="71">
        <f>素データ!B35</f>
        <v>0</v>
      </c>
      <c r="C35" s="72">
        <f>素データ!C35</f>
        <v>0</v>
      </c>
      <c r="D35" s="72">
        <f>素データ!D35</f>
        <v>0</v>
      </c>
      <c r="E35" s="72">
        <f>素データ!E35</f>
        <v>0</v>
      </c>
      <c r="F35" s="72">
        <f>素データ!F35</f>
        <v>0</v>
      </c>
      <c r="G35" s="72">
        <f>素データ!G35</f>
        <v>0</v>
      </c>
      <c r="H35" s="72">
        <f>素データ!H35</f>
        <v>0</v>
      </c>
      <c r="I35" s="72">
        <f>素データ!I35</f>
        <v>0</v>
      </c>
      <c r="J35" s="72">
        <f>素データ!J35</f>
        <v>0</v>
      </c>
      <c r="K35" s="72">
        <f>素データ!K35</f>
        <v>0</v>
      </c>
      <c r="L35" s="72">
        <f>素データ!L35</f>
        <v>0</v>
      </c>
      <c r="M35" s="72">
        <f>素データ!M35</f>
        <v>0</v>
      </c>
      <c r="N35" s="72">
        <f>素データ!N35</f>
        <v>0</v>
      </c>
      <c r="O35" s="72">
        <f>素データ!O35</f>
        <v>0</v>
      </c>
      <c r="P35" s="72">
        <f>素データ!P35</f>
        <v>0</v>
      </c>
      <c r="Q35" s="72">
        <f>素データ!Q35</f>
        <v>0</v>
      </c>
    </row>
    <row r="36" spans="1:17" ht="14.25" hidden="1" thickBot="1">
      <c r="A36" s="66" t="s">
        <v>42</v>
      </c>
      <c r="B36" s="71">
        <f>素データ!B36</f>
        <v>0</v>
      </c>
      <c r="C36" s="72">
        <f>素データ!C36</f>
        <v>0</v>
      </c>
      <c r="D36" s="72">
        <f>素データ!D36</f>
        <v>0</v>
      </c>
      <c r="E36" s="72">
        <f>素データ!E36</f>
        <v>0</v>
      </c>
      <c r="F36" s="72">
        <f>素データ!F36</f>
        <v>0</v>
      </c>
      <c r="G36" s="72">
        <f>素データ!G36</f>
        <v>0</v>
      </c>
      <c r="H36" s="72">
        <f>素データ!H36</f>
        <v>0</v>
      </c>
      <c r="I36" s="72">
        <f>素データ!I36</f>
        <v>0</v>
      </c>
      <c r="J36" s="72">
        <f>素データ!J36</f>
        <v>0</v>
      </c>
      <c r="K36" s="72">
        <f>素データ!K36</f>
        <v>0</v>
      </c>
      <c r="L36" s="72">
        <f>素データ!L36</f>
        <v>0</v>
      </c>
      <c r="M36" s="72">
        <f>素データ!M36</f>
        <v>0</v>
      </c>
      <c r="N36" s="72">
        <f>素データ!N36</f>
        <v>0</v>
      </c>
      <c r="O36" s="72">
        <f>素データ!O36</f>
        <v>0</v>
      </c>
      <c r="P36" s="72">
        <f>素データ!P36</f>
        <v>0</v>
      </c>
      <c r="Q36" s="72">
        <f>素データ!Q36</f>
        <v>0</v>
      </c>
    </row>
    <row r="37" spans="1:17" ht="14.25" hidden="1" thickBot="1">
      <c r="A37" s="66" t="s">
        <v>43</v>
      </c>
      <c r="B37" s="71">
        <f>素データ!B37</f>
        <v>0</v>
      </c>
      <c r="C37" s="72">
        <f>素データ!C37</f>
        <v>0</v>
      </c>
      <c r="D37" s="72">
        <f>素データ!D37</f>
        <v>0</v>
      </c>
      <c r="E37" s="72">
        <f>素データ!E37</f>
        <v>0</v>
      </c>
      <c r="F37" s="72">
        <f>素データ!F37</f>
        <v>0</v>
      </c>
      <c r="G37" s="72">
        <f>素データ!G37</f>
        <v>0</v>
      </c>
      <c r="H37" s="72">
        <f>素データ!H37</f>
        <v>0</v>
      </c>
      <c r="I37" s="72">
        <f>素データ!I37</f>
        <v>0</v>
      </c>
      <c r="J37" s="72">
        <f>素データ!J37</f>
        <v>0</v>
      </c>
      <c r="K37" s="72">
        <f>素データ!K37</f>
        <v>0</v>
      </c>
      <c r="L37" s="72">
        <f>素データ!L37</f>
        <v>0</v>
      </c>
      <c r="M37" s="72">
        <f>素データ!M37</f>
        <v>0</v>
      </c>
      <c r="N37" s="72">
        <f>素データ!N37</f>
        <v>0</v>
      </c>
      <c r="O37" s="72">
        <f>素データ!O37</f>
        <v>0</v>
      </c>
      <c r="P37" s="72">
        <f>素データ!P37</f>
        <v>0</v>
      </c>
      <c r="Q37" s="72">
        <f>素データ!Q37</f>
        <v>0</v>
      </c>
    </row>
    <row r="38" spans="1:17" ht="14.25" hidden="1" thickBot="1">
      <c r="A38" s="66" t="s">
        <v>44</v>
      </c>
      <c r="B38" s="71">
        <f>素データ!B38</f>
        <v>0</v>
      </c>
      <c r="C38" s="72">
        <f>素データ!C38</f>
        <v>0</v>
      </c>
      <c r="D38" s="72">
        <f>素データ!D38</f>
        <v>0</v>
      </c>
      <c r="E38" s="72">
        <f>素データ!E38</f>
        <v>0</v>
      </c>
      <c r="F38" s="72">
        <f>素データ!F38</f>
        <v>0</v>
      </c>
      <c r="G38" s="72">
        <f>素データ!G38</f>
        <v>0</v>
      </c>
      <c r="H38" s="72">
        <f>素データ!H38</f>
        <v>0</v>
      </c>
      <c r="I38" s="72">
        <f>素データ!I38</f>
        <v>0</v>
      </c>
      <c r="J38" s="72">
        <f>素データ!J38</f>
        <v>0</v>
      </c>
      <c r="K38" s="72">
        <f>素データ!K38</f>
        <v>0</v>
      </c>
      <c r="L38" s="72">
        <f>素データ!L38</f>
        <v>0</v>
      </c>
      <c r="M38" s="72">
        <f>素データ!M38</f>
        <v>0</v>
      </c>
      <c r="N38" s="72">
        <f>素データ!N38</f>
        <v>0</v>
      </c>
      <c r="O38" s="72">
        <f>素データ!O38</f>
        <v>0</v>
      </c>
      <c r="P38" s="72">
        <f>素データ!P38</f>
        <v>0</v>
      </c>
      <c r="Q38" s="72">
        <f>素データ!Q38</f>
        <v>0</v>
      </c>
    </row>
    <row r="39" spans="1:17" ht="14.25" hidden="1" thickBot="1">
      <c r="A39" s="66" t="s">
        <v>45</v>
      </c>
      <c r="B39" s="71">
        <f>素データ!B39</f>
        <v>0</v>
      </c>
      <c r="C39" s="72">
        <f>素データ!C39</f>
        <v>0</v>
      </c>
      <c r="D39" s="72">
        <f>素データ!D39</f>
        <v>0</v>
      </c>
      <c r="E39" s="72">
        <f>素データ!E39</f>
        <v>0</v>
      </c>
      <c r="F39" s="72">
        <f>素データ!F39</f>
        <v>0</v>
      </c>
      <c r="G39" s="72">
        <f>素データ!G39</f>
        <v>0</v>
      </c>
      <c r="H39" s="72">
        <f>素データ!H39</f>
        <v>0</v>
      </c>
      <c r="I39" s="72">
        <f>素データ!I39</f>
        <v>0</v>
      </c>
      <c r="J39" s="72">
        <f>素データ!J39</f>
        <v>0</v>
      </c>
      <c r="K39" s="72">
        <f>素データ!K39</f>
        <v>0</v>
      </c>
      <c r="L39" s="72">
        <f>素データ!L39</f>
        <v>0</v>
      </c>
      <c r="M39" s="72">
        <f>素データ!M39</f>
        <v>0</v>
      </c>
      <c r="N39" s="72">
        <f>素データ!N39</f>
        <v>0</v>
      </c>
      <c r="O39" s="72">
        <f>素データ!O39</f>
        <v>0</v>
      </c>
      <c r="P39" s="72">
        <f>素データ!P39</f>
        <v>0</v>
      </c>
      <c r="Q39" s="72">
        <f>素データ!Q39</f>
        <v>0</v>
      </c>
    </row>
    <row r="40" spans="1:17" ht="14.25" hidden="1" thickBot="1">
      <c r="A40" s="66" t="s">
        <v>46</v>
      </c>
      <c r="B40" s="71">
        <f>素データ!B40</f>
        <v>0</v>
      </c>
      <c r="C40" s="72">
        <f>素データ!C40</f>
        <v>0</v>
      </c>
      <c r="D40" s="72">
        <f>素データ!D40</f>
        <v>0</v>
      </c>
      <c r="E40" s="72">
        <f>素データ!E40</f>
        <v>0</v>
      </c>
      <c r="F40" s="72">
        <f>素データ!F40</f>
        <v>0</v>
      </c>
      <c r="G40" s="72">
        <f>素データ!G40</f>
        <v>0</v>
      </c>
      <c r="H40" s="72">
        <f>素データ!H40</f>
        <v>0</v>
      </c>
      <c r="I40" s="72">
        <f>素データ!I40</f>
        <v>0</v>
      </c>
      <c r="J40" s="72">
        <f>素データ!J40</f>
        <v>0</v>
      </c>
      <c r="K40" s="72">
        <f>素データ!K40</f>
        <v>0</v>
      </c>
      <c r="L40" s="72">
        <f>素データ!L40</f>
        <v>0</v>
      </c>
      <c r="M40" s="72">
        <f>素データ!M40</f>
        <v>0</v>
      </c>
      <c r="N40" s="72">
        <f>素データ!N40</f>
        <v>0</v>
      </c>
      <c r="O40" s="72">
        <f>素データ!O40</f>
        <v>0</v>
      </c>
      <c r="P40" s="72">
        <f>素データ!P40</f>
        <v>0</v>
      </c>
      <c r="Q40" s="72">
        <f>素データ!Q40</f>
        <v>0</v>
      </c>
    </row>
    <row r="41" spans="1:17" ht="14.25" hidden="1" thickBot="1">
      <c r="A41" s="66" t="s">
        <v>47</v>
      </c>
      <c r="B41" s="71">
        <f>素データ!B41</f>
        <v>0</v>
      </c>
      <c r="C41" s="72">
        <f>素データ!C41</f>
        <v>0</v>
      </c>
      <c r="D41" s="72">
        <f>素データ!D41</f>
        <v>0</v>
      </c>
      <c r="E41" s="72">
        <f>素データ!E41</f>
        <v>0</v>
      </c>
      <c r="F41" s="72">
        <f>素データ!F41</f>
        <v>0</v>
      </c>
      <c r="G41" s="72">
        <f>素データ!G41</f>
        <v>0</v>
      </c>
      <c r="H41" s="72">
        <f>素データ!H41</f>
        <v>0</v>
      </c>
      <c r="I41" s="72">
        <f>素データ!I41</f>
        <v>0</v>
      </c>
      <c r="J41" s="72">
        <f>素データ!J41</f>
        <v>0</v>
      </c>
      <c r="K41" s="72">
        <f>素データ!K41</f>
        <v>0</v>
      </c>
      <c r="L41" s="72">
        <f>素データ!L41</f>
        <v>0</v>
      </c>
      <c r="M41" s="72">
        <f>素データ!M41</f>
        <v>0</v>
      </c>
      <c r="N41" s="72">
        <f>素データ!N41</f>
        <v>0</v>
      </c>
      <c r="O41" s="72">
        <f>素データ!O41</f>
        <v>0</v>
      </c>
      <c r="P41" s="72">
        <f>素データ!P41</f>
        <v>0</v>
      </c>
      <c r="Q41" s="72">
        <f>素データ!Q41</f>
        <v>0</v>
      </c>
    </row>
    <row r="42" spans="1:17" ht="14.25" hidden="1" thickBot="1">
      <c r="A42" s="66" t="s">
        <v>48</v>
      </c>
      <c r="B42" s="71">
        <f>素データ!B42</f>
        <v>0</v>
      </c>
      <c r="C42" s="72">
        <f>素データ!C42</f>
        <v>0</v>
      </c>
      <c r="D42" s="72">
        <f>素データ!D42</f>
        <v>0</v>
      </c>
      <c r="E42" s="72">
        <f>素データ!E42</f>
        <v>0</v>
      </c>
      <c r="F42" s="72">
        <f>素データ!F42</f>
        <v>0</v>
      </c>
      <c r="G42" s="72">
        <f>素データ!G42</f>
        <v>0</v>
      </c>
      <c r="H42" s="72">
        <f>素データ!H42</f>
        <v>0</v>
      </c>
      <c r="I42" s="72">
        <f>素データ!I42</f>
        <v>0</v>
      </c>
      <c r="J42" s="72">
        <f>素データ!J42</f>
        <v>0</v>
      </c>
      <c r="K42" s="72">
        <f>素データ!K42</f>
        <v>0</v>
      </c>
      <c r="L42" s="72">
        <f>素データ!L42</f>
        <v>0</v>
      </c>
      <c r="M42" s="72">
        <f>素データ!M42</f>
        <v>0</v>
      </c>
      <c r="N42" s="72">
        <f>素データ!N42</f>
        <v>0</v>
      </c>
      <c r="O42" s="72">
        <f>素データ!O42</f>
        <v>0</v>
      </c>
      <c r="P42" s="72">
        <f>素データ!P42</f>
        <v>0</v>
      </c>
      <c r="Q42" s="72">
        <f>素データ!Q42</f>
        <v>0</v>
      </c>
    </row>
    <row r="43" spans="1:17" ht="14.25" hidden="1" thickBot="1">
      <c r="A43" s="66" t="s">
        <v>49</v>
      </c>
      <c r="B43" s="71">
        <f>素データ!B43</f>
        <v>0</v>
      </c>
      <c r="C43" s="72">
        <f>素データ!C43</f>
        <v>0</v>
      </c>
      <c r="D43" s="72">
        <f>素データ!D43</f>
        <v>0</v>
      </c>
      <c r="E43" s="72">
        <f>素データ!E43</f>
        <v>0</v>
      </c>
      <c r="F43" s="72">
        <f>素データ!F43</f>
        <v>0</v>
      </c>
      <c r="G43" s="72">
        <f>素データ!G43</f>
        <v>0</v>
      </c>
      <c r="H43" s="72">
        <f>素データ!H43</f>
        <v>0</v>
      </c>
      <c r="I43" s="72">
        <f>素データ!I43</f>
        <v>0</v>
      </c>
      <c r="J43" s="72">
        <f>素データ!J43</f>
        <v>0</v>
      </c>
      <c r="K43" s="72">
        <f>素データ!K43</f>
        <v>0</v>
      </c>
      <c r="L43" s="72">
        <f>素データ!L43</f>
        <v>0</v>
      </c>
      <c r="M43" s="72">
        <f>素データ!M43</f>
        <v>0</v>
      </c>
      <c r="N43" s="72">
        <f>素データ!N43</f>
        <v>0</v>
      </c>
      <c r="O43" s="72">
        <f>素データ!O43</f>
        <v>0</v>
      </c>
      <c r="P43" s="72">
        <f>素データ!P43</f>
        <v>0</v>
      </c>
      <c r="Q43" s="72">
        <f>素データ!Q43</f>
        <v>0</v>
      </c>
    </row>
    <row r="44" spans="1:17" ht="14.25" hidden="1" thickBot="1">
      <c r="A44" s="66" t="s">
        <v>50</v>
      </c>
      <c r="B44" s="71">
        <f>素データ!B44</f>
        <v>0</v>
      </c>
      <c r="C44" s="72">
        <f>素データ!C44</f>
        <v>0</v>
      </c>
      <c r="D44" s="72">
        <f>素データ!D44</f>
        <v>0</v>
      </c>
      <c r="E44" s="72">
        <f>素データ!E44</f>
        <v>0</v>
      </c>
      <c r="F44" s="72">
        <f>素データ!F44</f>
        <v>0</v>
      </c>
      <c r="G44" s="72">
        <f>素データ!G44</f>
        <v>0</v>
      </c>
      <c r="H44" s="72">
        <f>素データ!H44</f>
        <v>0</v>
      </c>
      <c r="I44" s="72">
        <f>素データ!I44</f>
        <v>0</v>
      </c>
      <c r="J44" s="72">
        <f>素データ!J44</f>
        <v>0</v>
      </c>
      <c r="K44" s="72">
        <f>素データ!K44</f>
        <v>0</v>
      </c>
      <c r="L44" s="72">
        <f>素データ!L44</f>
        <v>0</v>
      </c>
      <c r="M44" s="72">
        <f>素データ!M44</f>
        <v>0</v>
      </c>
      <c r="N44" s="72">
        <f>素データ!N44</f>
        <v>0</v>
      </c>
      <c r="O44" s="72">
        <f>素データ!O44</f>
        <v>0</v>
      </c>
      <c r="P44" s="72">
        <f>素データ!P44</f>
        <v>0</v>
      </c>
      <c r="Q44" s="72">
        <f>素データ!Q44</f>
        <v>0</v>
      </c>
    </row>
    <row r="45" spans="1:17" ht="14.25" hidden="1" thickBot="1">
      <c r="A45" s="66" t="s">
        <v>51</v>
      </c>
      <c r="B45" s="71">
        <f>素データ!B45</f>
        <v>0</v>
      </c>
      <c r="C45" s="72">
        <f>素データ!C45</f>
        <v>0</v>
      </c>
      <c r="D45" s="72">
        <f>素データ!D45</f>
        <v>0</v>
      </c>
      <c r="E45" s="72">
        <f>素データ!E45</f>
        <v>0</v>
      </c>
      <c r="F45" s="72">
        <f>素データ!F45</f>
        <v>0</v>
      </c>
      <c r="G45" s="72">
        <f>素データ!G45</f>
        <v>0</v>
      </c>
      <c r="H45" s="72">
        <f>素データ!H45</f>
        <v>0</v>
      </c>
      <c r="I45" s="72">
        <f>素データ!I45</f>
        <v>0</v>
      </c>
      <c r="J45" s="72">
        <f>素データ!J45</f>
        <v>0</v>
      </c>
      <c r="K45" s="72">
        <f>素データ!K45</f>
        <v>0</v>
      </c>
      <c r="L45" s="72">
        <f>素データ!L45</f>
        <v>0</v>
      </c>
      <c r="M45" s="72">
        <f>素データ!M45</f>
        <v>0</v>
      </c>
      <c r="N45" s="72">
        <f>素データ!N45</f>
        <v>0</v>
      </c>
      <c r="O45" s="72">
        <f>素データ!O45</f>
        <v>0</v>
      </c>
      <c r="P45" s="72">
        <f>素データ!P45</f>
        <v>0</v>
      </c>
      <c r="Q45" s="72">
        <f>素データ!Q45</f>
        <v>0</v>
      </c>
    </row>
    <row r="46" spans="1:17" ht="14.25" hidden="1" thickBot="1">
      <c r="A46" s="66" t="s">
        <v>52</v>
      </c>
      <c r="B46" s="71">
        <f>素データ!B46</f>
        <v>0</v>
      </c>
      <c r="C46" s="72">
        <f>素データ!C46</f>
        <v>0</v>
      </c>
      <c r="D46" s="72">
        <f>素データ!D46</f>
        <v>0</v>
      </c>
      <c r="E46" s="72">
        <f>素データ!E46</f>
        <v>0</v>
      </c>
      <c r="F46" s="72">
        <f>素データ!F46</f>
        <v>0</v>
      </c>
      <c r="G46" s="72">
        <f>素データ!G46</f>
        <v>0</v>
      </c>
      <c r="H46" s="72">
        <f>素データ!H46</f>
        <v>0</v>
      </c>
      <c r="I46" s="72">
        <f>素データ!I46</f>
        <v>0</v>
      </c>
      <c r="J46" s="72">
        <f>素データ!J46</f>
        <v>0</v>
      </c>
      <c r="K46" s="72">
        <f>素データ!K46</f>
        <v>0</v>
      </c>
      <c r="L46" s="72">
        <f>素データ!L46</f>
        <v>0</v>
      </c>
      <c r="M46" s="72">
        <f>素データ!M46</f>
        <v>0</v>
      </c>
      <c r="N46" s="72">
        <f>素データ!N46</f>
        <v>0</v>
      </c>
      <c r="O46" s="72">
        <f>素データ!O46</f>
        <v>0</v>
      </c>
      <c r="P46" s="72">
        <f>素データ!P46</f>
        <v>0</v>
      </c>
      <c r="Q46" s="72">
        <f>素データ!Q46</f>
        <v>0</v>
      </c>
    </row>
    <row r="47" spans="1:17" ht="14.25" hidden="1" thickBot="1">
      <c r="A47" s="66" t="s">
        <v>53</v>
      </c>
      <c r="B47" s="71">
        <f>素データ!B47</f>
        <v>0</v>
      </c>
      <c r="C47" s="72">
        <f>素データ!C47</f>
        <v>0</v>
      </c>
      <c r="D47" s="72">
        <f>素データ!D47</f>
        <v>0</v>
      </c>
      <c r="E47" s="72">
        <f>素データ!E47</f>
        <v>0</v>
      </c>
      <c r="F47" s="72">
        <f>素データ!F47</f>
        <v>0</v>
      </c>
      <c r="G47" s="72">
        <f>素データ!G47</f>
        <v>0</v>
      </c>
      <c r="H47" s="72">
        <f>素データ!H47</f>
        <v>0</v>
      </c>
      <c r="I47" s="72">
        <f>素データ!I47</f>
        <v>0</v>
      </c>
      <c r="J47" s="72">
        <f>素データ!J47</f>
        <v>0</v>
      </c>
      <c r="K47" s="72">
        <f>素データ!K47</f>
        <v>0</v>
      </c>
      <c r="L47" s="72">
        <f>素データ!L47</f>
        <v>0</v>
      </c>
      <c r="M47" s="72">
        <f>素データ!M47</f>
        <v>0</v>
      </c>
      <c r="N47" s="72">
        <f>素データ!N47</f>
        <v>0</v>
      </c>
      <c r="O47" s="72">
        <f>素データ!O47</f>
        <v>0</v>
      </c>
      <c r="P47" s="72">
        <f>素データ!P47</f>
        <v>0</v>
      </c>
      <c r="Q47" s="72">
        <f>素データ!Q47</f>
        <v>0</v>
      </c>
    </row>
    <row r="48" spans="1:17" ht="14.25" hidden="1" thickBot="1">
      <c r="A48" s="66" t="s">
        <v>54</v>
      </c>
      <c r="B48" s="71">
        <f>素データ!B48</f>
        <v>0</v>
      </c>
      <c r="C48" s="72">
        <f>素データ!C48</f>
        <v>0</v>
      </c>
      <c r="D48" s="72">
        <f>素データ!D48</f>
        <v>0</v>
      </c>
      <c r="E48" s="72">
        <f>素データ!E48</f>
        <v>0</v>
      </c>
      <c r="F48" s="72">
        <f>素データ!F48</f>
        <v>0</v>
      </c>
      <c r="G48" s="72">
        <f>素データ!G48</f>
        <v>0</v>
      </c>
      <c r="H48" s="72">
        <f>素データ!H48</f>
        <v>0</v>
      </c>
      <c r="I48" s="72">
        <f>素データ!I48</f>
        <v>0</v>
      </c>
      <c r="J48" s="72">
        <f>素データ!J48</f>
        <v>0</v>
      </c>
      <c r="K48" s="72">
        <f>素データ!K48</f>
        <v>0</v>
      </c>
      <c r="L48" s="72">
        <f>素データ!L48</f>
        <v>0</v>
      </c>
      <c r="M48" s="72">
        <f>素データ!M48</f>
        <v>0</v>
      </c>
      <c r="N48" s="72">
        <f>素データ!N48</f>
        <v>0</v>
      </c>
      <c r="O48" s="72">
        <f>素データ!O48</f>
        <v>0</v>
      </c>
      <c r="P48" s="72">
        <f>素データ!P48</f>
        <v>0</v>
      </c>
      <c r="Q48" s="72">
        <f>素データ!Q48</f>
        <v>0</v>
      </c>
    </row>
    <row r="49" spans="1:20" ht="14.25" hidden="1" thickBot="1">
      <c r="A49" s="66" t="s">
        <v>55</v>
      </c>
      <c r="B49" s="71">
        <f>素データ!B49</f>
        <v>0</v>
      </c>
      <c r="C49" s="72">
        <f>素データ!C49</f>
        <v>0</v>
      </c>
      <c r="D49" s="72">
        <f>素データ!D49</f>
        <v>0</v>
      </c>
      <c r="E49" s="72">
        <f>素データ!E49</f>
        <v>0</v>
      </c>
      <c r="F49" s="72">
        <f>素データ!F49</f>
        <v>0</v>
      </c>
      <c r="G49" s="72">
        <f>素データ!G49</f>
        <v>0</v>
      </c>
      <c r="H49" s="72">
        <f>素データ!H49</f>
        <v>0</v>
      </c>
      <c r="I49" s="72">
        <f>素データ!I49</f>
        <v>0</v>
      </c>
      <c r="J49" s="72">
        <f>素データ!J49</f>
        <v>0</v>
      </c>
      <c r="K49" s="72">
        <f>素データ!K49</f>
        <v>0</v>
      </c>
      <c r="L49" s="72">
        <f>素データ!L49</f>
        <v>0</v>
      </c>
      <c r="M49" s="72">
        <f>素データ!M49</f>
        <v>0</v>
      </c>
      <c r="N49" s="72">
        <f>素データ!N49</f>
        <v>0</v>
      </c>
      <c r="O49" s="72">
        <f>素データ!O49</f>
        <v>0</v>
      </c>
      <c r="P49" s="72">
        <f>素データ!P49</f>
        <v>0</v>
      </c>
      <c r="Q49" s="72">
        <f>素データ!Q49</f>
        <v>0</v>
      </c>
    </row>
    <row r="50" spans="1:20" ht="14.25" hidden="1" thickBot="1">
      <c r="A50" s="66" t="s">
        <v>56</v>
      </c>
      <c r="B50" s="71">
        <f>素データ!B50</f>
        <v>0</v>
      </c>
      <c r="C50" s="72">
        <f>素データ!C50</f>
        <v>0</v>
      </c>
      <c r="D50" s="72">
        <f>素データ!D50</f>
        <v>0</v>
      </c>
      <c r="E50" s="72">
        <f>素データ!E50</f>
        <v>0</v>
      </c>
      <c r="F50" s="72">
        <f>素データ!F50</f>
        <v>0</v>
      </c>
      <c r="G50" s="72">
        <f>素データ!G50</f>
        <v>0</v>
      </c>
      <c r="H50" s="72">
        <f>素データ!H50</f>
        <v>0</v>
      </c>
      <c r="I50" s="72">
        <f>素データ!I50</f>
        <v>0</v>
      </c>
      <c r="J50" s="72">
        <f>素データ!J50</f>
        <v>0</v>
      </c>
      <c r="K50" s="72">
        <f>素データ!K50</f>
        <v>0</v>
      </c>
      <c r="L50" s="72">
        <f>素データ!L50</f>
        <v>0</v>
      </c>
      <c r="M50" s="72">
        <f>素データ!M50</f>
        <v>0</v>
      </c>
      <c r="N50" s="72">
        <f>素データ!N50</f>
        <v>0</v>
      </c>
      <c r="O50" s="72">
        <f>素データ!O50</f>
        <v>0</v>
      </c>
      <c r="P50" s="72">
        <f>素データ!P50</f>
        <v>0</v>
      </c>
      <c r="Q50" s="72">
        <f>素データ!Q50</f>
        <v>0</v>
      </c>
    </row>
    <row r="51" spans="1:20" ht="14.25" hidden="1" thickBot="1">
      <c r="A51" s="66" t="s">
        <v>57</v>
      </c>
      <c r="B51" s="71">
        <f>素データ!B51</f>
        <v>0</v>
      </c>
      <c r="C51" s="72">
        <f>素データ!C51</f>
        <v>0</v>
      </c>
      <c r="D51" s="72">
        <f>素データ!D51</f>
        <v>0</v>
      </c>
      <c r="E51" s="72">
        <f>素データ!E51</f>
        <v>0</v>
      </c>
      <c r="F51" s="72">
        <f>素データ!F51</f>
        <v>0</v>
      </c>
      <c r="G51" s="72">
        <f>素データ!G51</f>
        <v>0</v>
      </c>
      <c r="H51" s="72">
        <f>素データ!H51</f>
        <v>0</v>
      </c>
      <c r="I51" s="72">
        <f>素データ!I51</f>
        <v>0</v>
      </c>
      <c r="J51" s="72">
        <f>素データ!J51</f>
        <v>0</v>
      </c>
      <c r="K51" s="72">
        <f>素データ!K51</f>
        <v>0</v>
      </c>
      <c r="L51" s="72">
        <f>素データ!L51</f>
        <v>0</v>
      </c>
      <c r="M51" s="72">
        <f>素データ!M51</f>
        <v>0</v>
      </c>
      <c r="N51" s="72">
        <f>素データ!N51</f>
        <v>0</v>
      </c>
      <c r="O51" s="72">
        <f>素データ!O51</f>
        <v>0</v>
      </c>
      <c r="P51" s="72">
        <f>素データ!P51</f>
        <v>0</v>
      </c>
      <c r="Q51" s="72">
        <f>素データ!Q51</f>
        <v>0</v>
      </c>
    </row>
    <row r="52" spans="1:20" ht="14.25" hidden="1" thickBot="1">
      <c r="A52" s="66" t="s">
        <v>58</v>
      </c>
      <c r="B52" s="71">
        <f>素データ!B52</f>
        <v>0</v>
      </c>
      <c r="C52" s="72">
        <f>素データ!C52</f>
        <v>0</v>
      </c>
      <c r="D52" s="72">
        <f>素データ!D52</f>
        <v>0</v>
      </c>
      <c r="E52" s="72">
        <f>素データ!E52</f>
        <v>0</v>
      </c>
      <c r="F52" s="72">
        <f>素データ!F52</f>
        <v>0</v>
      </c>
      <c r="G52" s="72">
        <f>素データ!G52</f>
        <v>0</v>
      </c>
      <c r="H52" s="72">
        <f>素データ!H52</f>
        <v>0</v>
      </c>
      <c r="I52" s="72">
        <f>素データ!I52</f>
        <v>0</v>
      </c>
      <c r="J52" s="72">
        <f>素データ!J52</f>
        <v>0</v>
      </c>
      <c r="K52" s="72">
        <f>素データ!K52</f>
        <v>0</v>
      </c>
      <c r="L52" s="72">
        <f>素データ!L52</f>
        <v>0</v>
      </c>
      <c r="M52" s="72">
        <f>素データ!M52</f>
        <v>0</v>
      </c>
      <c r="N52" s="72">
        <f>素データ!N52</f>
        <v>0</v>
      </c>
      <c r="O52" s="72">
        <f>素データ!O52</f>
        <v>0</v>
      </c>
      <c r="P52" s="72">
        <f>素データ!P52</f>
        <v>0</v>
      </c>
      <c r="Q52" s="72">
        <f>素データ!Q52</f>
        <v>0</v>
      </c>
    </row>
    <row r="53" spans="1:20" ht="14.25" hidden="1" thickBot="1">
      <c r="A53" s="66" t="s">
        <v>59</v>
      </c>
      <c r="B53" s="71">
        <f>素データ!B53</f>
        <v>0</v>
      </c>
      <c r="C53" s="72">
        <f>素データ!C53</f>
        <v>0</v>
      </c>
      <c r="D53" s="72">
        <f>素データ!D53</f>
        <v>0</v>
      </c>
      <c r="E53" s="72">
        <f>素データ!E53</f>
        <v>0</v>
      </c>
      <c r="F53" s="72">
        <f>素データ!F53</f>
        <v>0</v>
      </c>
      <c r="G53" s="72">
        <f>素データ!G53</f>
        <v>0</v>
      </c>
      <c r="H53" s="72">
        <f>素データ!H53</f>
        <v>0</v>
      </c>
      <c r="I53" s="72">
        <f>素データ!I53</f>
        <v>0</v>
      </c>
      <c r="J53" s="72">
        <f>素データ!J53</f>
        <v>0</v>
      </c>
      <c r="K53" s="72">
        <f>素データ!K53</f>
        <v>0</v>
      </c>
      <c r="L53" s="72">
        <f>素データ!L53</f>
        <v>0</v>
      </c>
      <c r="M53" s="72">
        <f>素データ!M53</f>
        <v>0</v>
      </c>
      <c r="N53" s="72">
        <f>素データ!N53</f>
        <v>0</v>
      </c>
      <c r="O53" s="72">
        <f>素データ!O53</f>
        <v>0</v>
      </c>
      <c r="P53" s="72">
        <f>素データ!P53</f>
        <v>0</v>
      </c>
      <c r="Q53" s="72">
        <f>素データ!Q53</f>
        <v>0</v>
      </c>
    </row>
    <row r="54" spans="1:20" ht="14.25" hidden="1" thickBot="1">
      <c r="A54" s="66" t="s">
        <v>60</v>
      </c>
      <c r="B54" s="71">
        <f>素データ!B54</f>
        <v>0</v>
      </c>
      <c r="C54" s="72">
        <f>素データ!C54</f>
        <v>0</v>
      </c>
      <c r="D54" s="72">
        <f>素データ!D54</f>
        <v>0</v>
      </c>
      <c r="E54" s="72">
        <f>素データ!E54</f>
        <v>0</v>
      </c>
      <c r="F54" s="72">
        <f>素データ!F54</f>
        <v>0</v>
      </c>
      <c r="G54" s="72">
        <f>素データ!G54</f>
        <v>0</v>
      </c>
      <c r="H54" s="72">
        <f>素データ!H54</f>
        <v>0</v>
      </c>
      <c r="I54" s="72">
        <f>素データ!I54</f>
        <v>0</v>
      </c>
      <c r="J54" s="72">
        <f>素データ!J54</f>
        <v>0</v>
      </c>
      <c r="K54" s="72">
        <f>素データ!K54</f>
        <v>0</v>
      </c>
      <c r="L54" s="72">
        <f>素データ!L54</f>
        <v>0</v>
      </c>
      <c r="M54" s="72">
        <f>素データ!M54</f>
        <v>0</v>
      </c>
      <c r="N54" s="72">
        <f>素データ!N54</f>
        <v>0</v>
      </c>
      <c r="O54" s="72">
        <f>素データ!O54</f>
        <v>0</v>
      </c>
      <c r="P54" s="72">
        <f>素データ!P54</f>
        <v>0</v>
      </c>
      <c r="Q54" s="72">
        <f>素データ!Q54</f>
        <v>0</v>
      </c>
    </row>
    <row r="55" spans="1:20" ht="14.25" hidden="1" thickBot="1">
      <c r="A55" s="66"/>
      <c r="B55" s="71">
        <f>素データ!B55</f>
        <v>0</v>
      </c>
      <c r="C55" s="72">
        <f>素データ!C55</f>
        <v>0</v>
      </c>
      <c r="D55" s="72">
        <f>素データ!D55</f>
        <v>0</v>
      </c>
      <c r="E55" s="72">
        <f>素データ!E55</f>
        <v>0</v>
      </c>
      <c r="F55" s="72">
        <f>素データ!F55</f>
        <v>0</v>
      </c>
      <c r="G55" s="72">
        <f>素データ!G55</f>
        <v>0</v>
      </c>
      <c r="H55" s="72">
        <f>素データ!H55</f>
        <v>0</v>
      </c>
      <c r="I55" s="72">
        <f>素データ!I55</f>
        <v>0</v>
      </c>
      <c r="J55" s="72">
        <f>素データ!J55</f>
        <v>0</v>
      </c>
      <c r="K55" s="72">
        <f>素データ!K55</f>
        <v>0</v>
      </c>
      <c r="L55" s="72">
        <f>素データ!L55</f>
        <v>0</v>
      </c>
      <c r="M55" s="72">
        <f>素データ!M55</f>
        <v>0</v>
      </c>
      <c r="N55" s="72">
        <f>素データ!N55</f>
        <v>0</v>
      </c>
      <c r="O55" s="72">
        <f>素データ!O55</f>
        <v>0</v>
      </c>
      <c r="P55" s="72">
        <f>素データ!P55</f>
        <v>0</v>
      </c>
      <c r="Q55" s="72">
        <f>素データ!Q55</f>
        <v>0</v>
      </c>
    </row>
    <row r="56" spans="1:20">
      <c r="A56" s="27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</row>
    <row r="57" spans="1:20">
      <c r="B57" t="s">
        <v>141</v>
      </c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</row>
    <row r="58" spans="1:20">
      <c r="C58"/>
      <c r="D58" t="s">
        <v>142</v>
      </c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</row>
    <row r="59" spans="1:20" ht="14.25" thickBot="1">
      <c r="D59" s="4" t="s">
        <v>143</v>
      </c>
    </row>
    <row r="60" spans="1:20" ht="14.25" thickBot="1">
      <c r="B60" s="23" t="s">
        <v>235</v>
      </c>
      <c r="C60" s="14">
        <v>1382500</v>
      </c>
      <c r="D60" s="14">
        <v>743938</v>
      </c>
      <c r="E60" s="14">
        <v>1010702</v>
      </c>
      <c r="F60" s="14">
        <v>4926397</v>
      </c>
      <c r="G60" s="14">
        <v>770754</v>
      </c>
      <c r="H60" s="14">
        <v>460129</v>
      </c>
      <c r="I60" s="14">
        <v>2142596</v>
      </c>
      <c r="J60" s="14">
        <v>3108087</v>
      </c>
      <c r="K60" s="14">
        <v>188846</v>
      </c>
      <c r="L60" s="14">
        <v>939706</v>
      </c>
      <c r="M60" s="14">
        <v>601130</v>
      </c>
      <c r="N60" s="14">
        <v>1445206</v>
      </c>
      <c r="O60" s="14">
        <v>527431</v>
      </c>
      <c r="P60" s="14"/>
      <c r="Q60" s="14">
        <v>18247422</v>
      </c>
    </row>
    <row r="61" spans="1:20" ht="14.25" thickBot="1"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Q61" s="16"/>
    </row>
    <row r="62" spans="1:20" ht="14.25" thickBot="1">
      <c r="B62" s="22" t="s">
        <v>145</v>
      </c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Q62" s="16"/>
    </row>
    <row r="63" spans="1:20" ht="14.25" thickBot="1">
      <c r="A63" s="9"/>
      <c r="B63" s="1" t="str">
        <f>B3</f>
        <v>商品・サービス（小分類）</v>
      </c>
      <c r="C63" s="155" t="s">
        <v>63</v>
      </c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6"/>
      <c r="S63"/>
      <c r="T63"/>
    </row>
    <row r="64" spans="1:20" ht="14.25" thickBot="1">
      <c r="A64" s="10" t="s">
        <v>10</v>
      </c>
      <c r="B64" s="3"/>
      <c r="C64" s="8" t="s">
        <v>64</v>
      </c>
      <c r="D64" s="8" t="s">
        <v>65</v>
      </c>
      <c r="E64" s="8" t="s">
        <v>66</v>
      </c>
      <c r="F64" s="8" t="s">
        <v>67</v>
      </c>
      <c r="G64" s="8" t="s">
        <v>68</v>
      </c>
      <c r="H64" s="8" t="s">
        <v>69</v>
      </c>
      <c r="I64" s="8" t="s">
        <v>70</v>
      </c>
      <c r="J64" s="8" t="s">
        <v>71</v>
      </c>
      <c r="K64" s="8" t="s">
        <v>72</v>
      </c>
      <c r="L64" s="8" t="s">
        <v>73</v>
      </c>
      <c r="M64" s="8" t="s">
        <v>74</v>
      </c>
      <c r="N64" s="8" t="s">
        <v>75</v>
      </c>
      <c r="O64" s="8" t="s">
        <v>76</v>
      </c>
      <c r="P64" s="12" t="s">
        <v>77</v>
      </c>
      <c r="Q64" s="24" t="s">
        <v>1</v>
      </c>
      <c r="S64"/>
      <c r="T64"/>
    </row>
    <row r="65" spans="1:20" ht="14.25" thickBot="1">
      <c r="A65" s="11" t="s">
        <v>11</v>
      </c>
      <c r="B65" s="2" t="str">
        <f>B5</f>
        <v>金融・保険一般</v>
      </c>
      <c r="C65" s="15">
        <f t="shared" ref="C65:O80" si="0">C5/C$60*100000</f>
        <v>0.28933092224231466</v>
      </c>
      <c r="D65" s="15">
        <f t="shared" si="0"/>
        <v>0.80651882280512621</v>
      </c>
      <c r="E65" s="15">
        <f t="shared" si="0"/>
        <v>0.69258792403695646</v>
      </c>
      <c r="F65" s="15">
        <f t="shared" si="0"/>
        <v>0.6089643201715168</v>
      </c>
      <c r="G65" s="15">
        <f t="shared" si="0"/>
        <v>0.25948616549508663</v>
      </c>
      <c r="H65" s="15">
        <f t="shared" si="0"/>
        <v>0.21733035735630662</v>
      </c>
      <c r="I65" s="15">
        <f t="shared" si="0"/>
        <v>0.32670648129652063</v>
      </c>
      <c r="J65" s="15">
        <f t="shared" si="0"/>
        <v>0.77217915714714558</v>
      </c>
      <c r="K65" s="15">
        <f t="shared" si="0"/>
        <v>0.52953199961873698</v>
      </c>
      <c r="L65" s="15">
        <f t="shared" si="0"/>
        <v>0.85133009686008165</v>
      </c>
      <c r="M65" s="15">
        <f t="shared" si="0"/>
        <v>0.8317668391196581</v>
      </c>
      <c r="N65" s="15">
        <f t="shared" si="0"/>
        <v>0.76113716660462238</v>
      </c>
      <c r="O65" s="15">
        <f t="shared" si="0"/>
        <v>0.37919652049272795</v>
      </c>
      <c r="P65" s="17"/>
      <c r="Q65" s="25">
        <f t="shared" ref="Q65:Q96" si="1">Q5/Q$60*100000</f>
        <v>0.59186442884918211</v>
      </c>
      <c r="S65"/>
      <c r="T65"/>
    </row>
    <row r="66" spans="1:20" ht="14.25" thickBot="1">
      <c r="A66" s="11" t="s">
        <v>12</v>
      </c>
      <c r="B66" s="2" t="str">
        <f t="shared" ref="B66:B115" si="2">B6</f>
        <v>生命保険</v>
      </c>
      <c r="C66" s="15">
        <f t="shared" si="0"/>
        <v>6.4376130198915016</v>
      </c>
      <c r="D66" s="15">
        <f t="shared" si="0"/>
        <v>6.317730778640156</v>
      </c>
      <c r="E66" s="15">
        <f t="shared" si="0"/>
        <v>5.3428211282850926</v>
      </c>
      <c r="F66" s="15">
        <f t="shared" si="0"/>
        <v>6.1302408230599363</v>
      </c>
      <c r="G66" s="15">
        <f t="shared" si="0"/>
        <v>5.0599802271541892</v>
      </c>
      <c r="H66" s="15">
        <f t="shared" si="0"/>
        <v>8.258553579539651</v>
      </c>
      <c r="I66" s="15">
        <f t="shared" si="0"/>
        <v>5.9740613722792357</v>
      </c>
      <c r="J66" s="15">
        <f t="shared" si="0"/>
        <v>7.528746782184669</v>
      </c>
      <c r="K66" s="15">
        <f t="shared" si="0"/>
        <v>12.708767990849687</v>
      </c>
      <c r="L66" s="15">
        <f t="shared" si="0"/>
        <v>6.0657269401280827</v>
      </c>
      <c r="M66" s="15">
        <f t="shared" si="0"/>
        <v>5.6560145060136744</v>
      </c>
      <c r="N66" s="15">
        <f t="shared" si="0"/>
        <v>10.517531756718419</v>
      </c>
      <c r="O66" s="15">
        <f t="shared" si="0"/>
        <v>9.6695112725645629</v>
      </c>
      <c r="P66" s="17"/>
      <c r="Q66" s="25">
        <f t="shared" si="1"/>
        <v>6.9270059080126503</v>
      </c>
      <c r="S66"/>
      <c r="T66"/>
    </row>
    <row r="67" spans="1:20" ht="14.25" thickBot="1">
      <c r="A67" s="11" t="s">
        <v>13</v>
      </c>
      <c r="B67" s="2" t="str">
        <f t="shared" si="2"/>
        <v>損害保険</v>
      </c>
      <c r="C67" s="15">
        <f t="shared" si="0"/>
        <v>2.5316455696202533</v>
      </c>
      <c r="D67" s="15">
        <f t="shared" si="0"/>
        <v>3.6293347026230682</v>
      </c>
      <c r="E67" s="15">
        <f t="shared" si="0"/>
        <v>3.7597630162006208</v>
      </c>
      <c r="F67" s="15">
        <f t="shared" si="0"/>
        <v>2.7606382514442096</v>
      </c>
      <c r="G67" s="15">
        <f t="shared" si="0"/>
        <v>3.7625493996787562</v>
      </c>
      <c r="H67" s="15">
        <f t="shared" si="0"/>
        <v>3.477285717700906</v>
      </c>
      <c r="I67" s="15">
        <f t="shared" si="0"/>
        <v>2.3802900780175076</v>
      </c>
      <c r="J67" s="15">
        <f t="shared" si="0"/>
        <v>2.6704529184672117</v>
      </c>
      <c r="K67" s="15">
        <f t="shared" si="0"/>
        <v>3.7067239973311592</v>
      </c>
      <c r="L67" s="15">
        <f t="shared" si="0"/>
        <v>5.3208131053755112</v>
      </c>
      <c r="M67" s="15">
        <f t="shared" si="0"/>
        <v>3.8261274599504267</v>
      </c>
      <c r="N67" s="15">
        <f t="shared" si="0"/>
        <v>4.7744058632471775</v>
      </c>
      <c r="O67" s="15">
        <f t="shared" si="0"/>
        <v>4.3607599856663715</v>
      </c>
      <c r="P67" s="17"/>
      <c r="Q67" s="25">
        <f t="shared" si="1"/>
        <v>3.2223730015122136</v>
      </c>
      <c r="S67"/>
      <c r="T67"/>
    </row>
    <row r="68" spans="1:20" ht="14.25" thickBot="1">
      <c r="A68" s="11" t="s">
        <v>14</v>
      </c>
      <c r="B68" s="2" t="str">
        <f t="shared" si="2"/>
        <v>その他の保険</v>
      </c>
      <c r="C68" s="15">
        <f t="shared" si="0"/>
        <v>0.65099457504520797</v>
      </c>
      <c r="D68" s="15">
        <f t="shared" si="0"/>
        <v>1.3441980380085436</v>
      </c>
      <c r="E68" s="15">
        <f t="shared" si="0"/>
        <v>1.3851758480739129</v>
      </c>
      <c r="F68" s="15">
        <f t="shared" si="0"/>
        <v>1.8268929605145505</v>
      </c>
      <c r="G68" s="15">
        <f t="shared" si="0"/>
        <v>0.77845849648525989</v>
      </c>
      <c r="H68" s="15">
        <f t="shared" si="0"/>
        <v>1.3039821441378394</v>
      </c>
      <c r="I68" s="15">
        <f t="shared" si="0"/>
        <v>0.88677473494769898</v>
      </c>
      <c r="J68" s="15">
        <f t="shared" si="0"/>
        <v>2.3808857345370318</v>
      </c>
      <c r="K68" s="15">
        <f t="shared" si="0"/>
        <v>0</v>
      </c>
      <c r="L68" s="15">
        <f t="shared" si="0"/>
        <v>1.8090764558276737</v>
      </c>
      <c r="M68" s="15">
        <f t="shared" si="0"/>
        <v>1.6635336782393162</v>
      </c>
      <c r="N68" s="15">
        <f t="shared" si="0"/>
        <v>2.3526057876870148</v>
      </c>
      <c r="O68" s="15">
        <f t="shared" si="0"/>
        <v>1.8959826024636399</v>
      </c>
      <c r="P68" s="17"/>
      <c r="Q68" s="25">
        <f t="shared" si="1"/>
        <v>1.6440678579143948</v>
      </c>
      <c r="S68"/>
      <c r="T68"/>
    </row>
    <row r="69" spans="1:20" ht="14.25" thickBot="1">
      <c r="A69" s="11" t="s">
        <v>15</v>
      </c>
      <c r="B69" s="2" t="str">
        <f t="shared" si="2"/>
        <v>公社債</v>
      </c>
      <c r="C69" s="15">
        <f t="shared" si="0"/>
        <v>3.4719710669077757</v>
      </c>
      <c r="D69" s="15">
        <f t="shared" si="0"/>
        <v>5.24237234823332</v>
      </c>
      <c r="E69" s="15">
        <f t="shared" si="0"/>
        <v>8.508937352454037</v>
      </c>
      <c r="F69" s="15">
        <f t="shared" si="0"/>
        <v>7.1248825460067469</v>
      </c>
      <c r="G69" s="15">
        <f t="shared" si="0"/>
        <v>6.8763833856197962</v>
      </c>
      <c r="H69" s="15">
        <f t="shared" si="0"/>
        <v>8.9105446516085713</v>
      </c>
      <c r="I69" s="15">
        <f t="shared" si="0"/>
        <v>4.8539248649768787</v>
      </c>
      <c r="J69" s="15">
        <f t="shared" si="0"/>
        <v>4.3113336274048955</v>
      </c>
      <c r="K69" s="15">
        <f t="shared" si="0"/>
        <v>5.29531999618737</v>
      </c>
      <c r="L69" s="15">
        <f t="shared" si="0"/>
        <v>5.9593106780205725</v>
      </c>
      <c r="M69" s="15">
        <f t="shared" si="0"/>
        <v>5.4896611381897422</v>
      </c>
      <c r="N69" s="15">
        <f t="shared" si="0"/>
        <v>4.0824629845157023</v>
      </c>
      <c r="O69" s="15">
        <f t="shared" si="0"/>
        <v>3.7919652049272798</v>
      </c>
      <c r="P69" s="17"/>
      <c r="Q69" s="25">
        <f t="shared" si="1"/>
        <v>5.67751433599771</v>
      </c>
      <c r="S69"/>
      <c r="T69"/>
    </row>
    <row r="70" spans="1:20" ht="14.25" thickBot="1">
      <c r="A70" s="11" t="s">
        <v>16</v>
      </c>
      <c r="B70" s="2" t="str">
        <f t="shared" si="2"/>
        <v>株</v>
      </c>
      <c r="C70" s="15">
        <f t="shared" si="0"/>
        <v>3.6166365280289332</v>
      </c>
      <c r="D70" s="15">
        <f t="shared" si="0"/>
        <v>4.9735327406316117</v>
      </c>
      <c r="E70" s="15">
        <f t="shared" si="0"/>
        <v>6.1343501843273289</v>
      </c>
      <c r="F70" s="15">
        <f t="shared" si="0"/>
        <v>4.0597621344767791</v>
      </c>
      <c r="G70" s="15">
        <f t="shared" si="0"/>
        <v>4.8004940616591032</v>
      </c>
      <c r="H70" s="15">
        <f t="shared" si="0"/>
        <v>7.1719017927581179</v>
      </c>
      <c r="I70" s="15">
        <f t="shared" si="0"/>
        <v>4.8072525105059469</v>
      </c>
      <c r="J70" s="15">
        <f t="shared" si="0"/>
        <v>3.3461096809709638</v>
      </c>
      <c r="K70" s="15">
        <f t="shared" si="0"/>
        <v>5.29531999618737</v>
      </c>
      <c r="L70" s="15">
        <f t="shared" si="0"/>
        <v>4.4694830085154296</v>
      </c>
      <c r="M70" s="15">
        <f t="shared" si="0"/>
        <v>5.1569544025418796</v>
      </c>
      <c r="N70" s="15">
        <f t="shared" si="0"/>
        <v>4.8436001511203246</v>
      </c>
      <c r="O70" s="15">
        <f t="shared" si="0"/>
        <v>3.9815634651736436</v>
      </c>
      <c r="P70" s="17"/>
      <c r="Q70" s="25">
        <f t="shared" si="1"/>
        <v>4.3951414068244823</v>
      </c>
      <c r="S70"/>
      <c r="T70"/>
    </row>
    <row r="71" spans="1:20" ht="14.25" thickBot="1">
      <c r="A71" s="11" t="s">
        <v>17</v>
      </c>
      <c r="B71" s="2" t="str">
        <f t="shared" si="2"/>
        <v>投資信託</v>
      </c>
      <c r="C71" s="15">
        <f t="shared" si="0"/>
        <v>0.21699819168173598</v>
      </c>
      <c r="D71" s="15">
        <f t="shared" si="0"/>
        <v>1.478617841809398</v>
      </c>
      <c r="E71" s="15">
        <f t="shared" si="0"/>
        <v>0.98941132005279497</v>
      </c>
      <c r="F71" s="15">
        <f t="shared" si="0"/>
        <v>0.91344648025727526</v>
      </c>
      <c r="G71" s="15">
        <f t="shared" si="0"/>
        <v>0.12974308274754331</v>
      </c>
      <c r="H71" s="15">
        <f t="shared" si="0"/>
        <v>1.3039821441378394</v>
      </c>
      <c r="I71" s="15">
        <f t="shared" si="0"/>
        <v>0.84010238047676744</v>
      </c>
      <c r="J71" s="15">
        <f t="shared" si="0"/>
        <v>0.96522394643393183</v>
      </c>
      <c r="K71" s="15">
        <f t="shared" si="0"/>
        <v>1.059063999237474</v>
      </c>
      <c r="L71" s="15">
        <f t="shared" si="0"/>
        <v>1.0641626210751023</v>
      </c>
      <c r="M71" s="15">
        <f t="shared" si="0"/>
        <v>0.99812020694358961</v>
      </c>
      <c r="N71" s="15">
        <f t="shared" si="0"/>
        <v>1.1763028938435074</v>
      </c>
      <c r="O71" s="15">
        <f t="shared" si="0"/>
        <v>1.1375895614781839</v>
      </c>
      <c r="P71" s="17"/>
      <c r="Q71" s="25">
        <f t="shared" si="1"/>
        <v>0.90971754804596505</v>
      </c>
      <c r="S71"/>
      <c r="T71"/>
    </row>
    <row r="72" spans="1:20" ht="14.25" thickBot="1">
      <c r="A72" s="11" t="s">
        <v>18</v>
      </c>
      <c r="B72" s="2" t="str">
        <f t="shared" si="2"/>
        <v>抵当証券</v>
      </c>
      <c r="C72" s="15">
        <f t="shared" si="0"/>
        <v>0</v>
      </c>
      <c r="D72" s="15">
        <f t="shared" si="0"/>
        <v>0</v>
      </c>
      <c r="E72" s="15">
        <f t="shared" si="0"/>
        <v>0</v>
      </c>
      <c r="F72" s="15">
        <f t="shared" si="0"/>
        <v>0</v>
      </c>
      <c r="G72" s="15">
        <f t="shared" si="0"/>
        <v>0</v>
      </c>
      <c r="H72" s="15">
        <f t="shared" si="0"/>
        <v>0</v>
      </c>
      <c r="I72" s="15">
        <f t="shared" si="0"/>
        <v>4.6672354470931529E-2</v>
      </c>
      <c r="J72" s="15">
        <f t="shared" si="0"/>
        <v>0</v>
      </c>
      <c r="K72" s="15">
        <f t="shared" si="0"/>
        <v>0</v>
      </c>
      <c r="L72" s="15">
        <f t="shared" si="0"/>
        <v>0.10641626210751021</v>
      </c>
      <c r="M72" s="15">
        <f t="shared" si="0"/>
        <v>0</v>
      </c>
      <c r="N72" s="15">
        <f t="shared" si="0"/>
        <v>0</v>
      </c>
      <c r="O72" s="15">
        <f t="shared" si="0"/>
        <v>0</v>
      </c>
      <c r="P72" s="17"/>
      <c r="Q72" s="25">
        <f t="shared" si="1"/>
        <v>1.0960452386095965E-2</v>
      </c>
      <c r="S72"/>
      <c r="T72"/>
    </row>
    <row r="73" spans="1:20" ht="14.25" thickBot="1">
      <c r="A73" s="11" t="s">
        <v>19</v>
      </c>
      <c r="B73" s="2" t="str">
        <f t="shared" si="2"/>
        <v>預貯金</v>
      </c>
      <c r="C73" s="15">
        <f t="shared" si="0"/>
        <v>0.79566003616636516</v>
      </c>
      <c r="D73" s="15">
        <f t="shared" si="0"/>
        <v>1.7474574494111068</v>
      </c>
      <c r="E73" s="15">
        <f t="shared" si="0"/>
        <v>1.1872935840633541</v>
      </c>
      <c r="F73" s="15">
        <f t="shared" si="0"/>
        <v>2.253167984634612</v>
      </c>
      <c r="G73" s="15">
        <f t="shared" si="0"/>
        <v>0.9082015792328032</v>
      </c>
      <c r="H73" s="15">
        <f t="shared" si="0"/>
        <v>0.8693214294252265</v>
      </c>
      <c r="I73" s="15">
        <f t="shared" si="0"/>
        <v>0.88677473494769898</v>
      </c>
      <c r="J73" s="15">
        <f t="shared" si="0"/>
        <v>1.8660996297722685</v>
      </c>
      <c r="K73" s="15">
        <f t="shared" si="0"/>
        <v>3.7067239973311592</v>
      </c>
      <c r="L73" s="15">
        <f t="shared" si="0"/>
        <v>1.2769951452901227</v>
      </c>
      <c r="M73" s="15">
        <f t="shared" si="0"/>
        <v>1.3308269425914527</v>
      </c>
      <c r="N73" s="15">
        <f t="shared" si="0"/>
        <v>2.0758286361944247</v>
      </c>
      <c r="O73" s="15">
        <f t="shared" si="0"/>
        <v>2.0855808627100041</v>
      </c>
      <c r="P73" s="17"/>
      <c r="Q73" s="25">
        <f t="shared" si="1"/>
        <v>1.6659887626865866</v>
      </c>
      <c r="S73"/>
      <c r="T73"/>
    </row>
    <row r="74" spans="1:20" ht="14.25" thickBot="1">
      <c r="A74" s="11" t="s">
        <v>20</v>
      </c>
      <c r="B74" s="2" t="str">
        <f t="shared" si="2"/>
        <v>預貯金・証券等全般</v>
      </c>
      <c r="C74" s="15">
        <f t="shared" si="0"/>
        <v>0.50632911392405067</v>
      </c>
      <c r="D74" s="15">
        <f t="shared" si="0"/>
        <v>2.0162970570128156</v>
      </c>
      <c r="E74" s="15">
        <f t="shared" si="0"/>
        <v>3.1661162241689436</v>
      </c>
      <c r="F74" s="15">
        <f t="shared" si="0"/>
        <v>1.2382274510154174</v>
      </c>
      <c r="G74" s="15">
        <f t="shared" si="0"/>
        <v>1.1676877447278899</v>
      </c>
      <c r="H74" s="15">
        <f t="shared" si="0"/>
        <v>1.3039821441378394</v>
      </c>
      <c r="I74" s="15">
        <f t="shared" si="0"/>
        <v>0.65341296259304127</v>
      </c>
      <c r="J74" s="15">
        <f t="shared" si="0"/>
        <v>1.1904428672685159</v>
      </c>
      <c r="K74" s="15">
        <f t="shared" si="0"/>
        <v>0.52953199961873698</v>
      </c>
      <c r="L74" s="15">
        <f t="shared" si="0"/>
        <v>1.2769951452901227</v>
      </c>
      <c r="M74" s="15">
        <f t="shared" si="0"/>
        <v>0.4990601034717948</v>
      </c>
      <c r="N74" s="15">
        <f t="shared" si="0"/>
        <v>2.0066343483212772</v>
      </c>
      <c r="O74" s="15">
        <f t="shared" si="0"/>
        <v>1.8959826024636399</v>
      </c>
      <c r="P74" s="17"/>
      <c r="Q74" s="25">
        <f t="shared" si="1"/>
        <v>1.2933333815593238</v>
      </c>
      <c r="S74"/>
      <c r="T74"/>
    </row>
    <row r="75" spans="1:20" ht="14.25" thickBot="1">
      <c r="A75" s="11" t="s">
        <v>21</v>
      </c>
      <c r="B75" s="2" t="str">
        <f t="shared" si="2"/>
        <v>商品デリバティブ取引</v>
      </c>
      <c r="C75" s="15">
        <f t="shared" si="0"/>
        <v>0.28933092224231466</v>
      </c>
      <c r="D75" s="15">
        <f t="shared" si="0"/>
        <v>0.13441980380085436</v>
      </c>
      <c r="E75" s="15">
        <f t="shared" si="0"/>
        <v>1.0883524520580745</v>
      </c>
      <c r="F75" s="15">
        <f t="shared" si="0"/>
        <v>0.66986075218866858</v>
      </c>
      <c r="G75" s="15">
        <f t="shared" si="0"/>
        <v>0.12974308274754331</v>
      </c>
      <c r="H75" s="15">
        <f t="shared" si="0"/>
        <v>0</v>
      </c>
      <c r="I75" s="15">
        <f t="shared" si="0"/>
        <v>0.46672354470931526</v>
      </c>
      <c r="J75" s="15">
        <f t="shared" si="0"/>
        <v>0.35391544702577504</v>
      </c>
      <c r="K75" s="15">
        <f t="shared" si="0"/>
        <v>0</v>
      </c>
      <c r="L75" s="15">
        <f t="shared" si="0"/>
        <v>0.21283252421502041</v>
      </c>
      <c r="M75" s="15">
        <f t="shared" si="0"/>
        <v>0.4990601034717948</v>
      </c>
      <c r="N75" s="15">
        <f t="shared" si="0"/>
        <v>0.48436001511203242</v>
      </c>
      <c r="O75" s="15">
        <f t="shared" si="0"/>
        <v>0.37919652049272795</v>
      </c>
      <c r="P75" s="17"/>
      <c r="Q75" s="25">
        <f t="shared" si="1"/>
        <v>0.46581922640907847</v>
      </c>
      <c r="S75"/>
      <c r="T75"/>
    </row>
    <row r="76" spans="1:20" ht="14.25" thickBot="1">
      <c r="A76" s="11" t="s">
        <v>22</v>
      </c>
      <c r="B76" s="2" t="str">
        <f t="shared" si="2"/>
        <v>外国為替証拠金取引</v>
      </c>
      <c r="C76" s="15">
        <f t="shared" si="0"/>
        <v>0.14466546112115733</v>
      </c>
      <c r="D76" s="15">
        <f t="shared" si="0"/>
        <v>0.13441980380085436</v>
      </c>
      <c r="E76" s="15">
        <f t="shared" si="0"/>
        <v>0.69258792403695646</v>
      </c>
      <c r="F76" s="15">
        <f t="shared" si="0"/>
        <v>0.36537859210291007</v>
      </c>
      <c r="G76" s="15">
        <f t="shared" si="0"/>
        <v>0.51897233099017326</v>
      </c>
      <c r="H76" s="15">
        <f t="shared" si="0"/>
        <v>0.21733035735630662</v>
      </c>
      <c r="I76" s="15">
        <f t="shared" si="0"/>
        <v>0.28003412682558915</v>
      </c>
      <c r="J76" s="15">
        <f t="shared" si="0"/>
        <v>0.22521892083458411</v>
      </c>
      <c r="K76" s="15">
        <f t="shared" si="0"/>
        <v>0</v>
      </c>
      <c r="L76" s="15">
        <f t="shared" si="0"/>
        <v>0.10641626210751021</v>
      </c>
      <c r="M76" s="15">
        <f t="shared" si="0"/>
        <v>0.33270673564786318</v>
      </c>
      <c r="N76" s="15">
        <f t="shared" si="0"/>
        <v>0.55355430298518005</v>
      </c>
      <c r="O76" s="15">
        <f t="shared" si="0"/>
        <v>0.37919652049272795</v>
      </c>
      <c r="P76" s="17"/>
      <c r="Q76" s="25">
        <f t="shared" si="1"/>
        <v>0.32333334538983094</v>
      </c>
      <c r="S76"/>
      <c r="T76"/>
    </row>
    <row r="77" spans="1:20" ht="14.25" thickBot="1">
      <c r="A77" s="11" t="s">
        <v>23</v>
      </c>
      <c r="B77" s="2" t="str">
        <f t="shared" si="2"/>
        <v>デリバティブ取引その他</v>
      </c>
      <c r="C77" s="15">
        <f t="shared" si="0"/>
        <v>0.14466546112115733</v>
      </c>
      <c r="D77" s="15">
        <f t="shared" si="0"/>
        <v>0.26883960760170872</v>
      </c>
      <c r="E77" s="15">
        <f t="shared" si="0"/>
        <v>0.49470566002639749</v>
      </c>
      <c r="F77" s="15">
        <f t="shared" si="0"/>
        <v>0.87284885891250741</v>
      </c>
      <c r="G77" s="15">
        <f t="shared" si="0"/>
        <v>0.25948616549508663</v>
      </c>
      <c r="H77" s="15">
        <f t="shared" si="0"/>
        <v>0</v>
      </c>
      <c r="I77" s="15">
        <f t="shared" si="0"/>
        <v>0.51339589918024675</v>
      </c>
      <c r="J77" s="15">
        <f t="shared" si="0"/>
        <v>0.57913436786035921</v>
      </c>
      <c r="K77" s="15">
        <f t="shared" si="0"/>
        <v>0.52953199961873698</v>
      </c>
      <c r="L77" s="15">
        <f t="shared" si="0"/>
        <v>1.0641626210751023</v>
      </c>
      <c r="M77" s="15">
        <f t="shared" si="0"/>
        <v>0.99812020694358961</v>
      </c>
      <c r="N77" s="15">
        <f t="shared" si="0"/>
        <v>0.48436001511203242</v>
      </c>
      <c r="O77" s="15">
        <f t="shared" si="0"/>
        <v>1.706384342217276</v>
      </c>
      <c r="P77" s="17"/>
      <c r="Q77" s="25">
        <f t="shared" si="1"/>
        <v>0.63570623839356599</v>
      </c>
      <c r="S77"/>
      <c r="T77"/>
    </row>
    <row r="78" spans="1:20" ht="14.25" thickBot="1">
      <c r="A78" s="11" t="s">
        <v>24</v>
      </c>
      <c r="B78" s="2" t="str">
        <f t="shared" si="2"/>
        <v>ファンド型投資商品</v>
      </c>
      <c r="C78" s="15">
        <f t="shared" si="0"/>
        <v>7.9566003616636518</v>
      </c>
      <c r="D78" s="15">
        <f t="shared" si="0"/>
        <v>11.022423911670058</v>
      </c>
      <c r="E78" s="15">
        <f t="shared" si="0"/>
        <v>16.028463384855279</v>
      </c>
      <c r="F78" s="15">
        <f t="shared" si="0"/>
        <v>12.158987592757953</v>
      </c>
      <c r="G78" s="15">
        <f t="shared" si="0"/>
        <v>18.812746998393781</v>
      </c>
      <c r="H78" s="15">
        <f t="shared" si="0"/>
        <v>14.343803585516236</v>
      </c>
      <c r="I78" s="15">
        <f t="shared" si="0"/>
        <v>10.361262692546799</v>
      </c>
      <c r="J78" s="15">
        <f t="shared" si="0"/>
        <v>9.7165877274349146</v>
      </c>
      <c r="K78" s="15">
        <f t="shared" si="0"/>
        <v>18.533619986655793</v>
      </c>
      <c r="L78" s="15">
        <f t="shared" si="0"/>
        <v>19.048510917244332</v>
      </c>
      <c r="M78" s="15">
        <f t="shared" si="0"/>
        <v>12.476502586794869</v>
      </c>
      <c r="N78" s="15">
        <f t="shared" si="0"/>
        <v>15.983880498697072</v>
      </c>
      <c r="O78" s="15">
        <f t="shared" si="0"/>
        <v>13.082279956999114</v>
      </c>
      <c r="P78" s="17"/>
      <c r="Q78" s="25">
        <f t="shared" si="1"/>
        <v>12.533277303500734</v>
      </c>
      <c r="S78"/>
      <c r="T78"/>
    </row>
    <row r="79" spans="1:20" ht="14.25" thickBot="1">
      <c r="A79" s="11" t="s">
        <v>25</v>
      </c>
      <c r="B79" s="2" t="str">
        <f t="shared" si="2"/>
        <v>住宅ローン</v>
      </c>
      <c r="C79" s="15">
        <f t="shared" si="0"/>
        <v>2.6039783001808319</v>
      </c>
      <c r="D79" s="15">
        <f t="shared" si="0"/>
        <v>3.7637545064239224</v>
      </c>
      <c r="E79" s="15">
        <f t="shared" si="0"/>
        <v>1.9788226401055899</v>
      </c>
      <c r="F79" s="15">
        <f t="shared" si="0"/>
        <v>2.1516739312726929</v>
      </c>
      <c r="G79" s="15">
        <f t="shared" si="0"/>
        <v>2.5948616549508663</v>
      </c>
      <c r="H79" s="15">
        <f t="shared" si="0"/>
        <v>2.1733035735630661</v>
      </c>
      <c r="I79" s="15">
        <f t="shared" si="0"/>
        <v>1.4001706341279458</v>
      </c>
      <c r="J79" s="15">
        <f t="shared" si="0"/>
        <v>1.3834876565553023</v>
      </c>
      <c r="K79" s="15">
        <f t="shared" si="0"/>
        <v>1.5885959988562108</v>
      </c>
      <c r="L79" s="15">
        <f t="shared" si="0"/>
        <v>1.7026601937201633</v>
      </c>
      <c r="M79" s="15">
        <f t="shared" si="0"/>
        <v>1.4971803104153845</v>
      </c>
      <c r="N79" s="15">
        <f t="shared" si="0"/>
        <v>2.1450229240675722</v>
      </c>
      <c r="O79" s="15">
        <f t="shared" si="0"/>
        <v>1.8959826024636399</v>
      </c>
      <c r="P79" s="17"/>
      <c r="Q79" s="25">
        <f t="shared" si="1"/>
        <v>2.0002825604625136</v>
      </c>
      <c r="S79"/>
      <c r="T79"/>
    </row>
    <row r="80" spans="1:20" ht="14.25" thickBot="1">
      <c r="A80" s="11" t="s">
        <v>26</v>
      </c>
      <c r="B80" s="2" t="str">
        <f t="shared" si="2"/>
        <v>他の目的限定ローン</v>
      </c>
      <c r="C80" s="15">
        <f t="shared" si="0"/>
        <v>0.86799276672694392</v>
      </c>
      <c r="D80" s="15">
        <f t="shared" si="0"/>
        <v>0.26883960760170872</v>
      </c>
      <c r="E80" s="15">
        <f t="shared" si="0"/>
        <v>0.79152905604223589</v>
      </c>
      <c r="F80" s="15">
        <f t="shared" si="0"/>
        <v>0.38567740277529405</v>
      </c>
      <c r="G80" s="15">
        <f t="shared" si="0"/>
        <v>0.64871541373771657</v>
      </c>
      <c r="H80" s="15">
        <f t="shared" si="0"/>
        <v>0.8693214294252265</v>
      </c>
      <c r="I80" s="15">
        <f t="shared" si="0"/>
        <v>0.42005119023838372</v>
      </c>
      <c r="J80" s="15">
        <f t="shared" si="0"/>
        <v>0.22521892083458411</v>
      </c>
      <c r="K80" s="15">
        <f t="shared" si="0"/>
        <v>2.647659998093685</v>
      </c>
      <c r="L80" s="15">
        <f t="shared" si="0"/>
        <v>0.10641626210751021</v>
      </c>
      <c r="M80" s="15">
        <f t="shared" si="0"/>
        <v>0.16635336782393159</v>
      </c>
      <c r="N80" s="15">
        <f t="shared" si="0"/>
        <v>1.1763028938435074</v>
      </c>
      <c r="O80" s="15">
        <f t="shared" si="0"/>
        <v>2.8439739036954594</v>
      </c>
      <c r="P80" s="17"/>
      <c r="Q80" s="25">
        <f t="shared" si="1"/>
        <v>0.58090397646308611</v>
      </c>
      <c r="S80"/>
      <c r="T80"/>
    </row>
    <row r="81" spans="1:20" ht="14.25" thickBot="1">
      <c r="A81" s="11" t="s">
        <v>27</v>
      </c>
      <c r="B81" s="2" t="str">
        <f t="shared" si="2"/>
        <v>サラ金・フリーローン</v>
      </c>
      <c r="C81" s="15">
        <f t="shared" ref="C81:O96" si="3">C21/C$60*100000</f>
        <v>21.844484629294758</v>
      </c>
      <c r="D81" s="15">
        <f t="shared" si="3"/>
        <v>28.093738994378562</v>
      </c>
      <c r="E81" s="15">
        <f t="shared" si="3"/>
        <v>34.035749409816148</v>
      </c>
      <c r="F81" s="15">
        <f t="shared" si="3"/>
        <v>16.137554484545195</v>
      </c>
      <c r="G81" s="15">
        <f t="shared" si="3"/>
        <v>21.537351736092191</v>
      </c>
      <c r="H81" s="15">
        <f t="shared" si="3"/>
        <v>17.603758945860836</v>
      </c>
      <c r="I81" s="15">
        <f t="shared" si="3"/>
        <v>14.795136367285293</v>
      </c>
      <c r="J81" s="15">
        <f t="shared" si="3"/>
        <v>13.802702434005226</v>
      </c>
      <c r="K81" s="15">
        <f t="shared" si="3"/>
        <v>39.185367971786533</v>
      </c>
      <c r="L81" s="15">
        <f t="shared" si="3"/>
        <v>30.647883486962943</v>
      </c>
      <c r="M81" s="15">
        <f t="shared" si="3"/>
        <v>28.945486001364099</v>
      </c>
      <c r="N81" s="15">
        <f t="shared" si="3"/>
        <v>41.17060128452276</v>
      </c>
      <c r="O81" s="15">
        <f t="shared" si="3"/>
        <v>45.313984198880995</v>
      </c>
      <c r="P81" s="17"/>
      <c r="Q81" s="25">
        <f t="shared" si="1"/>
        <v>22.222317212809568</v>
      </c>
      <c r="S81"/>
      <c r="T81"/>
    </row>
    <row r="82" spans="1:20" ht="14.25" thickBot="1">
      <c r="A82" s="11" t="s">
        <v>28</v>
      </c>
      <c r="B82" s="2" t="str">
        <f t="shared" si="2"/>
        <v>他の融資</v>
      </c>
      <c r="C82" s="15">
        <f t="shared" si="3"/>
        <v>2.3146473779385173</v>
      </c>
      <c r="D82" s="15">
        <f t="shared" si="3"/>
        <v>2.2851366646145244</v>
      </c>
      <c r="E82" s="15">
        <f t="shared" si="3"/>
        <v>2.4735283001319872</v>
      </c>
      <c r="F82" s="15">
        <f t="shared" si="3"/>
        <v>1.3803191257221048</v>
      </c>
      <c r="G82" s="15">
        <f t="shared" si="3"/>
        <v>2.7246047376984097</v>
      </c>
      <c r="H82" s="15">
        <f t="shared" si="3"/>
        <v>0.43466071471261325</v>
      </c>
      <c r="I82" s="15">
        <f t="shared" si="3"/>
        <v>1.2134812162442197</v>
      </c>
      <c r="J82" s="15">
        <f t="shared" si="3"/>
        <v>1.0939204726251228</v>
      </c>
      <c r="K82" s="15">
        <f t="shared" si="3"/>
        <v>2.647659998093685</v>
      </c>
      <c r="L82" s="15">
        <f t="shared" si="3"/>
        <v>1.3834114073976329</v>
      </c>
      <c r="M82" s="15">
        <f t="shared" si="3"/>
        <v>2.1625937817111107</v>
      </c>
      <c r="N82" s="15">
        <f t="shared" si="3"/>
        <v>2.3526057876870148</v>
      </c>
      <c r="O82" s="15">
        <f t="shared" si="3"/>
        <v>3.0335721639418236</v>
      </c>
      <c r="P82" s="17"/>
      <c r="Q82" s="25">
        <f t="shared" si="1"/>
        <v>1.6988701198448746</v>
      </c>
      <c r="S82"/>
      <c r="T82"/>
    </row>
    <row r="83" spans="1:20" ht="14.25" hidden="1" customHeight="1" thickBot="1">
      <c r="A83" s="11" t="s">
        <v>29</v>
      </c>
      <c r="B83" s="2" t="str">
        <f t="shared" si="2"/>
        <v>振込・送金サービス</v>
      </c>
      <c r="C83" s="15">
        <f t="shared" si="3"/>
        <v>0.14466546112115733</v>
      </c>
      <c r="D83" s="15">
        <f t="shared" si="3"/>
        <v>0.40325941140256311</v>
      </c>
      <c r="E83" s="15">
        <f t="shared" si="3"/>
        <v>0.49470566002639749</v>
      </c>
      <c r="F83" s="15">
        <f t="shared" si="3"/>
        <v>0.38567740277529405</v>
      </c>
      <c r="G83" s="15">
        <f t="shared" si="3"/>
        <v>0.12974308274754331</v>
      </c>
      <c r="H83" s="15">
        <f t="shared" si="3"/>
        <v>0</v>
      </c>
      <c r="I83" s="15">
        <f t="shared" si="3"/>
        <v>0.42005119023838372</v>
      </c>
      <c r="J83" s="15">
        <f t="shared" si="3"/>
        <v>0.38608957857357279</v>
      </c>
      <c r="K83" s="15">
        <f t="shared" si="3"/>
        <v>1.059063999237474</v>
      </c>
      <c r="L83" s="15">
        <f t="shared" si="3"/>
        <v>0.63849757264506135</v>
      </c>
      <c r="M83" s="15">
        <f t="shared" si="3"/>
        <v>0.33270673564786318</v>
      </c>
      <c r="N83" s="15">
        <f t="shared" si="3"/>
        <v>0.69194287873147498</v>
      </c>
      <c r="O83" s="15">
        <f t="shared" si="3"/>
        <v>0.37919652049272795</v>
      </c>
      <c r="P83" s="17"/>
      <c r="Q83" s="25">
        <f t="shared" si="1"/>
        <v>0.4000565120925027</v>
      </c>
      <c r="S83"/>
      <c r="T83"/>
    </row>
    <row r="84" spans="1:20" ht="14.25" hidden="1" customHeight="1" thickBot="1">
      <c r="A84" s="11" t="s">
        <v>30</v>
      </c>
      <c r="B84" s="2" t="str">
        <f t="shared" si="2"/>
        <v>金融コンサルティング</v>
      </c>
      <c r="C84" s="15">
        <f t="shared" si="3"/>
        <v>7.2332730560578665E-2</v>
      </c>
      <c r="D84" s="15">
        <f t="shared" si="3"/>
        <v>0.13441980380085436</v>
      </c>
      <c r="E84" s="15">
        <f t="shared" si="3"/>
        <v>9.8941132005279486E-2</v>
      </c>
      <c r="F84" s="15">
        <f t="shared" si="3"/>
        <v>0.12179286403430337</v>
      </c>
      <c r="G84" s="15">
        <f t="shared" si="3"/>
        <v>0</v>
      </c>
      <c r="H84" s="15">
        <f t="shared" si="3"/>
        <v>0</v>
      </c>
      <c r="I84" s="15">
        <f t="shared" si="3"/>
        <v>4.6672354470931529E-2</v>
      </c>
      <c r="J84" s="15">
        <f t="shared" si="3"/>
        <v>0.16087065773898865</v>
      </c>
      <c r="K84" s="15">
        <f t="shared" si="3"/>
        <v>0</v>
      </c>
      <c r="L84" s="15">
        <f t="shared" si="3"/>
        <v>0.10641626210751021</v>
      </c>
      <c r="M84" s="15">
        <f t="shared" si="3"/>
        <v>0</v>
      </c>
      <c r="N84" s="15">
        <f t="shared" si="3"/>
        <v>0.41516572723888495</v>
      </c>
      <c r="O84" s="15">
        <f t="shared" si="3"/>
        <v>0.56879478073909195</v>
      </c>
      <c r="P84" s="17"/>
      <c r="Q84" s="25">
        <f t="shared" si="1"/>
        <v>0.13700565482619956</v>
      </c>
      <c r="S84"/>
      <c r="T84"/>
    </row>
    <row r="85" spans="1:20" ht="14.25" hidden="1" customHeight="1" thickBot="1">
      <c r="A85" s="11" t="s">
        <v>31</v>
      </c>
      <c r="B85" s="2" t="str">
        <f t="shared" si="2"/>
        <v>信用保証サービス</v>
      </c>
      <c r="C85" s="15">
        <f t="shared" si="3"/>
        <v>0.21699819168173598</v>
      </c>
      <c r="D85" s="15">
        <f t="shared" si="3"/>
        <v>0.40325941140256311</v>
      </c>
      <c r="E85" s="15">
        <f t="shared" si="3"/>
        <v>9.8941132005279486E-2</v>
      </c>
      <c r="F85" s="15">
        <f t="shared" si="3"/>
        <v>6.0896432017151683E-2</v>
      </c>
      <c r="G85" s="15">
        <f t="shared" si="3"/>
        <v>0</v>
      </c>
      <c r="H85" s="15">
        <f t="shared" si="3"/>
        <v>0.21733035735630662</v>
      </c>
      <c r="I85" s="15">
        <f t="shared" si="3"/>
        <v>0</v>
      </c>
      <c r="J85" s="15">
        <f t="shared" si="3"/>
        <v>9.6522394643393197E-2</v>
      </c>
      <c r="K85" s="15">
        <f t="shared" si="3"/>
        <v>0</v>
      </c>
      <c r="L85" s="15">
        <f t="shared" si="3"/>
        <v>0.10641626210751021</v>
      </c>
      <c r="M85" s="15">
        <f t="shared" si="3"/>
        <v>0</v>
      </c>
      <c r="N85" s="15">
        <f t="shared" si="3"/>
        <v>0.41516572723888495</v>
      </c>
      <c r="O85" s="15">
        <f t="shared" si="3"/>
        <v>0.18959826024636398</v>
      </c>
      <c r="P85" s="17"/>
      <c r="Q85" s="25">
        <f t="shared" si="1"/>
        <v>0.1205649762470556</v>
      </c>
      <c r="S85"/>
      <c r="T85"/>
    </row>
    <row r="86" spans="1:20" ht="14.25" thickBot="1">
      <c r="A86" s="11" t="s">
        <v>32</v>
      </c>
      <c r="B86" s="2" t="str">
        <f t="shared" si="2"/>
        <v>その他金融関連サービス</v>
      </c>
      <c r="C86" s="15">
        <f t="shared" si="3"/>
        <v>3.3996383363471976</v>
      </c>
      <c r="D86" s="15">
        <f t="shared" si="3"/>
        <v>4.3014337216273395</v>
      </c>
      <c r="E86" s="15">
        <f t="shared" si="3"/>
        <v>6.0354090523220494</v>
      </c>
      <c r="F86" s="15">
        <f t="shared" si="3"/>
        <v>4.1612561878386982</v>
      </c>
      <c r="G86" s="15">
        <f t="shared" si="3"/>
        <v>2.9840909031934966</v>
      </c>
      <c r="H86" s="15">
        <f t="shared" si="3"/>
        <v>3.9119464324135187</v>
      </c>
      <c r="I86" s="15">
        <f t="shared" si="3"/>
        <v>3.7337883576745221</v>
      </c>
      <c r="J86" s="15">
        <f t="shared" si="3"/>
        <v>3.5713286018055479</v>
      </c>
      <c r="K86" s="15">
        <f t="shared" si="3"/>
        <v>9.0020439935185284</v>
      </c>
      <c r="L86" s="15">
        <f t="shared" si="3"/>
        <v>5.4272293674830214</v>
      </c>
      <c r="M86" s="15">
        <f t="shared" si="3"/>
        <v>3.4934207243025632</v>
      </c>
      <c r="N86" s="15">
        <f t="shared" si="3"/>
        <v>8.9952574235091749</v>
      </c>
      <c r="O86" s="15">
        <f t="shared" si="3"/>
        <v>8.9111182315791062</v>
      </c>
      <c r="P86" s="17"/>
      <c r="Q86" s="25">
        <f t="shared" si="1"/>
        <v>4.6307911331255447</v>
      </c>
      <c r="S86"/>
      <c r="T86"/>
    </row>
    <row r="87" spans="1:20" ht="14.25" thickBot="1">
      <c r="A87" s="11" t="s">
        <v>33</v>
      </c>
      <c r="B87" s="2" t="str">
        <f t="shared" si="2"/>
        <v>合計</v>
      </c>
      <c r="C87" s="15">
        <f t="shared" si="3"/>
        <v>58.517179023508135</v>
      </c>
      <c r="D87" s="15">
        <f t="shared" si="3"/>
        <v>78.770005027300655</v>
      </c>
      <c r="E87" s="15">
        <f t="shared" si="3"/>
        <v>95.478192385094715</v>
      </c>
      <c r="F87" s="15">
        <f t="shared" si="3"/>
        <v>65.768146578523826</v>
      </c>
      <c r="G87" s="15">
        <f t="shared" si="3"/>
        <v>74.083300248847237</v>
      </c>
      <c r="H87" s="15">
        <f t="shared" si="3"/>
        <v>72.588339357006404</v>
      </c>
      <c r="I87" s="15">
        <f t="shared" si="3"/>
        <v>55.306740048053854</v>
      </c>
      <c r="J87" s="15">
        <f t="shared" si="3"/>
        <v>56.626471524124007</v>
      </c>
      <c r="K87" s="15">
        <f t="shared" si="3"/>
        <v>108.02452792222233</v>
      </c>
      <c r="L87" s="15">
        <f t="shared" si="3"/>
        <v>88.751162597663523</v>
      </c>
      <c r="M87" s="15">
        <f t="shared" si="3"/>
        <v>76.356195831184607</v>
      </c>
      <c r="N87" s="15">
        <f t="shared" si="3"/>
        <v>107.45872906699806</v>
      </c>
      <c r="O87" s="15">
        <f t="shared" si="3"/>
        <v>107.88141008018111</v>
      </c>
      <c r="P87" s="17"/>
      <c r="Q87" s="25">
        <f t="shared" si="1"/>
        <v>72.086895343353163</v>
      </c>
      <c r="S87"/>
      <c r="T87"/>
    </row>
    <row r="88" spans="1:20" ht="14.25" hidden="1" thickBot="1">
      <c r="A88" s="11" t="s">
        <v>34</v>
      </c>
      <c r="B88" s="2">
        <f t="shared" si="2"/>
        <v>0</v>
      </c>
      <c r="C88" s="15">
        <f t="shared" si="3"/>
        <v>0</v>
      </c>
      <c r="D88" s="15">
        <f t="shared" si="3"/>
        <v>0</v>
      </c>
      <c r="E88" s="15">
        <f t="shared" si="3"/>
        <v>0</v>
      </c>
      <c r="F88" s="15">
        <f t="shared" si="3"/>
        <v>0</v>
      </c>
      <c r="G88" s="15">
        <f t="shared" si="3"/>
        <v>0</v>
      </c>
      <c r="H88" s="15">
        <f t="shared" si="3"/>
        <v>0</v>
      </c>
      <c r="I88" s="15">
        <f t="shared" si="3"/>
        <v>0</v>
      </c>
      <c r="J88" s="15">
        <f t="shared" si="3"/>
        <v>0</v>
      </c>
      <c r="K88" s="15">
        <f t="shared" si="3"/>
        <v>0</v>
      </c>
      <c r="L88" s="15">
        <f t="shared" si="3"/>
        <v>0</v>
      </c>
      <c r="M88" s="15">
        <f t="shared" si="3"/>
        <v>0</v>
      </c>
      <c r="N88" s="15">
        <f t="shared" si="3"/>
        <v>0</v>
      </c>
      <c r="O88" s="15">
        <f t="shared" si="3"/>
        <v>0</v>
      </c>
      <c r="P88" s="17"/>
      <c r="Q88" s="25">
        <f t="shared" si="1"/>
        <v>0</v>
      </c>
      <c r="S88"/>
      <c r="T88"/>
    </row>
    <row r="89" spans="1:20" ht="14.25" hidden="1" thickBot="1">
      <c r="A89" s="11" t="s">
        <v>35</v>
      </c>
      <c r="B89" s="2">
        <f t="shared" si="2"/>
        <v>0</v>
      </c>
      <c r="C89" s="15">
        <f t="shared" si="3"/>
        <v>0</v>
      </c>
      <c r="D89" s="15">
        <f t="shared" si="3"/>
        <v>0</v>
      </c>
      <c r="E89" s="15">
        <f t="shared" si="3"/>
        <v>0</v>
      </c>
      <c r="F89" s="15">
        <f t="shared" si="3"/>
        <v>0</v>
      </c>
      <c r="G89" s="15">
        <f t="shared" si="3"/>
        <v>0</v>
      </c>
      <c r="H89" s="15">
        <f t="shared" si="3"/>
        <v>0</v>
      </c>
      <c r="I89" s="15">
        <f t="shared" si="3"/>
        <v>0</v>
      </c>
      <c r="J89" s="15">
        <f t="shared" si="3"/>
        <v>0</v>
      </c>
      <c r="K89" s="15">
        <f t="shared" si="3"/>
        <v>0</v>
      </c>
      <c r="L89" s="15">
        <f t="shared" si="3"/>
        <v>0</v>
      </c>
      <c r="M89" s="15">
        <f t="shared" si="3"/>
        <v>0</v>
      </c>
      <c r="N89" s="15">
        <f t="shared" si="3"/>
        <v>0</v>
      </c>
      <c r="O89" s="15">
        <f t="shared" si="3"/>
        <v>0</v>
      </c>
      <c r="P89" s="17"/>
      <c r="Q89" s="25">
        <f t="shared" si="1"/>
        <v>0</v>
      </c>
      <c r="S89"/>
      <c r="T89"/>
    </row>
    <row r="90" spans="1:20" ht="14.25" hidden="1" thickBot="1">
      <c r="A90" s="11" t="s">
        <v>36</v>
      </c>
      <c r="B90" s="2">
        <f t="shared" si="2"/>
        <v>0</v>
      </c>
      <c r="C90" s="15">
        <f t="shared" si="3"/>
        <v>0</v>
      </c>
      <c r="D90" s="15">
        <f t="shared" si="3"/>
        <v>0</v>
      </c>
      <c r="E90" s="15">
        <f t="shared" si="3"/>
        <v>0</v>
      </c>
      <c r="F90" s="15">
        <f t="shared" si="3"/>
        <v>0</v>
      </c>
      <c r="G90" s="15">
        <f t="shared" si="3"/>
        <v>0</v>
      </c>
      <c r="H90" s="15">
        <f t="shared" si="3"/>
        <v>0</v>
      </c>
      <c r="I90" s="15">
        <f t="shared" si="3"/>
        <v>0</v>
      </c>
      <c r="J90" s="15">
        <f t="shared" si="3"/>
        <v>0</v>
      </c>
      <c r="K90" s="15">
        <f t="shared" si="3"/>
        <v>0</v>
      </c>
      <c r="L90" s="15">
        <f t="shared" si="3"/>
        <v>0</v>
      </c>
      <c r="M90" s="15">
        <f t="shared" si="3"/>
        <v>0</v>
      </c>
      <c r="N90" s="15">
        <f t="shared" si="3"/>
        <v>0</v>
      </c>
      <c r="O90" s="15">
        <f t="shared" si="3"/>
        <v>0</v>
      </c>
      <c r="P90" s="17"/>
      <c r="Q90" s="25">
        <f t="shared" si="1"/>
        <v>0</v>
      </c>
      <c r="S90"/>
      <c r="T90"/>
    </row>
    <row r="91" spans="1:20" ht="14.25" hidden="1" thickBot="1">
      <c r="A91" s="11" t="s">
        <v>37</v>
      </c>
      <c r="B91" s="2">
        <f t="shared" si="2"/>
        <v>0</v>
      </c>
      <c r="C91" s="15">
        <f t="shared" si="3"/>
        <v>0</v>
      </c>
      <c r="D91" s="15">
        <f t="shared" si="3"/>
        <v>0</v>
      </c>
      <c r="E91" s="15">
        <f t="shared" si="3"/>
        <v>0</v>
      </c>
      <c r="F91" s="15">
        <f t="shared" si="3"/>
        <v>0</v>
      </c>
      <c r="G91" s="15">
        <f t="shared" si="3"/>
        <v>0</v>
      </c>
      <c r="H91" s="15">
        <f t="shared" si="3"/>
        <v>0</v>
      </c>
      <c r="I91" s="15">
        <f t="shared" si="3"/>
        <v>0</v>
      </c>
      <c r="J91" s="15">
        <f t="shared" si="3"/>
        <v>0</v>
      </c>
      <c r="K91" s="15">
        <f t="shared" si="3"/>
        <v>0</v>
      </c>
      <c r="L91" s="15">
        <f t="shared" si="3"/>
        <v>0</v>
      </c>
      <c r="M91" s="15">
        <f t="shared" si="3"/>
        <v>0</v>
      </c>
      <c r="N91" s="15">
        <f t="shared" si="3"/>
        <v>0</v>
      </c>
      <c r="O91" s="15">
        <f t="shared" si="3"/>
        <v>0</v>
      </c>
      <c r="P91" s="17"/>
      <c r="Q91" s="25">
        <f t="shared" si="1"/>
        <v>0</v>
      </c>
      <c r="S91"/>
      <c r="T91"/>
    </row>
    <row r="92" spans="1:20" ht="14.25" hidden="1" thickBot="1">
      <c r="A92" s="11" t="s">
        <v>38</v>
      </c>
      <c r="B92" s="2">
        <f t="shared" si="2"/>
        <v>0</v>
      </c>
      <c r="C92" s="15">
        <f t="shared" si="3"/>
        <v>0</v>
      </c>
      <c r="D92" s="15">
        <f t="shared" si="3"/>
        <v>0</v>
      </c>
      <c r="E92" s="15">
        <f t="shared" si="3"/>
        <v>0</v>
      </c>
      <c r="F92" s="15">
        <f t="shared" si="3"/>
        <v>0</v>
      </c>
      <c r="G92" s="15">
        <f t="shared" si="3"/>
        <v>0</v>
      </c>
      <c r="H92" s="15">
        <f t="shared" si="3"/>
        <v>0</v>
      </c>
      <c r="I92" s="15">
        <f t="shared" si="3"/>
        <v>0</v>
      </c>
      <c r="J92" s="15">
        <f t="shared" si="3"/>
        <v>0</v>
      </c>
      <c r="K92" s="15">
        <f t="shared" si="3"/>
        <v>0</v>
      </c>
      <c r="L92" s="15">
        <f t="shared" si="3"/>
        <v>0</v>
      </c>
      <c r="M92" s="15">
        <f t="shared" si="3"/>
        <v>0</v>
      </c>
      <c r="N92" s="15">
        <f t="shared" si="3"/>
        <v>0</v>
      </c>
      <c r="O92" s="15">
        <f t="shared" si="3"/>
        <v>0</v>
      </c>
      <c r="P92" s="17"/>
      <c r="Q92" s="25">
        <f t="shared" si="1"/>
        <v>0</v>
      </c>
      <c r="S92"/>
      <c r="T92"/>
    </row>
    <row r="93" spans="1:20" ht="14.25" hidden="1" thickBot="1">
      <c r="A93" s="11" t="s">
        <v>39</v>
      </c>
      <c r="B93" s="2">
        <f t="shared" si="2"/>
        <v>0</v>
      </c>
      <c r="C93" s="15">
        <f t="shared" si="3"/>
        <v>0</v>
      </c>
      <c r="D93" s="15">
        <f t="shared" si="3"/>
        <v>0</v>
      </c>
      <c r="E93" s="15">
        <f t="shared" si="3"/>
        <v>0</v>
      </c>
      <c r="F93" s="15">
        <f t="shared" si="3"/>
        <v>0</v>
      </c>
      <c r="G93" s="15">
        <f t="shared" si="3"/>
        <v>0</v>
      </c>
      <c r="H93" s="15">
        <f t="shared" si="3"/>
        <v>0</v>
      </c>
      <c r="I93" s="15">
        <f t="shared" si="3"/>
        <v>0</v>
      </c>
      <c r="J93" s="15">
        <f t="shared" si="3"/>
        <v>0</v>
      </c>
      <c r="K93" s="15">
        <f t="shared" si="3"/>
        <v>0</v>
      </c>
      <c r="L93" s="15">
        <f t="shared" si="3"/>
        <v>0</v>
      </c>
      <c r="M93" s="15">
        <f t="shared" si="3"/>
        <v>0</v>
      </c>
      <c r="N93" s="15">
        <f t="shared" si="3"/>
        <v>0</v>
      </c>
      <c r="O93" s="15">
        <f t="shared" si="3"/>
        <v>0</v>
      </c>
      <c r="P93" s="17"/>
      <c r="Q93" s="25">
        <f t="shared" si="1"/>
        <v>0</v>
      </c>
      <c r="S93"/>
      <c r="T93"/>
    </row>
    <row r="94" spans="1:20" ht="14.25" hidden="1" thickBot="1">
      <c r="A94" s="11" t="s">
        <v>40</v>
      </c>
      <c r="B94" s="2">
        <f t="shared" si="2"/>
        <v>0</v>
      </c>
      <c r="C94" s="15">
        <f t="shared" si="3"/>
        <v>0</v>
      </c>
      <c r="D94" s="15">
        <f t="shared" si="3"/>
        <v>0</v>
      </c>
      <c r="E94" s="15">
        <f t="shared" si="3"/>
        <v>0</v>
      </c>
      <c r="F94" s="15">
        <f t="shared" si="3"/>
        <v>0</v>
      </c>
      <c r="G94" s="15">
        <f t="shared" si="3"/>
        <v>0</v>
      </c>
      <c r="H94" s="15">
        <f t="shared" si="3"/>
        <v>0</v>
      </c>
      <c r="I94" s="15">
        <f t="shared" si="3"/>
        <v>0</v>
      </c>
      <c r="J94" s="15">
        <f t="shared" si="3"/>
        <v>0</v>
      </c>
      <c r="K94" s="15">
        <f t="shared" si="3"/>
        <v>0</v>
      </c>
      <c r="L94" s="15">
        <f t="shared" si="3"/>
        <v>0</v>
      </c>
      <c r="M94" s="15">
        <f t="shared" si="3"/>
        <v>0</v>
      </c>
      <c r="N94" s="15">
        <f t="shared" si="3"/>
        <v>0</v>
      </c>
      <c r="O94" s="15">
        <f t="shared" si="3"/>
        <v>0</v>
      </c>
      <c r="P94" s="17"/>
      <c r="Q94" s="25">
        <f t="shared" si="1"/>
        <v>0</v>
      </c>
      <c r="S94"/>
      <c r="T94"/>
    </row>
    <row r="95" spans="1:20" ht="14.25" hidden="1" thickBot="1">
      <c r="A95" s="11" t="s">
        <v>41</v>
      </c>
      <c r="B95" s="2">
        <f t="shared" si="2"/>
        <v>0</v>
      </c>
      <c r="C95" s="15">
        <f t="shared" si="3"/>
        <v>0</v>
      </c>
      <c r="D95" s="15">
        <f t="shared" si="3"/>
        <v>0</v>
      </c>
      <c r="E95" s="15">
        <f t="shared" si="3"/>
        <v>0</v>
      </c>
      <c r="F95" s="15">
        <f t="shared" si="3"/>
        <v>0</v>
      </c>
      <c r="G95" s="15">
        <f t="shared" si="3"/>
        <v>0</v>
      </c>
      <c r="H95" s="15">
        <f t="shared" si="3"/>
        <v>0</v>
      </c>
      <c r="I95" s="15">
        <f t="shared" si="3"/>
        <v>0</v>
      </c>
      <c r="J95" s="15">
        <f t="shared" si="3"/>
        <v>0</v>
      </c>
      <c r="K95" s="15">
        <f t="shared" si="3"/>
        <v>0</v>
      </c>
      <c r="L95" s="15">
        <f t="shared" si="3"/>
        <v>0</v>
      </c>
      <c r="M95" s="15">
        <f t="shared" si="3"/>
        <v>0</v>
      </c>
      <c r="N95" s="15">
        <f t="shared" si="3"/>
        <v>0</v>
      </c>
      <c r="O95" s="15">
        <f t="shared" si="3"/>
        <v>0</v>
      </c>
      <c r="P95" s="17"/>
      <c r="Q95" s="25">
        <f t="shared" si="1"/>
        <v>0</v>
      </c>
      <c r="S95"/>
      <c r="T95"/>
    </row>
    <row r="96" spans="1:20" ht="14.25" hidden="1" thickBot="1">
      <c r="A96" s="11" t="s">
        <v>42</v>
      </c>
      <c r="B96" s="2">
        <f t="shared" si="2"/>
        <v>0</v>
      </c>
      <c r="C96" s="15">
        <f t="shared" si="3"/>
        <v>0</v>
      </c>
      <c r="D96" s="15">
        <f t="shared" si="3"/>
        <v>0</v>
      </c>
      <c r="E96" s="15">
        <f t="shared" si="3"/>
        <v>0</v>
      </c>
      <c r="F96" s="15">
        <f t="shared" si="3"/>
        <v>0</v>
      </c>
      <c r="G96" s="15">
        <f t="shared" si="3"/>
        <v>0</v>
      </c>
      <c r="H96" s="15">
        <f t="shared" si="3"/>
        <v>0</v>
      </c>
      <c r="I96" s="15">
        <f t="shared" si="3"/>
        <v>0</v>
      </c>
      <c r="J96" s="15">
        <f t="shared" si="3"/>
        <v>0</v>
      </c>
      <c r="K96" s="15">
        <f t="shared" si="3"/>
        <v>0</v>
      </c>
      <c r="L96" s="15">
        <f t="shared" si="3"/>
        <v>0</v>
      </c>
      <c r="M96" s="15">
        <f t="shared" si="3"/>
        <v>0</v>
      </c>
      <c r="N96" s="15">
        <f t="shared" si="3"/>
        <v>0</v>
      </c>
      <c r="O96" s="15">
        <f t="shared" si="3"/>
        <v>0</v>
      </c>
      <c r="P96" s="17"/>
      <c r="Q96" s="25">
        <f t="shared" si="1"/>
        <v>0</v>
      </c>
      <c r="S96"/>
      <c r="T96"/>
    </row>
    <row r="97" spans="1:20" ht="14.25" hidden="1" thickBot="1">
      <c r="A97" s="11" t="s">
        <v>43</v>
      </c>
      <c r="B97" s="2">
        <f t="shared" si="2"/>
        <v>0</v>
      </c>
      <c r="C97" s="15">
        <f t="shared" ref="C97:O112" si="4">C37/C$60*100000</f>
        <v>0</v>
      </c>
      <c r="D97" s="15">
        <f t="shared" si="4"/>
        <v>0</v>
      </c>
      <c r="E97" s="15">
        <f t="shared" si="4"/>
        <v>0</v>
      </c>
      <c r="F97" s="15">
        <f t="shared" si="4"/>
        <v>0</v>
      </c>
      <c r="G97" s="15">
        <f t="shared" si="4"/>
        <v>0</v>
      </c>
      <c r="H97" s="15">
        <f t="shared" si="4"/>
        <v>0</v>
      </c>
      <c r="I97" s="15">
        <f t="shared" si="4"/>
        <v>0</v>
      </c>
      <c r="J97" s="15">
        <f t="shared" si="4"/>
        <v>0</v>
      </c>
      <c r="K97" s="15">
        <f t="shared" si="4"/>
        <v>0</v>
      </c>
      <c r="L97" s="15">
        <f t="shared" si="4"/>
        <v>0</v>
      </c>
      <c r="M97" s="15">
        <f t="shared" si="4"/>
        <v>0</v>
      </c>
      <c r="N97" s="15">
        <f t="shared" si="4"/>
        <v>0</v>
      </c>
      <c r="O97" s="15">
        <f t="shared" si="4"/>
        <v>0</v>
      </c>
      <c r="P97" s="17"/>
      <c r="Q97" s="25">
        <f t="shared" ref="Q97:Q115" si="5">Q37/Q$60*100000</f>
        <v>0</v>
      </c>
      <c r="S97"/>
      <c r="T97"/>
    </row>
    <row r="98" spans="1:20" ht="14.25" hidden="1" thickBot="1">
      <c r="A98" s="11" t="s">
        <v>44</v>
      </c>
      <c r="B98" s="2">
        <f t="shared" si="2"/>
        <v>0</v>
      </c>
      <c r="C98" s="15">
        <f t="shared" si="4"/>
        <v>0</v>
      </c>
      <c r="D98" s="15">
        <f t="shared" si="4"/>
        <v>0</v>
      </c>
      <c r="E98" s="15">
        <f t="shared" si="4"/>
        <v>0</v>
      </c>
      <c r="F98" s="15">
        <f t="shared" si="4"/>
        <v>0</v>
      </c>
      <c r="G98" s="15">
        <f t="shared" si="4"/>
        <v>0</v>
      </c>
      <c r="H98" s="15">
        <f t="shared" si="4"/>
        <v>0</v>
      </c>
      <c r="I98" s="15">
        <f t="shared" si="4"/>
        <v>0</v>
      </c>
      <c r="J98" s="15">
        <f t="shared" si="4"/>
        <v>0</v>
      </c>
      <c r="K98" s="15">
        <f t="shared" si="4"/>
        <v>0</v>
      </c>
      <c r="L98" s="15">
        <f t="shared" si="4"/>
        <v>0</v>
      </c>
      <c r="M98" s="15">
        <f t="shared" si="4"/>
        <v>0</v>
      </c>
      <c r="N98" s="15">
        <f t="shared" si="4"/>
        <v>0</v>
      </c>
      <c r="O98" s="15">
        <f t="shared" si="4"/>
        <v>0</v>
      </c>
      <c r="P98" s="17"/>
      <c r="Q98" s="25">
        <f t="shared" si="5"/>
        <v>0</v>
      </c>
      <c r="S98"/>
      <c r="T98"/>
    </row>
    <row r="99" spans="1:20" ht="14.25" hidden="1" thickBot="1">
      <c r="A99" s="11" t="s">
        <v>45</v>
      </c>
      <c r="B99" s="2">
        <f t="shared" si="2"/>
        <v>0</v>
      </c>
      <c r="C99" s="15">
        <f t="shared" si="4"/>
        <v>0</v>
      </c>
      <c r="D99" s="15">
        <f t="shared" si="4"/>
        <v>0</v>
      </c>
      <c r="E99" s="15">
        <f t="shared" si="4"/>
        <v>0</v>
      </c>
      <c r="F99" s="15">
        <f t="shared" si="4"/>
        <v>0</v>
      </c>
      <c r="G99" s="15">
        <f t="shared" si="4"/>
        <v>0</v>
      </c>
      <c r="H99" s="15">
        <f t="shared" si="4"/>
        <v>0</v>
      </c>
      <c r="I99" s="15">
        <f t="shared" si="4"/>
        <v>0</v>
      </c>
      <c r="J99" s="15">
        <f t="shared" si="4"/>
        <v>0</v>
      </c>
      <c r="K99" s="15">
        <f t="shared" si="4"/>
        <v>0</v>
      </c>
      <c r="L99" s="15">
        <f t="shared" si="4"/>
        <v>0</v>
      </c>
      <c r="M99" s="15">
        <f t="shared" si="4"/>
        <v>0</v>
      </c>
      <c r="N99" s="15">
        <f t="shared" si="4"/>
        <v>0</v>
      </c>
      <c r="O99" s="15">
        <f t="shared" si="4"/>
        <v>0</v>
      </c>
      <c r="P99" s="17"/>
      <c r="Q99" s="25">
        <f t="shared" si="5"/>
        <v>0</v>
      </c>
      <c r="S99"/>
      <c r="T99"/>
    </row>
    <row r="100" spans="1:20" ht="14.25" hidden="1" thickBot="1">
      <c r="A100" s="11" t="s">
        <v>46</v>
      </c>
      <c r="B100" s="2">
        <f t="shared" si="2"/>
        <v>0</v>
      </c>
      <c r="C100" s="15">
        <f t="shared" si="4"/>
        <v>0</v>
      </c>
      <c r="D100" s="15">
        <f t="shared" si="4"/>
        <v>0</v>
      </c>
      <c r="E100" s="15">
        <f t="shared" si="4"/>
        <v>0</v>
      </c>
      <c r="F100" s="15">
        <f t="shared" si="4"/>
        <v>0</v>
      </c>
      <c r="G100" s="15">
        <f t="shared" si="4"/>
        <v>0</v>
      </c>
      <c r="H100" s="15">
        <f t="shared" si="4"/>
        <v>0</v>
      </c>
      <c r="I100" s="15">
        <f t="shared" si="4"/>
        <v>0</v>
      </c>
      <c r="J100" s="15">
        <f t="shared" si="4"/>
        <v>0</v>
      </c>
      <c r="K100" s="15">
        <f t="shared" si="4"/>
        <v>0</v>
      </c>
      <c r="L100" s="15">
        <f t="shared" si="4"/>
        <v>0</v>
      </c>
      <c r="M100" s="15">
        <f t="shared" si="4"/>
        <v>0</v>
      </c>
      <c r="N100" s="15">
        <f t="shared" si="4"/>
        <v>0</v>
      </c>
      <c r="O100" s="15">
        <f t="shared" si="4"/>
        <v>0</v>
      </c>
      <c r="P100" s="17"/>
      <c r="Q100" s="25">
        <f t="shared" si="5"/>
        <v>0</v>
      </c>
      <c r="S100"/>
      <c r="T100"/>
    </row>
    <row r="101" spans="1:20" ht="14.25" hidden="1" thickBot="1">
      <c r="A101" s="11" t="s">
        <v>47</v>
      </c>
      <c r="B101" s="2">
        <f t="shared" si="2"/>
        <v>0</v>
      </c>
      <c r="C101" s="15">
        <f t="shared" si="4"/>
        <v>0</v>
      </c>
      <c r="D101" s="15">
        <f t="shared" si="4"/>
        <v>0</v>
      </c>
      <c r="E101" s="15">
        <f t="shared" si="4"/>
        <v>0</v>
      </c>
      <c r="F101" s="15">
        <f t="shared" si="4"/>
        <v>0</v>
      </c>
      <c r="G101" s="15">
        <f t="shared" si="4"/>
        <v>0</v>
      </c>
      <c r="H101" s="15">
        <f t="shared" si="4"/>
        <v>0</v>
      </c>
      <c r="I101" s="15">
        <f t="shared" si="4"/>
        <v>0</v>
      </c>
      <c r="J101" s="15">
        <f t="shared" si="4"/>
        <v>0</v>
      </c>
      <c r="K101" s="15">
        <f t="shared" si="4"/>
        <v>0</v>
      </c>
      <c r="L101" s="15">
        <f t="shared" si="4"/>
        <v>0</v>
      </c>
      <c r="M101" s="15">
        <f t="shared" si="4"/>
        <v>0</v>
      </c>
      <c r="N101" s="15">
        <f t="shared" si="4"/>
        <v>0</v>
      </c>
      <c r="O101" s="15">
        <f t="shared" si="4"/>
        <v>0</v>
      </c>
      <c r="P101" s="17"/>
      <c r="Q101" s="25">
        <f t="shared" si="5"/>
        <v>0</v>
      </c>
      <c r="S101"/>
      <c r="T101"/>
    </row>
    <row r="102" spans="1:20" ht="14.25" hidden="1" thickBot="1">
      <c r="A102" s="11" t="s">
        <v>48</v>
      </c>
      <c r="B102" s="2">
        <f t="shared" si="2"/>
        <v>0</v>
      </c>
      <c r="C102" s="15">
        <f t="shared" si="4"/>
        <v>0</v>
      </c>
      <c r="D102" s="15">
        <f t="shared" si="4"/>
        <v>0</v>
      </c>
      <c r="E102" s="15">
        <f t="shared" si="4"/>
        <v>0</v>
      </c>
      <c r="F102" s="15">
        <f t="shared" si="4"/>
        <v>0</v>
      </c>
      <c r="G102" s="15">
        <f t="shared" si="4"/>
        <v>0</v>
      </c>
      <c r="H102" s="15">
        <f t="shared" si="4"/>
        <v>0</v>
      </c>
      <c r="I102" s="15">
        <f t="shared" si="4"/>
        <v>0</v>
      </c>
      <c r="J102" s="15">
        <f t="shared" si="4"/>
        <v>0</v>
      </c>
      <c r="K102" s="15">
        <f t="shared" si="4"/>
        <v>0</v>
      </c>
      <c r="L102" s="15">
        <f t="shared" si="4"/>
        <v>0</v>
      </c>
      <c r="M102" s="15">
        <f t="shared" si="4"/>
        <v>0</v>
      </c>
      <c r="N102" s="15">
        <f t="shared" si="4"/>
        <v>0</v>
      </c>
      <c r="O102" s="15">
        <f t="shared" si="4"/>
        <v>0</v>
      </c>
      <c r="P102" s="17"/>
      <c r="Q102" s="25">
        <f t="shared" si="5"/>
        <v>0</v>
      </c>
      <c r="S102"/>
      <c r="T102"/>
    </row>
    <row r="103" spans="1:20" ht="14.25" hidden="1" thickBot="1">
      <c r="A103" s="11" t="s">
        <v>49</v>
      </c>
      <c r="B103" s="2">
        <f t="shared" si="2"/>
        <v>0</v>
      </c>
      <c r="C103" s="15">
        <f t="shared" si="4"/>
        <v>0</v>
      </c>
      <c r="D103" s="15">
        <f t="shared" si="4"/>
        <v>0</v>
      </c>
      <c r="E103" s="15">
        <f t="shared" si="4"/>
        <v>0</v>
      </c>
      <c r="F103" s="15">
        <f t="shared" si="4"/>
        <v>0</v>
      </c>
      <c r="G103" s="15">
        <f t="shared" si="4"/>
        <v>0</v>
      </c>
      <c r="H103" s="15">
        <f t="shared" si="4"/>
        <v>0</v>
      </c>
      <c r="I103" s="15">
        <f t="shared" si="4"/>
        <v>0</v>
      </c>
      <c r="J103" s="15">
        <f t="shared" si="4"/>
        <v>0</v>
      </c>
      <c r="K103" s="15">
        <f t="shared" si="4"/>
        <v>0</v>
      </c>
      <c r="L103" s="15">
        <f t="shared" si="4"/>
        <v>0</v>
      </c>
      <c r="M103" s="15">
        <f t="shared" si="4"/>
        <v>0</v>
      </c>
      <c r="N103" s="15">
        <f t="shared" si="4"/>
        <v>0</v>
      </c>
      <c r="O103" s="15">
        <f t="shared" si="4"/>
        <v>0</v>
      </c>
      <c r="P103" s="17"/>
      <c r="Q103" s="25">
        <f t="shared" si="5"/>
        <v>0</v>
      </c>
      <c r="S103"/>
      <c r="T103"/>
    </row>
    <row r="104" spans="1:20" ht="14.25" hidden="1" thickBot="1">
      <c r="A104" s="11" t="s">
        <v>50</v>
      </c>
      <c r="B104" s="2">
        <f t="shared" si="2"/>
        <v>0</v>
      </c>
      <c r="C104" s="15">
        <f t="shared" si="4"/>
        <v>0</v>
      </c>
      <c r="D104" s="15">
        <f t="shared" si="4"/>
        <v>0</v>
      </c>
      <c r="E104" s="15">
        <f t="shared" si="4"/>
        <v>0</v>
      </c>
      <c r="F104" s="15">
        <f t="shared" si="4"/>
        <v>0</v>
      </c>
      <c r="G104" s="15">
        <f t="shared" si="4"/>
        <v>0</v>
      </c>
      <c r="H104" s="15">
        <f t="shared" si="4"/>
        <v>0</v>
      </c>
      <c r="I104" s="15">
        <f t="shared" si="4"/>
        <v>0</v>
      </c>
      <c r="J104" s="15">
        <f t="shared" si="4"/>
        <v>0</v>
      </c>
      <c r="K104" s="15">
        <f t="shared" si="4"/>
        <v>0</v>
      </c>
      <c r="L104" s="15">
        <f t="shared" si="4"/>
        <v>0</v>
      </c>
      <c r="M104" s="15">
        <f t="shared" si="4"/>
        <v>0</v>
      </c>
      <c r="N104" s="15">
        <f t="shared" si="4"/>
        <v>0</v>
      </c>
      <c r="O104" s="15">
        <f t="shared" si="4"/>
        <v>0</v>
      </c>
      <c r="P104" s="17"/>
      <c r="Q104" s="25">
        <f t="shared" si="5"/>
        <v>0</v>
      </c>
      <c r="S104"/>
      <c r="T104"/>
    </row>
    <row r="105" spans="1:20" ht="14.25" hidden="1" thickBot="1">
      <c r="A105" s="11" t="s">
        <v>51</v>
      </c>
      <c r="B105" s="2">
        <f t="shared" si="2"/>
        <v>0</v>
      </c>
      <c r="C105" s="15">
        <f t="shared" si="4"/>
        <v>0</v>
      </c>
      <c r="D105" s="15">
        <f t="shared" si="4"/>
        <v>0</v>
      </c>
      <c r="E105" s="15">
        <f t="shared" si="4"/>
        <v>0</v>
      </c>
      <c r="F105" s="15">
        <f t="shared" si="4"/>
        <v>0</v>
      </c>
      <c r="G105" s="15">
        <f t="shared" si="4"/>
        <v>0</v>
      </c>
      <c r="H105" s="15">
        <f t="shared" si="4"/>
        <v>0</v>
      </c>
      <c r="I105" s="15">
        <f t="shared" si="4"/>
        <v>0</v>
      </c>
      <c r="J105" s="15">
        <f t="shared" si="4"/>
        <v>0</v>
      </c>
      <c r="K105" s="15">
        <f t="shared" si="4"/>
        <v>0</v>
      </c>
      <c r="L105" s="15">
        <f t="shared" si="4"/>
        <v>0</v>
      </c>
      <c r="M105" s="15">
        <f t="shared" si="4"/>
        <v>0</v>
      </c>
      <c r="N105" s="15">
        <f t="shared" si="4"/>
        <v>0</v>
      </c>
      <c r="O105" s="15">
        <f t="shared" si="4"/>
        <v>0</v>
      </c>
      <c r="P105" s="17"/>
      <c r="Q105" s="25">
        <f t="shared" si="5"/>
        <v>0</v>
      </c>
      <c r="S105"/>
      <c r="T105"/>
    </row>
    <row r="106" spans="1:20" ht="14.25" hidden="1" thickBot="1">
      <c r="A106" s="11" t="s">
        <v>52</v>
      </c>
      <c r="B106" s="2">
        <f t="shared" si="2"/>
        <v>0</v>
      </c>
      <c r="C106" s="15">
        <f t="shared" si="4"/>
        <v>0</v>
      </c>
      <c r="D106" s="15">
        <f t="shared" si="4"/>
        <v>0</v>
      </c>
      <c r="E106" s="15">
        <f t="shared" si="4"/>
        <v>0</v>
      </c>
      <c r="F106" s="15">
        <f t="shared" si="4"/>
        <v>0</v>
      </c>
      <c r="G106" s="15">
        <f t="shared" si="4"/>
        <v>0</v>
      </c>
      <c r="H106" s="15">
        <f t="shared" si="4"/>
        <v>0</v>
      </c>
      <c r="I106" s="15">
        <f t="shared" si="4"/>
        <v>0</v>
      </c>
      <c r="J106" s="15">
        <f t="shared" si="4"/>
        <v>0</v>
      </c>
      <c r="K106" s="15">
        <f t="shared" si="4"/>
        <v>0</v>
      </c>
      <c r="L106" s="15">
        <f t="shared" si="4"/>
        <v>0</v>
      </c>
      <c r="M106" s="15">
        <f t="shared" si="4"/>
        <v>0</v>
      </c>
      <c r="N106" s="15">
        <f t="shared" si="4"/>
        <v>0</v>
      </c>
      <c r="O106" s="15">
        <f t="shared" si="4"/>
        <v>0</v>
      </c>
      <c r="P106" s="17"/>
      <c r="Q106" s="25">
        <f t="shared" si="5"/>
        <v>0</v>
      </c>
      <c r="S106"/>
      <c r="T106"/>
    </row>
    <row r="107" spans="1:20" ht="14.25" hidden="1" thickBot="1">
      <c r="A107" s="11" t="s">
        <v>53</v>
      </c>
      <c r="B107" s="2">
        <f t="shared" si="2"/>
        <v>0</v>
      </c>
      <c r="C107" s="15">
        <f t="shared" si="4"/>
        <v>0</v>
      </c>
      <c r="D107" s="15">
        <f t="shared" si="4"/>
        <v>0</v>
      </c>
      <c r="E107" s="15">
        <f t="shared" si="4"/>
        <v>0</v>
      </c>
      <c r="F107" s="15">
        <f t="shared" si="4"/>
        <v>0</v>
      </c>
      <c r="G107" s="15">
        <f t="shared" si="4"/>
        <v>0</v>
      </c>
      <c r="H107" s="15">
        <f t="shared" si="4"/>
        <v>0</v>
      </c>
      <c r="I107" s="15">
        <f t="shared" si="4"/>
        <v>0</v>
      </c>
      <c r="J107" s="15">
        <f t="shared" si="4"/>
        <v>0</v>
      </c>
      <c r="K107" s="15">
        <f t="shared" si="4"/>
        <v>0</v>
      </c>
      <c r="L107" s="15">
        <f t="shared" si="4"/>
        <v>0</v>
      </c>
      <c r="M107" s="15">
        <f t="shared" si="4"/>
        <v>0</v>
      </c>
      <c r="N107" s="15">
        <f t="shared" si="4"/>
        <v>0</v>
      </c>
      <c r="O107" s="15">
        <f t="shared" si="4"/>
        <v>0</v>
      </c>
      <c r="P107" s="17"/>
      <c r="Q107" s="25">
        <f t="shared" si="5"/>
        <v>0</v>
      </c>
      <c r="S107"/>
      <c r="T107"/>
    </row>
    <row r="108" spans="1:20" ht="14.25" hidden="1" thickBot="1">
      <c r="A108" s="11" t="s">
        <v>54</v>
      </c>
      <c r="B108" s="2">
        <f t="shared" si="2"/>
        <v>0</v>
      </c>
      <c r="C108" s="15">
        <f t="shared" si="4"/>
        <v>0</v>
      </c>
      <c r="D108" s="15">
        <f t="shared" si="4"/>
        <v>0</v>
      </c>
      <c r="E108" s="15">
        <f t="shared" si="4"/>
        <v>0</v>
      </c>
      <c r="F108" s="15">
        <f t="shared" si="4"/>
        <v>0</v>
      </c>
      <c r="G108" s="15">
        <f t="shared" si="4"/>
        <v>0</v>
      </c>
      <c r="H108" s="15">
        <f t="shared" si="4"/>
        <v>0</v>
      </c>
      <c r="I108" s="15">
        <f t="shared" si="4"/>
        <v>0</v>
      </c>
      <c r="J108" s="15">
        <f t="shared" si="4"/>
        <v>0</v>
      </c>
      <c r="K108" s="15">
        <f t="shared" si="4"/>
        <v>0</v>
      </c>
      <c r="L108" s="15">
        <f t="shared" si="4"/>
        <v>0</v>
      </c>
      <c r="M108" s="15">
        <f t="shared" si="4"/>
        <v>0</v>
      </c>
      <c r="N108" s="15">
        <f t="shared" si="4"/>
        <v>0</v>
      </c>
      <c r="O108" s="15">
        <f t="shared" si="4"/>
        <v>0</v>
      </c>
      <c r="P108" s="17"/>
      <c r="Q108" s="25">
        <f t="shared" si="5"/>
        <v>0</v>
      </c>
      <c r="S108"/>
      <c r="T108"/>
    </row>
    <row r="109" spans="1:20" ht="14.25" hidden="1" thickBot="1">
      <c r="A109" s="11" t="s">
        <v>55</v>
      </c>
      <c r="B109" s="2">
        <f t="shared" si="2"/>
        <v>0</v>
      </c>
      <c r="C109" s="15">
        <f t="shared" si="4"/>
        <v>0</v>
      </c>
      <c r="D109" s="15">
        <f t="shared" si="4"/>
        <v>0</v>
      </c>
      <c r="E109" s="15">
        <f t="shared" si="4"/>
        <v>0</v>
      </c>
      <c r="F109" s="15">
        <f t="shared" si="4"/>
        <v>0</v>
      </c>
      <c r="G109" s="15">
        <f t="shared" si="4"/>
        <v>0</v>
      </c>
      <c r="H109" s="15">
        <f t="shared" si="4"/>
        <v>0</v>
      </c>
      <c r="I109" s="15">
        <f t="shared" si="4"/>
        <v>0</v>
      </c>
      <c r="J109" s="15">
        <f t="shared" si="4"/>
        <v>0</v>
      </c>
      <c r="K109" s="15">
        <f t="shared" si="4"/>
        <v>0</v>
      </c>
      <c r="L109" s="15">
        <f t="shared" si="4"/>
        <v>0</v>
      </c>
      <c r="M109" s="15">
        <f t="shared" si="4"/>
        <v>0</v>
      </c>
      <c r="N109" s="15">
        <f t="shared" si="4"/>
        <v>0</v>
      </c>
      <c r="O109" s="15">
        <f t="shared" si="4"/>
        <v>0</v>
      </c>
      <c r="P109" s="17"/>
      <c r="Q109" s="25">
        <f t="shared" si="5"/>
        <v>0</v>
      </c>
      <c r="S109"/>
      <c r="T109"/>
    </row>
    <row r="110" spans="1:20" ht="14.25" hidden="1" thickBot="1">
      <c r="A110" s="11" t="s">
        <v>56</v>
      </c>
      <c r="B110" s="2">
        <f t="shared" si="2"/>
        <v>0</v>
      </c>
      <c r="C110" s="15">
        <f t="shared" si="4"/>
        <v>0</v>
      </c>
      <c r="D110" s="15">
        <f t="shared" si="4"/>
        <v>0</v>
      </c>
      <c r="E110" s="15">
        <f t="shared" si="4"/>
        <v>0</v>
      </c>
      <c r="F110" s="15">
        <f t="shared" si="4"/>
        <v>0</v>
      </c>
      <c r="G110" s="15">
        <f t="shared" si="4"/>
        <v>0</v>
      </c>
      <c r="H110" s="15">
        <f t="shared" si="4"/>
        <v>0</v>
      </c>
      <c r="I110" s="15">
        <f t="shared" si="4"/>
        <v>0</v>
      </c>
      <c r="J110" s="15">
        <f t="shared" si="4"/>
        <v>0</v>
      </c>
      <c r="K110" s="15">
        <f t="shared" si="4"/>
        <v>0</v>
      </c>
      <c r="L110" s="15">
        <f t="shared" si="4"/>
        <v>0</v>
      </c>
      <c r="M110" s="15">
        <f t="shared" si="4"/>
        <v>0</v>
      </c>
      <c r="N110" s="15">
        <f t="shared" si="4"/>
        <v>0</v>
      </c>
      <c r="O110" s="15">
        <f t="shared" si="4"/>
        <v>0</v>
      </c>
      <c r="P110" s="17"/>
      <c r="Q110" s="25">
        <f t="shared" si="5"/>
        <v>0</v>
      </c>
      <c r="S110"/>
      <c r="T110"/>
    </row>
    <row r="111" spans="1:20" ht="14.25" hidden="1" thickBot="1">
      <c r="A111" s="11" t="s">
        <v>57</v>
      </c>
      <c r="B111" s="2">
        <f t="shared" si="2"/>
        <v>0</v>
      </c>
      <c r="C111" s="15">
        <f t="shared" si="4"/>
        <v>0</v>
      </c>
      <c r="D111" s="15">
        <f t="shared" si="4"/>
        <v>0</v>
      </c>
      <c r="E111" s="15">
        <f t="shared" si="4"/>
        <v>0</v>
      </c>
      <c r="F111" s="15">
        <f t="shared" si="4"/>
        <v>0</v>
      </c>
      <c r="G111" s="15">
        <f t="shared" si="4"/>
        <v>0</v>
      </c>
      <c r="H111" s="15">
        <f t="shared" si="4"/>
        <v>0</v>
      </c>
      <c r="I111" s="15">
        <f t="shared" si="4"/>
        <v>0</v>
      </c>
      <c r="J111" s="15">
        <f t="shared" si="4"/>
        <v>0</v>
      </c>
      <c r="K111" s="15">
        <f t="shared" si="4"/>
        <v>0</v>
      </c>
      <c r="L111" s="15">
        <f t="shared" si="4"/>
        <v>0</v>
      </c>
      <c r="M111" s="15">
        <f t="shared" si="4"/>
        <v>0</v>
      </c>
      <c r="N111" s="15">
        <f t="shared" si="4"/>
        <v>0</v>
      </c>
      <c r="O111" s="15">
        <f t="shared" si="4"/>
        <v>0</v>
      </c>
      <c r="P111" s="17"/>
      <c r="Q111" s="25">
        <f t="shared" si="5"/>
        <v>0</v>
      </c>
      <c r="S111"/>
      <c r="T111"/>
    </row>
    <row r="112" spans="1:20" ht="14.25" hidden="1" thickBot="1">
      <c r="A112" s="11" t="s">
        <v>58</v>
      </c>
      <c r="B112" s="2">
        <f t="shared" si="2"/>
        <v>0</v>
      </c>
      <c r="C112" s="15">
        <f t="shared" si="4"/>
        <v>0</v>
      </c>
      <c r="D112" s="15">
        <f t="shared" si="4"/>
        <v>0</v>
      </c>
      <c r="E112" s="15">
        <f t="shared" si="4"/>
        <v>0</v>
      </c>
      <c r="F112" s="15">
        <f t="shared" si="4"/>
        <v>0</v>
      </c>
      <c r="G112" s="15">
        <f t="shared" si="4"/>
        <v>0</v>
      </c>
      <c r="H112" s="15">
        <f t="shared" si="4"/>
        <v>0</v>
      </c>
      <c r="I112" s="15">
        <f t="shared" si="4"/>
        <v>0</v>
      </c>
      <c r="J112" s="15">
        <f t="shared" si="4"/>
        <v>0</v>
      </c>
      <c r="K112" s="15">
        <f t="shared" si="4"/>
        <v>0</v>
      </c>
      <c r="L112" s="15">
        <f t="shared" si="4"/>
        <v>0</v>
      </c>
      <c r="M112" s="15">
        <f t="shared" si="4"/>
        <v>0</v>
      </c>
      <c r="N112" s="15">
        <f t="shared" si="4"/>
        <v>0</v>
      </c>
      <c r="O112" s="15">
        <f t="shared" si="4"/>
        <v>0</v>
      </c>
      <c r="P112" s="17"/>
      <c r="Q112" s="25">
        <f t="shared" si="5"/>
        <v>0</v>
      </c>
      <c r="S112"/>
      <c r="T112"/>
    </row>
    <row r="113" spans="1:20" ht="14.25" hidden="1" thickBot="1">
      <c r="A113" s="11" t="s">
        <v>59</v>
      </c>
      <c r="B113" s="2">
        <f t="shared" si="2"/>
        <v>0</v>
      </c>
      <c r="C113" s="15">
        <f t="shared" ref="C113:O115" si="6">C53/C$60*100000</f>
        <v>0</v>
      </c>
      <c r="D113" s="15">
        <f t="shared" si="6"/>
        <v>0</v>
      </c>
      <c r="E113" s="15">
        <f t="shared" si="6"/>
        <v>0</v>
      </c>
      <c r="F113" s="15">
        <f t="shared" si="6"/>
        <v>0</v>
      </c>
      <c r="G113" s="15">
        <f t="shared" si="6"/>
        <v>0</v>
      </c>
      <c r="H113" s="15">
        <f t="shared" si="6"/>
        <v>0</v>
      </c>
      <c r="I113" s="15">
        <f t="shared" si="6"/>
        <v>0</v>
      </c>
      <c r="J113" s="15">
        <f t="shared" si="6"/>
        <v>0</v>
      </c>
      <c r="K113" s="15">
        <f t="shared" si="6"/>
        <v>0</v>
      </c>
      <c r="L113" s="15">
        <f t="shared" si="6"/>
        <v>0</v>
      </c>
      <c r="M113" s="15">
        <f t="shared" si="6"/>
        <v>0</v>
      </c>
      <c r="N113" s="15">
        <f t="shared" si="6"/>
        <v>0</v>
      </c>
      <c r="O113" s="15">
        <f t="shared" si="6"/>
        <v>0</v>
      </c>
      <c r="P113" s="17"/>
      <c r="Q113" s="25">
        <f t="shared" si="5"/>
        <v>0</v>
      </c>
      <c r="S113"/>
      <c r="T113"/>
    </row>
    <row r="114" spans="1:20" ht="14.25" hidden="1" thickBot="1">
      <c r="A114" s="11" t="s">
        <v>60</v>
      </c>
      <c r="B114" s="2">
        <f t="shared" si="2"/>
        <v>0</v>
      </c>
      <c r="C114" s="15">
        <f t="shared" si="6"/>
        <v>0</v>
      </c>
      <c r="D114" s="15">
        <f t="shared" si="6"/>
        <v>0</v>
      </c>
      <c r="E114" s="15">
        <f t="shared" si="6"/>
        <v>0</v>
      </c>
      <c r="F114" s="15">
        <f t="shared" si="6"/>
        <v>0</v>
      </c>
      <c r="G114" s="15">
        <f t="shared" si="6"/>
        <v>0</v>
      </c>
      <c r="H114" s="15">
        <f t="shared" si="6"/>
        <v>0</v>
      </c>
      <c r="I114" s="15">
        <f t="shared" si="6"/>
        <v>0</v>
      </c>
      <c r="J114" s="15">
        <f t="shared" si="6"/>
        <v>0</v>
      </c>
      <c r="K114" s="15">
        <f t="shared" si="6"/>
        <v>0</v>
      </c>
      <c r="L114" s="15">
        <f t="shared" si="6"/>
        <v>0</v>
      </c>
      <c r="M114" s="15">
        <f t="shared" si="6"/>
        <v>0</v>
      </c>
      <c r="N114" s="15">
        <f t="shared" si="6"/>
        <v>0</v>
      </c>
      <c r="O114" s="15">
        <f t="shared" si="6"/>
        <v>0</v>
      </c>
      <c r="P114" s="17"/>
      <c r="Q114" s="25">
        <f t="shared" si="5"/>
        <v>0</v>
      </c>
      <c r="S114"/>
      <c r="T114"/>
    </row>
    <row r="115" spans="1:20" ht="14.25" hidden="1" thickBot="1">
      <c r="A115" s="11"/>
      <c r="B115" s="2">
        <f t="shared" si="2"/>
        <v>0</v>
      </c>
      <c r="C115" s="15">
        <f t="shared" si="6"/>
        <v>0</v>
      </c>
      <c r="D115" s="15">
        <f t="shared" si="6"/>
        <v>0</v>
      </c>
      <c r="E115" s="15">
        <f t="shared" si="6"/>
        <v>0</v>
      </c>
      <c r="F115" s="15">
        <f t="shared" si="6"/>
        <v>0</v>
      </c>
      <c r="G115" s="15">
        <f t="shared" si="6"/>
        <v>0</v>
      </c>
      <c r="H115" s="15">
        <f t="shared" si="6"/>
        <v>0</v>
      </c>
      <c r="I115" s="15">
        <f t="shared" si="6"/>
        <v>0</v>
      </c>
      <c r="J115" s="15">
        <f t="shared" si="6"/>
        <v>0</v>
      </c>
      <c r="K115" s="15">
        <f t="shared" si="6"/>
        <v>0</v>
      </c>
      <c r="L115" s="15">
        <f t="shared" si="6"/>
        <v>0</v>
      </c>
      <c r="M115" s="15">
        <f t="shared" si="6"/>
        <v>0</v>
      </c>
      <c r="N115" s="15">
        <f t="shared" si="6"/>
        <v>0</v>
      </c>
      <c r="O115" s="15">
        <f t="shared" si="6"/>
        <v>0</v>
      </c>
      <c r="P115" s="17"/>
      <c r="Q115" s="26">
        <f t="shared" si="5"/>
        <v>0</v>
      </c>
      <c r="S115"/>
      <c r="T115"/>
    </row>
    <row r="116" spans="1:20" ht="14.25" thickBot="1">
      <c r="B116" s="37" t="s">
        <v>153</v>
      </c>
      <c r="C116" s="35">
        <v>141.34691699999999</v>
      </c>
      <c r="D116" s="34">
        <v>140.87205599999999</v>
      </c>
      <c r="E116" s="34">
        <v>139.88347200000001</v>
      </c>
      <c r="F116" s="34">
        <v>139.691778</v>
      </c>
      <c r="G116" s="34">
        <v>138.18088900000001</v>
      </c>
      <c r="H116" s="34">
        <v>136.62602799999999</v>
      </c>
      <c r="I116" s="34">
        <v>136.90658300000001</v>
      </c>
      <c r="J116" s="34">
        <v>135.519667</v>
      </c>
      <c r="K116" s="34">
        <v>133.050444</v>
      </c>
      <c r="L116" s="34">
        <v>132.45949999999999</v>
      </c>
      <c r="M116" s="34">
        <v>133.531083</v>
      </c>
      <c r="N116" s="34">
        <v>130.418139</v>
      </c>
      <c r="O116" s="34">
        <v>130.55819399999999</v>
      </c>
      <c r="S116"/>
      <c r="T116"/>
    </row>
    <row r="117" spans="1:20" ht="14.25" thickBot="1">
      <c r="B117" s="38" t="s">
        <v>154</v>
      </c>
      <c r="C117" s="35">
        <v>43.064390000000003</v>
      </c>
      <c r="D117" s="34">
        <v>38.268782999999999</v>
      </c>
      <c r="E117" s="34">
        <v>36.565460000000002</v>
      </c>
      <c r="F117" s="34">
        <v>35.689475999999999</v>
      </c>
      <c r="G117" s="34">
        <v>36.651318000000003</v>
      </c>
      <c r="H117" s="34">
        <v>36.594549000000001</v>
      </c>
      <c r="I117" s="34">
        <v>35.180132</v>
      </c>
      <c r="J117" s="34">
        <v>34.686309999999999</v>
      </c>
      <c r="K117" s="34">
        <v>35.471898000000003</v>
      </c>
      <c r="L117" s="34">
        <v>34.396510999999997</v>
      </c>
      <c r="M117" s="34">
        <v>33.559722000000001</v>
      </c>
      <c r="N117" s="34">
        <v>33.606504999999999</v>
      </c>
      <c r="O117" s="34">
        <v>31.560109000000001</v>
      </c>
      <c r="S117"/>
      <c r="T117"/>
    </row>
    <row r="118" spans="1:20" ht="14.25" thickBot="1">
      <c r="B118" s="39" t="s">
        <v>144</v>
      </c>
      <c r="C118" s="32" t="s">
        <v>91</v>
      </c>
      <c r="D118" s="33" t="s">
        <v>92</v>
      </c>
      <c r="E118" s="33" t="s">
        <v>93</v>
      </c>
      <c r="F118" s="33" t="s">
        <v>94</v>
      </c>
      <c r="G118" s="33" t="s">
        <v>95</v>
      </c>
      <c r="H118" s="33" t="s">
        <v>96</v>
      </c>
      <c r="I118" s="33" t="s">
        <v>97</v>
      </c>
      <c r="J118" s="33" t="s">
        <v>98</v>
      </c>
      <c r="K118" s="33" t="s">
        <v>99</v>
      </c>
      <c r="L118" s="33" t="s">
        <v>100</v>
      </c>
      <c r="M118" s="33" t="s">
        <v>101</v>
      </c>
      <c r="N118" s="33" t="s">
        <v>102</v>
      </c>
      <c r="O118" s="29" t="s">
        <v>103</v>
      </c>
      <c r="P118" s="36"/>
      <c r="Q118" s="36"/>
    </row>
    <row r="119" spans="1:20">
      <c r="S119"/>
      <c r="T119"/>
    </row>
    <row r="120" spans="1:20">
      <c r="B120" s="30" t="s">
        <v>147</v>
      </c>
      <c r="S120"/>
      <c r="T120"/>
    </row>
    <row r="121" spans="1:20">
      <c r="B121" s="30" t="s">
        <v>148</v>
      </c>
      <c r="D121"/>
      <c r="E121" s="31" t="s">
        <v>149</v>
      </c>
      <c r="S121"/>
      <c r="T121"/>
    </row>
    <row r="122" spans="1:20">
      <c r="B122" s="30" t="s">
        <v>150</v>
      </c>
      <c r="S122"/>
      <c r="T122"/>
    </row>
    <row r="123" spans="1:20">
      <c r="B123" s="14" t="s">
        <v>151</v>
      </c>
      <c r="C123" s="14" t="s">
        <v>78</v>
      </c>
      <c r="D123" s="14" t="s">
        <v>79</v>
      </c>
      <c r="E123" s="14" t="s">
        <v>80</v>
      </c>
      <c r="F123" s="14" t="s">
        <v>152</v>
      </c>
      <c r="G123" s="14" t="s">
        <v>82</v>
      </c>
      <c r="H123" s="14" t="s">
        <v>81</v>
      </c>
      <c r="I123" s="14" t="s">
        <v>83</v>
      </c>
      <c r="J123" s="14" t="s">
        <v>84</v>
      </c>
      <c r="K123" s="14" t="s">
        <v>85</v>
      </c>
      <c r="L123" s="14" t="s">
        <v>86</v>
      </c>
      <c r="M123" s="14" t="s">
        <v>87</v>
      </c>
      <c r="N123" s="14" t="s">
        <v>88</v>
      </c>
      <c r="O123" s="14" t="s">
        <v>89</v>
      </c>
      <c r="S123"/>
      <c r="T123"/>
    </row>
    <row r="124" spans="1:20">
      <c r="S124"/>
      <c r="T124"/>
    </row>
    <row r="125" spans="1:20" ht="14.25" thickBot="1">
      <c r="B125" t="s">
        <v>156</v>
      </c>
    </row>
    <row r="126" spans="1:20" ht="14.25" thickBot="1">
      <c r="B126" s="19"/>
      <c r="C126" s="13" t="s">
        <v>76</v>
      </c>
      <c r="D126" s="8" t="s">
        <v>75</v>
      </c>
      <c r="E126" s="8" t="s">
        <v>74</v>
      </c>
      <c r="F126" s="8" t="s">
        <v>73</v>
      </c>
      <c r="G126" s="8" t="s">
        <v>72</v>
      </c>
      <c r="H126" s="8" t="s">
        <v>71</v>
      </c>
      <c r="I126" s="8" t="s">
        <v>70</v>
      </c>
      <c r="J126" s="8" t="s">
        <v>69</v>
      </c>
      <c r="K126" s="8" t="s">
        <v>68</v>
      </c>
      <c r="L126" s="8" t="s">
        <v>67</v>
      </c>
      <c r="M126" s="8" t="s">
        <v>66</v>
      </c>
      <c r="N126" s="8" t="s">
        <v>65</v>
      </c>
      <c r="O126" s="8" t="s">
        <v>64</v>
      </c>
      <c r="Q126" s="4" t="s">
        <v>155</v>
      </c>
    </row>
    <row r="127" spans="1:20" ht="14.25" thickBot="1">
      <c r="B127" s="39" t="s">
        <v>144</v>
      </c>
      <c r="C127" s="32" t="s">
        <v>103</v>
      </c>
      <c r="D127" s="33" t="s">
        <v>102</v>
      </c>
      <c r="E127" s="33" t="s">
        <v>101</v>
      </c>
      <c r="F127" s="33" t="s">
        <v>100</v>
      </c>
      <c r="G127" s="33" t="s">
        <v>99</v>
      </c>
      <c r="H127" s="33" t="s">
        <v>98</v>
      </c>
      <c r="I127" s="33" t="s">
        <v>97</v>
      </c>
      <c r="J127" s="33" t="s">
        <v>96</v>
      </c>
      <c r="K127" s="33" t="s">
        <v>95</v>
      </c>
      <c r="L127" s="33" t="s">
        <v>94</v>
      </c>
      <c r="M127" s="33" t="s">
        <v>93</v>
      </c>
      <c r="N127" s="33" t="s">
        <v>92</v>
      </c>
      <c r="O127" s="29" t="s">
        <v>91</v>
      </c>
    </row>
    <row r="129" spans="1:17" ht="14.25" thickBot="1"/>
    <row r="130" spans="1:17" ht="14.25" thickBot="1">
      <c r="B130" s="21" t="s">
        <v>190</v>
      </c>
    </row>
    <row r="131" spans="1:17" ht="14.25" thickBot="1">
      <c r="A131" s="9"/>
      <c r="B131" s="20" t="str">
        <f>B3</f>
        <v>商品・サービス（小分類）</v>
      </c>
      <c r="C131" s="155" t="s">
        <v>63</v>
      </c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4"/>
    </row>
    <row r="132" spans="1:17" ht="14.25" thickBot="1">
      <c r="A132" s="10" t="s">
        <v>90</v>
      </c>
      <c r="B132" s="3"/>
      <c r="C132" s="8" t="s">
        <v>64</v>
      </c>
      <c r="D132" s="8" t="s">
        <v>65</v>
      </c>
      <c r="E132" s="8" t="s">
        <v>66</v>
      </c>
      <c r="F132" s="8" t="s">
        <v>67</v>
      </c>
      <c r="G132" s="8" t="s">
        <v>68</v>
      </c>
      <c r="H132" s="8" t="s">
        <v>69</v>
      </c>
      <c r="I132" s="8" t="s">
        <v>70</v>
      </c>
      <c r="J132" s="8" t="s">
        <v>71</v>
      </c>
      <c r="K132" s="8" t="s">
        <v>72</v>
      </c>
      <c r="L132" s="8" t="s">
        <v>73</v>
      </c>
      <c r="M132" s="8" t="s">
        <v>74</v>
      </c>
      <c r="N132" s="8" t="s">
        <v>75</v>
      </c>
      <c r="O132" s="8" t="s">
        <v>76</v>
      </c>
      <c r="P132" s="8" t="s">
        <v>77</v>
      </c>
      <c r="Q132" s="8" t="s">
        <v>1</v>
      </c>
    </row>
    <row r="133" spans="1:17" ht="14.25" thickBot="1">
      <c r="A133" s="11" t="s">
        <v>91</v>
      </c>
      <c r="B133" s="2" t="str">
        <f>B65</f>
        <v>金融・保険一般</v>
      </c>
      <c r="C133" s="15">
        <f>C65/$Q65*100</f>
        <v>48.88466144263613</v>
      </c>
      <c r="D133" s="15">
        <f t="shared" ref="D133:Q133" si="7">D65/$Q65*100</f>
        <v>136.26749361729964</v>
      </c>
      <c r="E133" s="15">
        <f t="shared" si="7"/>
        <v>117.01800112968786</v>
      </c>
      <c r="F133" s="15">
        <f t="shared" si="7"/>
        <v>102.88915678808128</v>
      </c>
      <c r="G133" s="15">
        <f t="shared" si="7"/>
        <v>43.842162638432264</v>
      </c>
      <c r="H133" s="15">
        <f t="shared" si="7"/>
        <v>36.719618000845664</v>
      </c>
      <c r="I133" s="15">
        <f t="shared" si="7"/>
        <v>55.199546614377027</v>
      </c>
      <c r="J133" s="15">
        <f t="shared" si="7"/>
        <v>130.46554574137298</v>
      </c>
      <c r="K133" s="15">
        <f t="shared" si="7"/>
        <v>89.468461662471597</v>
      </c>
      <c r="L133" s="15">
        <f t="shared" si="7"/>
        <v>143.83869943247024</v>
      </c>
      <c r="M133" s="15">
        <f>M65/$Q65*100</f>
        <v>140.53333813909731</v>
      </c>
      <c r="N133" s="15">
        <f t="shared" si="7"/>
        <v>128.59991739739678</v>
      </c>
      <c r="O133" s="15">
        <f t="shared" si="7"/>
        <v>64.068138244096801</v>
      </c>
      <c r="P133" s="15"/>
      <c r="Q133" s="15">
        <f t="shared" si="7"/>
        <v>100</v>
      </c>
    </row>
    <row r="134" spans="1:17" ht="14.25" thickBot="1">
      <c r="A134" s="11" t="s">
        <v>92</v>
      </c>
      <c r="B134" s="2" t="str">
        <f>B66</f>
        <v>生命保険</v>
      </c>
      <c r="C134" s="15">
        <f t="shared" ref="C134:O149" si="8">C66/$Q66*100</f>
        <v>92.935001144505236</v>
      </c>
      <c r="D134" s="15">
        <f t="shared" si="8"/>
        <v>91.204350949553401</v>
      </c>
      <c r="E134" s="15">
        <f t="shared" si="8"/>
        <v>77.130309967036553</v>
      </c>
      <c r="F134" s="15">
        <f t="shared" si="8"/>
        <v>88.497698781647145</v>
      </c>
      <c r="G134" s="15">
        <f t="shared" si="8"/>
        <v>73.047147560552489</v>
      </c>
      <c r="H134" s="15">
        <f t="shared" si="8"/>
        <v>119.22255717996089</v>
      </c>
      <c r="I134" s="15">
        <f t="shared" si="8"/>
        <v>86.243052938194865</v>
      </c>
      <c r="J134" s="15">
        <f t="shared" si="8"/>
        <v>108.68688264688744</v>
      </c>
      <c r="K134" s="15">
        <f t="shared" si="8"/>
        <v>183.4669720167139</v>
      </c>
      <c r="L134" s="15">
        <f t="shared" si="8"/>
        <v>87.566360137093241</v>
      </c>
      <c r="M134" s="15">
        <f t="shared" si="8"/>
        <v>81.651648361829942</v>
      </c>
      <c r="N134" s="15">
        <f t="shared" si="8"/>
        <v>151.83373446459046</v>
      </c>
      <c r="O134" s="15">
        <f t="shared" si="8"/>
        <v>139.59149740841977</v>
      </c>
      <c r="P134" s="15"/>
      <c r="Q134" s="15">
        <f t="shared" ref="Q134:Q165" si="9">Q66/$Q66*100</f>
        <v>100</v>
      </c>
    </row>
    <row r="135" spans="1:17" ht="14.25" thickBot="1">
      <c r="A135" s="11" t="s">
        <v>93</v>
      </c>
      <c r="B135" s="2" t="str">
        <f t="shared" ref="B135:B183" si="10">B67</f>
        <v>損害保険</v>
      </c>
      <c r="C135" s="15">
        <f t="shared" si="8"/>
        <v>78.564634461379484</v>
      </c>
      <c r="D135" s="15">
        <f t="shared" si="8"/>
        <v>112.6292549285844</v>
      </c>
      <c r="E135" s="15">
        <f t="shared" si="8"/>
        <v>116.67684077654008</v>
      </c>
      <c r="F135" s="15">
        <f t="shared" si="8"/>
        <v>85.670971366402384</v>
      </c>
      <c r="G135" s="15">
        <f t="shared" si="8"/>
        <v>116.76331070031452</v>
      </c>
      <c r="H135" s="15">
        <f t="shared" si="8"/>
        <v>107.91071412493419</v>
      </c>
      <c r="I135" s="15">
        <f t="shared" si="8"/>
        <v>73.867614857140111</v>
      </c>
      <c r="J135" s="15">
        <f t="shared" si="8"/>
        <v>82.872247167351702</v>
      </c>
      <c r="K135" s="15">
        <f t="shared" si="8"/>
        <v>115.03087928032063</v>
      </c>
      <c r="L135" s="15">
        <f t="shared" si="8"/>
        <v>165.12095598115209</v>
      </c>
      <c r="M135" s="15">
        <f t="shared" si="8"/>
        <v>118.7363305909924</v>
      </c>
      <c r="N135" s="15">
        <f t="shared" si="8"/>
        <v>148.1642833094312</v>
      </c>
      <c r="O135" s="15">
        <f t="shared" si="8"/>
        <v>135.32759812783712</v>
      </c>
      <c r="P135" s="15"/>
      <c r="Q135" s="15">
        <f t="shared" si="9"/>
        <v>100</v>
      </c>
    </row>
    <row r="136" spans="1:17" ht="14.25" thickBot="1">
      <c r="A136" s="11" t="s">
        <v>94</v>
      </c>
      <c r="B136" s="2" t="str">
        <f t="shared" si="10"/>
        <v>その他の保険</v>
      </c>
      <c r="C136" s="15">
        <f t="shared" si="8"/>
        <v>39.59657576853526</v>
      </c>
      <c r="D136" s="15">
        <f t="shared" si="8"/>
        <v>81.760496170379781</v>
      </c>
      <c r="E136" s="15">
        <f t="shared" si="8"/>
        <v>84.252960813375239</v>
      </c>
      <c r="F136" s="15">
        <f t="shared" si="8"/>
        <v>111.12028933112779</v>
      </c>
      <c r="G136" s="15">
        <f t="shared" si="8"/>
        <v>47.349535649506841</v>
      </c>
      <c r="H136" s="15">
        <f t="shared" si="8"/>
        <v>79.314374881826595</v>
      </c>
      <c r="I136" s="15">
        <f t="shared" si="8"/>
        <v>53.937842691762704</v>
      </c>
      <c r="J136" s="15">
        <f t="shared" si="8"/>
        <v>144.81675577292395</v>
      </c>
      <c r="K136" s="15">
        <f t="shared" si="8"/>
        <v>0</v>
      </c>
      <c r="L136" s="15">
        <f t="shared" si="8"/>
        <v>110.03660506583974</v>
      </c>
      <c r="M136" s="15">
        <f t="shared" si="8"/>
        <v>101.18400346015007</v>
      </c>
      <c r="N136" s="15">
        <f t="shared" si="8"/>
        <v>143.09663535855788</v>
      </c>
      <c r="O136" s="15">
        <f t="shared" si="8"/>
        <v>115.32264883937424</v>
      </c>
      <c r="P136" s="15"/>
      <c r="Q136" s="15">
        <f t="shared" si="9"/>
        <v>100</v>
      </c>
    </row>
    <row r="137" spans="1:17" ht="14.25" thickBot="1">
      <c r="A137" s="11" t="s">
        <v>95</v>
      </c>
      <c r="B137" s="2" t="str">
        <f t="shared" si="10"/>
        <v>公社債</v>
      </c>
      <c r="C137" s="15">
        <f t="shared" si="8"/>
        <v>61.15301276993862</v>
      </c>
      <c r="D137" s="15">
        <f t="shared" si="8"/>
        <v>92.335695481992602</v>
      </c>
      <c r="E137" s="15">
        <f t="shared" si="8"/>
        <v>149.87082108281035</v>
      </c>
      <c r="F137" s="15">
        <f t="shared" si="8"/>
        <v>125.49299084693004</v>
      </c>
      <c r="G137" s="15">
        <f t="shared" si="8"/>
        <v>121.11609022315942</v>
      </c>
      <c r="H137" s="15">
        <f t="shared" si="8"/>
        <v>156.94446767156811</v>
      </c>
      <c r="I137" s="15">
        <f t="shared" si="8"/>
        <v>85.493837227341814</v>
      </c>
      <c r="J137" s="15">
        <f t="shared" si="8"/>
        <v>75.936992357189084</v>
      </c>
      <c r="K137" s="15">
        <f t="shared" si="8"/>
        <v>93.268280497557271</v>
      </c>
      <c r="L137" s="15">
        <f t="shared" si="8"/>
        <v>104.96337526153235</v>
      </c>
      <c r="M137" s="15">
        <f t="shared" si="8"/>
        <v>96.691277437788159</v>
      </c>
      <c r="N137" s="15">
        <f t="shared" si="8"/>
        <v>71.905815519148149</v>
      </c>
      <c r="O137" s="15">
        <f t="shared" si="8"/>
        <v>66.78917886450246</v>
      </c>
      <c r="P137" s="15"/>
      <c r="Q137" s="15">
        <f t="shared" si="9"/>
        <v>100</v>
      </c>
    </row>
    <row r="138" spans="1:17" ht="14.25" thickBot="1">
      <c r="A138" s="11" t="s">
        <v>96</v>
      </c>
      <c r="B138" s="2" t="str">
        <f t="shared" si="10"/>
        <v>株</v>
      </c>
      <c r="C138" s="15">
        <f t="shared" si="8"/>
        <v>82.287148313664289</v>
      </c>
      <c r="D138" s="15">
        <f t="shared" si="8"/>
        <v>113.15978896399197</v>
      </c>
      <c r="E138" s="15">
        <f t="shared" si="8"/>
        <v>139.57116771720516</v>
      </c>
      <c r="F138" s="15">
        <f t="shared" si="8"/>
        <v>92.36931781473632</v>
      </c>
      <c r="G138" s="15">
        <f t="shared" si="8"/>
        <v>109.22274432866293</v>
      </c>
      <c r="H138" s="15">
        <f t="shared" si="8"/>
        <v>163.17795331049118</v>
      </c>
      <c r="I138" s="15">
        <f t="shared" si="8"/>
        <v>109.37651523661027</v>
      </c>
      <c r="J138" s="15">
        <f t="shared" si="8"/>
        <v>76.132014223145319</v>
      </c>
      <c r="K138" s="15">
        <f t="shared" si="8"/>
        <v>120.48122019385201</v>
      </c>
      <c r="L138" s="15">
        <f t="shared" si="8"/>
        <v>101.69144959876637</v>
      </c>
      <c r="M138" s="15">
        <f t="shared" si="8"/>
        <v>117.33307134406425</v>
      </c>
      <c r="N138" s="15">
        <f t="shared" si="8"/>
        <v>110.20351116802533</v>
      </c>
      <c r="O138" s="15">
        <f t="shared" si="8"/>
        <v>90.590110684296477</v>
      </c>
      <c r="P138" s="15"/>
      <c r="Q138" s="15">
        <f t="shared" si="9"/>
        <v>100</v>
      </c>
    </row>
    <row r="139" spans="1:17" ht="14.25" thickBot="1">
      <c r="A139" s="11" t="s">
        <v>97</v>
      </c>
      <c r="B139" s="2" t="str">
        <f t="shared" si="10"/>
        <v>投資信託</v>
      </c>
      <c r="C139" s="15">
        <f t="shared" si="8"/>
        <v>23.853358896707988</v>
      </c>
      <c r="D139" s="15">
        <f t="shared" si="8"/>
        <v>162.53592612183934</v>
      </c>
      <c r="E139" s="15">
        <f t="shared" si="8"/>
        <v>108.76027643723141</v>
      </c>
      <c r="F139" s="15">
        <f t="shared" si="8"/>
        <v>100.40989999800705</v>
      </c>
      <c r="G139" s="15">
        <f t="shared" si="8"/>
        <v>14.261908328164713</v>
      </c>
      <c r="H139" s="15">
        <f t="shared" si="8"/>
        <v>143.33923171414446</v>
      </c>
      <c r="I139" s="15">
        <f t="shared" si="8"/>
        <v>92.347606384121306</v>
      </c>
      <c r="J139" s="15">
        <f t="shared" si="8"/>
        <v>106.10149804268283</v>
      </c>
      <c r="K139" s="15">
        <f t="shared" si="8"/>
        <v>116.41679348851726</v>
      </c>
      <c r="L139" s="15">
        <f t="shared" si="8"/>
        <v>116.97725556255112</v>
      </c>
      <c r="M139" s="15">
        <f t="shared" si="8"/>
        <v>109.71759411341573</v>
      </c>
      <c r="N139" s="15">
        <f t="shared" si="8"/>
        <v>129.30418857701014</v>
      </c>
      <c r="O139" s="15">
        <f t="shared" si="8"/>
        <v>125.04865536799619</v>
      </c>
      <c r="P139" s="15"/>
      <c r="Q139" s="15">
        <f t="shared" si="9"/>
        <v>100</v>
      </c>
    </row>
    <row r="140" spans="1:17" s="6" customFormat="1" ht="14.25" thickBot="1">
      <c r="A140" s="11" t="s">
        <v>98</v>
      </c>
      <c r="B140" s="2" t="str">
        <f t="shared" si="10"/>
        <v>抵当証券</v>
      </c>
      <c r="C140" s="15">
        <f t="shared" si="8"/>
        <v>0</v>
      </c>
      <c r="D140" s="15">
        <f t="shared" si="8"/>
        <v>0</v>
      </c>
      <c r="E140" s="15">
        <f t="shared" si="8"/>
        <v>0</v>
      </c>
      <c r="F140" s="15">
        <f t="shared" si="8"/>
        <v>0</v>
      </c>
      <c r="G140" s="15">
        <f t="shared" si="8"/>
        <v>0</v>
      </c>
      <c r="H140" s="15">
        <f t="shared" si="8"/>
        <v>0</v>
      </c>
      <c r="I140" s="15">
        <f t="shared" si="8"/>
        <v>425.82507388233716</v>
      </c>
      <c r="J140" s="15">
        <f t="shared" si="8"/>
        <v>0</v>
      </c>
      <c r="K140" s="15">
        <f t="shared" si="8"/>
        <v>0</v>
      </c>
      <c r="L140" s="15">
        <f t="shared" si="8"/>
        <v>970.91122116917404</v>
      </c>
      <c r="M140" s="15">
        <f t="shared" si="8"/>
        <v>0</v>
      </c>
      <c r="N140" s="15">
        <f t="shared" si="8"/>
        <v>0</v>
      </c>
      <c r="O140" s="15">
        <f t="shared" si="8"/>
        <v>0</v>
      </c>
      <c r="P140" s="15"/>
      <c r="Q140" s="15">
        <f t="shared" si="9"/>
        <v>100</v>
      </c>
    </row>
    <row r="141" spans="1:17" s="6" customFormat="1" ht="14.25" thickBot="1">
      <c r="A141" s="11" t="s">
        <v>99</v>
      </c>
      <c r="B141" s="2" t="str">
        <f t="shared" si="10"/>
        <v>預貯金</v>
      </c>
      <c r="C141" s="15">
        <f t="shared" si="8"/>
        <v>47.75902779099647</v>
      </c>
      <c r="D141" s="15">
        <f t="shared" si="8"/>
        <v>104.89011021857935</v>
      </c>
      <c r="E141" s="15">
        <f t="shared" si="8"/>
        <v>71.26660219176479</v>
      </c>
      <c r="F141" s="15">
        <f t="shared" si="8"/>
        <v>135.24508898854367</v>
      </c>
      <c r="G141" s="15">
        <f t="shared" si="8"/>
        <v>54.514268017524337</v>
      </c>
      <c r="H141" s="15">
        <f t="shared" si="8"/>
        <v>52.180509790675409</v>
      </c>
      <c r="I141" s="15">
        <f t="shared" si="8"/>
        <v>53.228134235292146</v>
      </c>
      <c r="J141" s="15">
        <f t="shared" si="8"/>
        <v>112.01153762663931</v>
      </c>
      <c r="K141" s="15">
        <f t="shared" si="8"/>
        <v>222.49393755535704</v>
      </c>
      <c r="L141" s="15">
        <f t="shared" si="8"/>
        <v>76.650885881776915</v>
      </c>
      <c r="M141" s="15">
        <f t="shared" si="8"/>
        <v>79.882107994855303</v>
      </c>
      <c r="N141" s="15">
        <f t="shared" si="8"/>
        <v>124.60039843527679</v>
      </c>
      <c r="O141" s="15">
        <f t="shared" si="8"/>
        <v>125.18577012168916</v>
      </c>
      <c r="P141" s="15"/>
      <c r="Q141" s="15">
        <f t="shared" si="9"/>
        <v>100</v>
      </c>
    </row>
    <row r="142" spans="1:17" s="6" customFormat="1" ht="14.25" thickBot="1">
      <c r="A142" s="11" t="s">
        <v>100</v>
      </c>
      <c r="B142" s="2" t="str">
        <f t="shared" si="10"/>
        <v>預貯金・証券等全般</v>
      </c>
      <c r="C142" s="15">
        <f t="shared" si="8"/>
        <v>39.149156833297582</v>
      </c>
      <c r="D142" s="15">
        <f t="shared" si="8"/>
        <v>155.89925117233437</v>
      </c>
      <c r="E142" s="15">
        <f t="shared" si="8"/>
        <v>244.8027917095649</v>
      </c>
      <c r="F142" s="15">
        <f t="shared" si="8"/>
        <v>95.739232333316309</v>
      </c>
      <c r="G142" s="15">
        <f t="shared" si="8"/>
        <v>90.28513153507663</v>
      </c>
      <c r="H142" s="15">
        <f t="shared" si="8"/>
        <v>100.82335790062704</v>
      </c>
      <c r="I142" s="15">
        <f t="shared" si="8"/>
        <v>50.521618935192535</v>
      </c>
      <c r="J142" s="15">
        <f t="shared" si="8"/>
        <v>92.044548160756761</v>
      </c>
      <c r="K142" s="15">
        <f t="shared" si="8"/>
        <v>40.943194320114124</v>
      </c>
      <c r="L142" s="15">
        <f t="shared" si="8"/>
        <v>98.736734356187213</v>
      </c>
      <c r="M142" s="15">
        <f t="shared" si="8"/>
        <v>38.587119963616551</v>
      </c>
      <c r="N142" s="15">
        <f t="shared" si="8"/>
        <v>155.15213454878534</v>
      </c>
      <c r="O142" s="15">
        <f t="shared" si="8"/>
        <v>146.59658750767915</v>
      </c>
      <c r="P142" s="15"/>
      <c r="Q142" s="15">
        <f t="shared" si="9"/>
        <v>100</v>
      </c>
    </row>
    <row r="143" spans="1:17" s="6" customFormat="1" ht="14.25" thickBot="1">
      <c r="A143" s="11" t="s">
        <v>101</v>
      </c>
      <c r="B143" s="2" t="str">
        <f t="shared" si="10"/>
        <v>商品デリバティブ取引</v>
      </c>
      <c r="C143" s="15">
        <f t="shared" si="8"/>
        <v>62.11227571534944</v>
      </c>
      <c r="D143" s="15">
        <f t="shared" si="8"/>
        <v>28.856645707192868</v>
      </c>
      <c r="E143" s="15">
        <f t="shared" si="8"/>
        <v>233.64266444045242</v>
      </c>
      <c r="F143" s="15">
        <f t="shared" si="8"/>
        <v>143.80272736969482</v>
      </c>
      <c r="G143" s="15">
        <f t="shared" si="8"/>
        <v>27.852668029121673</v>
      </c>
      <c r="H143" s="15">
        <f t="shared" si="8"/>
        <v>0</v>
      </c>
      <c r="I143" s="15">
        <f t="shared" si="8"/>
        <v>100.19413503113816</v>
      </c>
      <c r="J143" s="15">
        <f t="shared" si="8"/>
        <v>75.976994284681908</v>
      </c>
      <c r="K143" s="15">
        <f t="shared" si="8"/>
        <v>0</v>
      </c>
      <c r="L143" s="15">
        <f t="shared" si="8"/>
        <v>45.689939819725836</v>
      </c>
      <c r="M143" s="15">
        <f t="shared" si="8"/>
        <v>107.1360036636883</v>
      </c>
      <c r="N143" s="15">
        <f t="shared" si="8"/>
        <v>103.98025406677216</v>
      </c>
      <c r="O143" s="15">
        <f t="shared" si="8"/>
        <v>81.404222710146541</v>
      </c>
      <c r="P143" s="15"/>
      <c r="Q143" s="15">
        <f t="shared" si="9"/>
        <v>100</v>
      </c>
    </row>
    <row r="144" spans="1:17" s="6" customFormat="1" ht="14.25" thickBot="1">
      <c r="A144" s="11" t="s">
        <v>102</v>
      </c>
      <c r="B144" s="2" t="str">
        <f t="shared" si="10"/>
        <v>外国為替証拠金取引</v>
      </c>
      <c r="C144" s="15">
        <f t="shared" si="8"/>
        <v>44.74189352376866</v>
      </c>
      <c r="D144" s="15">
        <f t="shared" si="8"/>
        <v>41.573133645955821</v>
      </c>
      <c r="E144" s="15">
        <f t="shared" si="8"/>
        <v>214.20244274586929</v>
      </c>
      <c r="F144" s="15">
        <f t="shared" si="8"/>
        <v>113.0036840655537</v>
      </c>
      <c r="G144" s="15">
        <f t="shared" si="8"/>
        <v>160.50690050680288</v>
      </c>
      <c r="H144" s="15">
        <f t="shared" si="8"/>
        <v>67.215571933751377</v>
      </c>
      <c r="I144" s="15">
        <f t="shared" si="8"/>
        <v>86.608489603187223</v>
      </c>
      <c r="J144" s="15">
        <f t="shared" si="8"/>
        <v>69.655333743275406</v>
      </c>
      <c r="K144" s="15">
        <f t="shared" si="8"/>
        <v>0</v>
      </c>
      <c r="L144" s="15">
        <f t="shared" si="8"/>
        <v>32.912244785395735</v>
      </c>
      <c r="M144" s="15">
        <f t="shared" si="8"/>
        <v>102.89898656964411</v>
      </c>
      <c r="N144" s="15">
        <f t="shared" si="8"/>
        <v>171.20235536417695</v>
      </c>
      <c r="O144" s="15">
        <f t="shared" si="8"/>
        <v>117.27727000614333</v>
      </c>
      <c r="P144" s="15"/>
      <c r="Q144" s="15">
        <f t="shared" si="9"/>
        <v>100</v>
      </c>
    </row>
    <row r="145" spans="1:17" s="6" customFormat="1" ht="14.25" thickBot="1">
      <c r="A145" s="11" t="s">
        <v>103</v>
      </c>
      <c r="B145" s="2" t="str">
        <f t="shared" si="10"/>
        <v>デリバティブ取引その他</v>
      </c>
      <c r="C145" s="15">
        <f t="shared" si="8"/>
        <v>22.756652740537504</v>
      </c>
      <c r="D145" s="15">
        <f t="shared" si="8"/>
        <v>42.289911812265402</v>
      </c>
      <c r="E145" s="15">
        <f t="shared" si="8"/>
        <v>77.819852968019006</v>
      </c>
      <c r="F145" s="15">
        <f t="shared" si="8"/>
        <v>137.30380578271536</v>
      </c>
      <c r="G145" s="15">
        <f t="shared" si="8"/>
        <v>40.818565215092107</v>
      </c>
      <c r="H145" s="15">
        <f t="shared" si="8"/>
        <v>0</v>
      </c>
      <c r="I145" s="15">
        <f t="shared" si="8"/>
        <v>80.75992780527082</v>
      </c>
      <c r="J145" s="15">
        <f t="shared" si="8"/>
        <v>91.100941422855257</v>
      </c>
      <c r="K145" s="15">
        <f t="shared" si="8"/>
        <v>83.298222927128734</v>
      </c>
      <c r="L145" s="15">
        <f t="shared" si="8"/>
        <v>167.39848640847833</v>
      </c>
      <c r="M145" s="15">
        <f t="shared" si="8"/>
        <v>157.00966054161213</v>
      </c>
      <c r="N145" s="15">
        <f t="shared" si="8"/>
        <v>76.192427548927867</v>
      </c>
      <c r="O145" s="15">
        <f t="shared" si="8"/>
        <v>268.42340678130216</v>
      </c>
      <c r="P145" s="15"/>
      <c r="Q145" s="15">
        <f t="shared" si="9"/>
        <v>100</v>
      </c>
    </row>
    <row r="146" spans="1:17" s="6" customFormat="1" ht="14.25" thickBot="1">
      <c r="A146" s="11" t="s">
        <v>104</v>
      </c>
      <c r="B146" s="2" t="str">
        <f t="shared" si="10"/>
        <v>ファンド型投資商品</v>
      </c>
      <c r="C146" s="15">
        <f t="shared" si="8"/>
        <v>63.483797326029425</v>
      </c>
      <c r="D146" s="15">
        <f t="shared" si="8"/>
        <v>87.945264791925808</v>
      </c>
      <c r="E146" s="15">
        <f t="shared" si="8"/>
        <v>127.88724765850579</v>
      </c>
      <c r="F146" s="15">
        <f t="shared" si="8"/>
        <v>97.013632574472481</v>
      </c>
      <c r="G146" s="15">
        <f t="shared" si="8"/>
        <v>150.10237580189099</v>
      </c>
      <c r="H146" s="15">
        <f t="shared" si="8"/>
        <v>114.44575299957494</v>
      </c>
      <c r="I146" s="15">
        <f t="shared" si="8"/>
        <v>82.670018716116189</v>
      </c>
      <c r="J146" s="15">
        <f t="shared" si="8"/>
        <v>77.52631248907997</v>
      </c>
      <c r="K146" s="15">
        <f t="shared" si="8"/>
        <v>147.87528862446115</v>
      </c>
      <c r="L146" s="15">
        <f t="shared" si="8"/>
        <v>151.98347930851091</v>
      </c>
      <c r="M146" s="15">
        <f t="shared" si="8"/>
        <v>99.547008213964858</v>
      </c>
      <c r="N146" s="15">
        <f t="shared" si="8"/>
        <v>127.53153155106951</v>
      </c>
      <c r="O146" s="15">
        <f t="shared" si="8"/>
        <v>104.38035990271304</v>
      </c>
      <c r="P146" s="15"/>
      <c r="Q146" s="15">
        <f t="shared" si="9"/>
        <v>100</v>
      </c>
    </row>
    <row r="147" spans="1:17" s="6" customFormat="1" ht="14.25" thickBot="1">
      <c r="A147" s="11" t="s">
        <v>105</v>
      </c>
      <c r="B147" s="2" t="str">
        <f t="shared" si="10"/>
        <v>住宅ローン</v>
      </c>
      <c r="C147" s="15">
        <f t="shared" si="8"/>
        <v>130.18052307463648</v>
      </c>
      <c r="D147" s="15">
        <f t="shared" si="8"/>
        <v>188.16114187155898</v>
      </c>
      <c r="E147" s="15">
        <f t="shared" si="8"/>
        <v>98.927155553865262</v>
      </c>
      <c r="F147" s="15">
        <f t="shared" si="8"/>
        <v>107.56849926118308</v>
      </c>
      <c r="G147" s="15">
        <f t="shared" si="8"/>
        <v>129.72475520412834</v>
      </c>
      <c r="H147" s="15">
        <f t="shared" si="8"/>
        <v>108.64982860524195</v>
      </c>
      <c r="I147" s="15">
        <f t="shared" si="8"/>
        <v>69.99864228202803</v>
      </c>
      <c r="J147" s="15">
        <f t="shared" si="8"/>
        <v>69.164611235494974</v>
      </c>
      <c r="K147" s="15">
        <f t="shared" si="8"/>
        <v>79.418579667509022</v>
      </c>
      <c r="L147" s="15">
        <f t="shared" si="8"/>
        <v>85.120983773735801</v>
      </c>
      <c r="M147" s="15">
        <f t="shared" si="8"/>
        <v>74.848440915727437</v>
      </c>
      <c r="N147" s="15">
        <f t="shared" si="8"/>
        <v>107.23599587708203</v>
      </c>
      <c r="O147" s="15">
        <f t="shared" si="8"/>
        <v>94.785738772088422</v>
      </c>
      <c r="P147" s="15"/>
      <c r="Q147" s="15">
        <f t="shared" si="9"/>
        <v>100</v>
      </c>
    </row>
    <row r="148" spans="1:17" s="6" customFormat="1" ht="14.25" thickBot="1">
      <c r="A148" s="11" t="s">
        <v>106</v>
      </c>
      <c r="B148" s="2" t="str">
        <f t="shared" si="10"/>
        <v>他の目的限定ローン</v>
      </c>
      <c r="C148" s="15">
        <f t="shared" si="8"/>
        <v>149.42104063598211</v>
      </c>
      <c r="D148" s="15">
        <f t="shared" si="8"/>
        <v>46.279526134177232</v>
      </c>
      <c r="E148" s="15">
        <f t="shared" si="8"/>
        <v>136.25815764966347</v>
      </c>
      <c r="F148" s="15">
        <f t="shared" si="8"/>
        <v>66.392625700988319</v>
      </c>
      <c r="G148" s="15">
        <f t="shared" si="8"/>
        <v>111.67343313562937</v>
      </c>
      <c r="H148" s="15">
        <f t="shared" si="8"/>
        <v>149.64976392797479</v>
      </c>
      <c r="I148" s="15">
        <f t="shared" si="8"/>
        <v>72.309918206434602</v>
      </c>
      <c r="J148" s="15">
        <f t="shared" si="8"/>
        <v>38.770421611823103</v>
      </c>
      <c r="K148" s="15">
        <f t="shared" si="8"/>
        <v>455.78272922391199</v>
      </c>
      <c r="L148" s="15">
        <f t="shared" si="8"/>
        <v>18.319079644701397</v>
      </c>
      <c r="M148" s="15">
        <f t="shared" si="8"/>
        <v>28.636982111363224</v>
      </c>
      <c r="N148" s="15">
        <f t="shared" si="8"/>
        <v>202.4952387149404</v>
      </c>
      <c r="O148" s="15">
        <f t="shared" si="8"/>
        <v>489.57728280866422</v>
      </c>
      <c r="P148" s="15"/>
      <c r="Q148" s="15">
        <f t="shared" si="9"/>
        <v>100</v>
      </c>
    </row>
    <row r="149" spans="1:17" s="6" customFormat="1" ht="14.25" thickBot="1">
      <c r="A149" s="11" t="s">
        <v>107</v>
      </c>
      <c r="B149" s="2" t="str">
        <f t="shared" si="10"/>
        <v>サラ金・フリーローン</v>
      </c>
      <c r="C149" s="15">
        <f t="shared" si="8"/>
        <v>98.299760641986438</v>
      </c>
      <c r="D149" s="15">
        <f t="shared" si="8"/>
        <v>126.42128507725803</v>
      </c>
      <c r="E149" s="15">
        <f t="shared" si="8"/>
        <v>153.16021764911619</v>
      </c>
      <c r="F149" s="15">
        <f t="shared" si="8"/>
        <v>72.618684766335065</v>
      </c>
      <c r="G149" s="15">
        <f t="shared" si="8"/>
        <v>96.917668530433261</v>
      </c>
      <c r="H149" s="15">
        <f t="shared" si="8"/>
        <v>79.216576639062353</v>
      </c>
      <c r="I149" s="15">
        <f t="shared" si="8"/>
        <v>66.577829060764913</v>
      </c>
      <c r="J149" s="15">
        <f t="shared" si="8"/>
        <v>62.111895450979169</v>
      </c>
      <c r="K149" s="15">
        <f t="shared" si="8"/>
        <v>176.33340212243479</v>
      </c>
      <c r="L149" s="15">
        <f t="shared" si="8"/>
        <v>137.91488616361141</v>
      </c>
      <c r="M149" s="15">
        <f t="shared" si="8"/>
        <v>130.25413022490341</v>
      </c>
      <c r="N149" s="15">
        <f t="shared" si="8"/>
        <v>185.26691384276916</v>
      </c>
      <c r="O149" s="15">
        <f t="shared" si="8"/>
        <v>203.9120572572906</v>
      </c>
      <c r="P149" s="15"/>
      <c r="Q149" s="15">
        <f t="shared" si="9"/>
        <v>100</v>
      </c>
    </row>
    <row r="150" spans="1:17" s="6" customFormat="1" ht="14.25" thickBot="1">
      <c r="A150" s="11" t="s">
        <v>108</v>
      </c>
      <c r="B150" s="2" t="str">
        <f t="shared" si="10"/>
        <v>他の融資</v>
      </c>
      <c r="C150" s="15">
        <f t="shared" ref="C150:O165" si="11">C82/$Q82*100</f>
        <v>136.24628221431487</v>
      </c>
      <c r="D150" s="15">
        <f t="shared" si="11"/>
        <v>134.50920337707643</v>
      </c>
      <c r="E150" s="15">
        <f t="shared" si="11"/>
        <v>145.59843458532589</v>
      </c>
      <c r="F150" s="15">
        <f t="shared" si="11"/>
        <v>81.249243812007421</v>
      </c>
      <c r="G150" s="15">
        <f t="shared" si="11"/>
        <v>160.37745945800705</v>
      </c>
      <c r="H150" s="15">
        <f t="shared" si="11"/>
        <v>25.585282219944073</v>
      </c>
      <c r="I150" s="15">
        <f t="shared" si="11"/>
        <v>71.428722070585579</v>
      </c>
      <c r="J150" s="15">
        <f t="shared" si="11"/>
        <v>64.391059672355041</v>
      </c>
      <c r="K150" s="15">
        <f t="shared" si="11"/>
        <v>155.84828805720861</v>
      </c>
      <c r="L150" s="15">
        <f t="shared" si="11"/>
        <v>81.431263710962995</v>
      </c>
      <c r="M150" s="15">
        <f t="shared" si="11"/>
        <v>127.29600435309199</v>
      </c>
      <c r="N150" s="15">
        <f t="shared" si="11"/>
        <v>138.48061486312051</v>
      </c>
      <c r="O150" s="15">
        <f t="shared" si="11"/>
        <v>178.56410142870851</v>
      </c>
      <c r="P150" s="15"/>
      <c r="Q150" s="15">
        <f t="shared" si="9"/>
        <v>100</v>
      </c>
    </row>
    <row r="151" spans="1:17" s="6" customFormat="1" ht="14.25" thickBot="1">
      <c r="A151" s="11" t="s">
        <v>109</v>
      </c>
      <c r="B151" s="2" t="str">
        <f t="shared" si="10"/>
        <v>振込・送金サービス</v>
      </c>
      <c r="C151" s="15">
        <f t="shared" si="11"/>
        <v>36.161256409621245</v>
      </c>
      <c r="D151" s="15">
        <f t="shared" si="11"/>
        <v>100.8006117169066</v>
      </c>
      <c r="E151" s="15">
        <f t="shared" si="11"/>
        <v>123.65894444233159</v>
      </c>
      <c r="F151" s="15">
        <f t="shared" si="11"/>
        <v>96.405730469928244</v>
      </c>
      <c r="G151" s="15">
        <f t="shared" si="11"/>
        <v>32.431188801032086</v>
      </c>
      <c r="H151" s="15">
        <f t="shared" si="11"/>
        <v>0</v>
      </c>
      <c r="I151" s="15">
        <f t="shared" si="11"/>
        <v>104.99796342304204</v>
      </c>
      <c r="J151" s="15">
        <f t="shared" si="11"/>
        <v>96.508759863481387</v>
      </c>
      <c r="K151" s="15">
        <f t="shared" si="11"/>
        <v>264.72859889169678</v>
      </c>
      <c r="L151" s="15">
        <f t="shared" si="11"/>
        <v>159.60184457575468</v>
      </c>
      <c r="M151" s="15">
        <f t="shared" si="11"/>
        <v>83.164934350808267</v>
      </c>
      <c r="N151" s="15">
        <f t="shared" si="11"/>
        <v>172.96128367271299</v>
      </c>
      <c r="O151" s="15">
        <f t="shared" si="11"/>
        <v>94.785738772088422</v>
      </c>
      <c r="P151" s="15"/>
      <c r="Q151" s="15">
        <f t="shared" si="9"/>
        <v>100</v>
      </c>
    </row>
    <row r="152" spans="1:17" s="6" customFormat="1" ht="14.25" thickBot="1">
      <c r="A152" s="11" t="s">
        <v>110</v>
      </c>
      <c r="B152" s="2" t="str">
        <f t="shared" si="10"/>
        <v>金融コンサルティング</v>
      </c>
      <c r="C152" s="15">
        <f t="shared" si="11"/>
        <v>52.795434358047025</v>
      </c>
      <c r="D152" s="15">
        <f t="shared" si="11"/>
        <v>98.112595404455732</v>
      </c>
      <c r="E152" s="15">
        <f t="shared" si="11"/>
        <v>72.216823554321635</v>
      </c>
      <c r="F152" s="15">
        <f t="shared" si="11"/>
        <v>88.896231464902243</v>
      </c>
      <c r="G152" s="15">
        <f t="shared" si="11"/>
        <v>0</v>
      </c>
      <c r="H152" s="15">
        <f t="shared" si="11"/>
        <v>0</v>
      </c>
      <c r="I152" s="15">
        <f t="shared" si="11"/>
        <v>34.066005910586973</v>
      </c>
      <c r="J152" s="15">
        <f t="shared" si="11"/>
        <v>117.41899116723566</v>
      </c>
      <c r="K152" s="15">
        <f t="shared" si="11"/>
        <v>0</v>
      </c>
      <c r="L152" s="15">
        <f t="shared" si="11"/>
        <v>77.672897693533926</v>
      </c>
      <c r="M152" s="15">
        <f t="shared" si="11"/>
        <v>0</v>
      </c>
      <c r="N152" s="15">
        <f t="shared" si="11"/>
        <v>303.02816899459316</v>
      </c>
      <c r="O152" s="15">
        <f t="shared" si="11"/>
        <v>415.16153582174729</v>
      </c>
      <c r="P152" s="15"/>
      <c r="Q152" s="15">
        <f t="shared" si="9"/>
        <v>100</v>
      </c>
    </row>
    <row r="153" spans="1:17" s="6" customFormat="1" ht="14.25" thickBot="1">
      <c r="A153" s="11" t="s">
        <v>111</v>
      </c>
      <c r="B153" s="2" t="str">
        <f t="shared" si="10"/>
        <v>信用保証サービス</v>
      </c>
      <c r="C153" s="15">
        <f t="shared" si="11"/>
        <v>179.98443531152392</v>
      </c>
      <c r="D153" s="15">
        <f t="shared" si="11"/>
        <v>334.47475706064461</v>
      </c>
      <c r="E153" s="15">
        <f t="shared" si="11"/>
        <v>82.064572220820054</v>
      </c>
      <c r="F153" s="15">
        <f t="shared" si="11"/>
        <v>50.509222423239905</v>
      </c>
      <c r="G153" s="15">
        <f t="shared" si="11"/>
        <v>0</v>
      </c>
      <c r="H153" s="15">
        <f t="shared" si="11"/>
        <v>180.25994291324236</v>
      </c>
      <c r="I153" s="15">
        <f t="shared" si="11"/>
        <v>0</v>
      </c>
      <c r="J153" s="15">
        <f t="shared" si="11"/>
        <v>80.058403068569788</v>
      </c>
      <c r="K153" s="15">
        <f t="shared" si="11"/>
        <v>0</v>
      </c>
      <c r="L153" s="15">
        <f t="shared" si="11"/>
        <v>88.264656469924915</v>
      </c>
      <c r="M153" s="15">
        <f t="shared" si="11"/>
        <v>0</v>
      </c>
      <c r="N153" s="15">
        <f t="shared" si="11"/>
        <v>344.35019203931046</v>
      </c>
      <c r="O153" s="15">
        <f t="shared" si="11"/>
        <v>157.25815750823762</v>
      </c>
      <c r="P153" s="15"/>
      <c r="Q153" s="15">
        <f t="shared" si="9"/>
        <v>100</v>
      </c>
    </row>
    <row r="154" spans="1:17" s="6" customFormat="1" ht="14.25" thickBot="1">
      <c r="A154" s="11" t="s">
        <v>112</v>
      </c>
      <c r="B154" s="2" t="str">
        <f t="shared" si="10"/>
        <v>その他金融関連サービス</v>
      </c>
      <c r="C154" s="15">
        <f t="shared" si="11"/>
        <v>73.41376966947368</v>
      </c>
      <c r="D154" s="15">
        <f t="shared" si="11"/>
        <v>92.887664288242121</v>
      </c>
      <c r="E154" s="15">
        <f t="shared" si="11"/>
        <v>130.33213718383493</v>
      </c>
      <c r="F154" s="15">
        <f t="shared" si="11"/>
        <v>89.860589005448517</v>
      </c>
      <c r="G154" s="15">
        <f t="shared" si="11"/>
        <v>64.44019644607441</v>
      </c>
      <c r="H154" s="15">
        <f t="shared" si="11"/>
        <v>84.47684898656091</v>
      </c>
      <c r="I154" s="15">
        <f t="shared" si="11"/>
        <v>80.629599788371536</v>
      </c>
      <c r="J154" s="15">
        <f t="shared" si="11"/>
        <v>77.121349228184371</v>
      </c>
      <c r="K154" s="15">
        <f t="shared" si="11"/>
        <v>194.39537942283772</v>
      </c>
      <c r="L154" s="15">
        <f t="shared" si="11"/>
        <v>117.19875095769913</v>
      </c>
      <c r="M154" s="15">
        <f t="shared" si="11"/>
        <v>75.438961159638495</v>
      </c>
      <c r="N154" s="15">
        <f t="shared" si="11"/>
        <v>194.24882627858537</v>
      </c>
      <c r="O154" s="15">
        <f t="shared" si="11"/>
        <v>192.43187557812743</v>
      </c>
      <c r="P154" s="15"/>
      <c r="Q154" s="15">
        <f t="shared" si="9"/>
        <v>100</v>
      </c>
    </row>
    <row r="155" spans="1:17" s="6" customFormat="1" ht="14.25" thickBot="1">
      <c r="A155" s="11" t="s">
        <v>113</v>
      </c>
      <c r="B155" s="2" t="str">
        <f t="shared" si="10"/>
        <v>合計</v>
      </c>
      <c r="C155" s="15">
        <f t="shared" si="11"/>
        <v>81.175890215257766</v>
      </c>
      <c r="D155" s="15">
        <f t="shared" si="11"/>
        <v>109.27090791206298</v>
      </c>
      <c r="E155" s="15">
        <f t="shared" si="11"/>
        <v>132.4487508170906</v>
      </c>
      <c r="F155" s="15">
        <f t="shared" si="11"/>
        <v>91.234538906506032</v>
      </c>
      <c r="G155" s="15">
        <f t="shared" si="11"/>
        <v>102.76944220719328</v>
      </c>
      <c r="H155" s="15">
        <f t="shared" si="11"/>
        <v>100.69561050072255</v>
      </c>
      <c r="I155" s="15">
        <f t="shared" si="11"/>
        <v>76.722322115032597</v>
      </c>
      <c r="J155" s="15">
        <f t="shared" si="11"/>
        <v>78.553073002255886</v>
      </c>
      <c r="K155" s="15">
        <f t="shared" si="11"/>
        <v>149.85321174909336</v>
      </c>
      <c r="L155" s="15">
        <f t="shared" si="11"/>
        <v>123.11691629239641</v>
      </c>
      <c r="M155" s="15">
        <f t="shared" si="11"/>
        <v>105.92243634227354</v>
      </c>
      <c r="N155" s="15">
        <f t="shared" si="11"/>
        <v>149.06832726692866</v>
      </c>
      <c r="O155" s="15">
        <f t="shared" si="11"/>
        <v>149.65467657656367</v>
      </c>
      <c r="P155" s="15"/>
      <c r="Q155" s="15">
        <f t="shared" si="9"/>
        <v>100</v>
      </c>
    </row>
    <row r="156" spans="1:17" s="6" customFormat="1" ht="14.25" hidden="1" thickBot="1">
      <c r="A156" s="11" t="s">
        <v>114</v>
      </c>
      <c r="B156" s="2">
        <f t="shared" si="10"/>
        <v>0</v>
      </c>
      <c r="C156" s="15" t="e">
        <f t="shared" si="11"/>
        <v>#DIV/0!</v>
      </c>
      <c r="D156" s="15" t="e">
        <f t="shared" si="11"/>
        <v>#DIV/0!</v>
      </c>
      <c r="E156" s="15" t="e">
        <f t="shared" si="11"/>
        <v>#DIV/0!</v>
      </c>
      <c r="F156" s="15" t="e">
        <f t="shared" si="11"/>
        <v>#DIV/0!</v>
      </c>
      <c r="G156" s="15" t="e">
        <f t="shared" si="11"/>
        <v>#DIV/0!</v>
      </c>
      <c r="H156" s="15" t="e">
        <f t="shared" si="11"/>
        <v>#DIV/0!</v>
      </c>
      <c r="I156" s="15" t="e">
        <f t="shared" si="11"/>
        <v>#DIV/0!</v>
      </c>
      <c r="J156" s="15" t="e">
        <f t="shared" si="11"/>
        <v>#DIV/0!</v>
      </c>
      <c r="K156" s="15" t="e">
        <f t="shared" si="11"/>
        <v>#DIV/0!</v>
      </c>
      <c r="L156" s="15" t="e">
        <f t="shared" si="11"/>
        <v>#DIV/0!</v>
      </c>
      <c r="M156" s="15" t="e">
        <f t="shared" si="11"/>
        <v>#DIV/0!</v>
      </c>
      <c r="N156" s="15" t="e">
        <f t="shared" si="11"/>
        <v>#DIV/0!</v>
      </c>
      <c r="O156" s="15" t="e">
        <f t="shared" si="11"/>
        <v>#DIV/0!</v>
      </c>
      <c r="P156" s="15"/>
      <c r="Q156" s="15" t="e">
        <f t="shared" si="9"/>
        <v>#DIV/0!</v>
      </c>
    </row>
    <row r="157" spans="1:17" s="6" customFormat="1" ht="14.25" hidden="1" thickBot="1">
      <c r="A157" s="11" t="s">
        <v>115</v>
      </c>
      <c r="B157" s="2">
        <f t="shared" si="10"/>
        <v>0</v>
      </c>
      <c r="C157" s="15" t="e">
        <f t="shared" si="11"/>
        <v>#DIV/0!</v>
      </c>
      <c r="D157" s="15" t="e">
        <f t="shared" si="11"/>
        <v>#DIV/0!</v>
      </c>
      <c r="E157" s="15" t="e">
        <f t="shared" si="11"/>
        <v>#DIV/0!</v>
      </c>
      <c r="F157" s="15" t="e">
        <f t="shared" si="11"/>
        <v>#DIV/0!</v>
      </c>
      <c r="G157" s="15" t="e">
        <f t="shared" si="11"/>
        <v>#DIV/0!</v>
      </c>
      <c r="H157" s="15" t="e">
        <f t="shared" si="11"/>
        <v>#DIV/0!</v>
      </c>
      <c r="I157" s="15" t="e">
        <f t="shared" si="11"/>
        <v>#DIV/0!</v>
      </c>
      <c r="J157" s="15" t="e">
        <f t="shared" si="11"/>
        <v>#DIV/0!</v>
      </c>
      <c r="K157" s="15" t="e">
        <f t="shared" si="11"/>
        <v>#DIV/0!</v>
      </c>
      <c r="L157" s="15" t="e">
        <f t="shared" si="11"/>
        <v>#DIV/0!</v>
      </c>
      <c r="M157" s="15" t="e">
        <f t="shared" si="11"/>
        <v>#DIV/0!</v>
      </c>
      <c r="N157" s="15" t="e">
        <f t="shared" si="11"/>
        <v>#DIV/0!</v>
      </c>
      <c r="O157" s="15" t="e">
        <f t="shared" si="11"/>
        <v>#DIV/0!</v>
      </c>
      <c r="P157" s="15"/>
      <c r="Q157" s="15" t="e">
        <f t="shared" si="9"/>
        <v>#DIV/0!</v>
      </c>
    </row>
    <row r="158" spans="1:17" s="6" customFormat="1" ht="14.25" hidden="1" thickBot="1">
      <c r="A158" s="11" t="s">
        <v>116</v>
      </c>
      <c r="B158" s="2">
        <f t="shared" si="10"/>
        <v>0</v>
      </c>
      <c r="C158" s="15" t="e">
        <f t="shared" si="11"/>
        <v>#DIV/0!</v>
      </c>
      <c r="D158" s="15" t="e">
        <f t="shared" si="11"/>
        <v>#DIV/0!</v>
      </c>
      <c r="E158" s="15" t="e">
        <f t="shared" si="11"/>
        <v>#DIV/0!</v>
      </c>
      <c r="F158" s="15" t="e">
        <f t="shared" si="11"/>
        <v>#DIV/0!</v>
      </c>
      <c r="G158" s="15" t="e">
        <f t="shared" si="11"/>
        <v>#DIV/0!</v>
      </c>
      <c r="H158" s="15" t="e">
        <f t="shared" si="11"/>
        <v>#DIV/0!</v>
      </c>
      <c r="I158" s="15" t="e">
        <f t="shared" si="11"/>
        <v>#DIV/0!</v>
      </c>
      <c r="J158" s="15" t="e">
        <f t="shared" si="11"/>
        <v>#DIV/0!</v>
      </c>
      <c r="K158" s="15" t="e">
        <f t="shared" si="11"/>
        <v>#DIV/0!</v>
      </c>
      <c r="L158" s="15" t="e">
        <f t="shared" si="11"/>
        <v>#DIV/0!</v>
      </c>
      <c r="M158" s="15" t="e">
        <f t="shared" si="11"/>
        <v>#DIV/0!</v>
      </c>
      <c r="N158" s="15" t="e">
        <f t="shared" si="11"/>
        <v>#DIV/0!</v>
      </c>
      <c r="O158" s="15" t="e">
        <f t="shared" si="11"/>
        <v>#DIV/0!</v>
      </c>
      <c r="P158" s="15"/>
      <c r="Q158" s="15" t="e">
        <f t="shared" si="9"/>
        <v>#DIV/0!</v>
      </c>
    </row>
    <row r="159" spans="1:17" s="6" customFormat="1" ht="14.25" hidden="1" thickBot="1">
      <c r="A159" s="11" t="s">
        <v>117</v>
      </c>
      <c r="B159" s="2">
        <f t="shared" si="10"/>
        <v>0</v>
      </c>
      <c r="C159" s="15" t="e">
        <f t="shared" si="11"/>
        <v>#DIV/0!</v>
      </c>
      <c r="D159" s="15" t="e">
        <f t="shared" si="11"/>
        <v>#DIV/0!</v>
      </c>
      <c r="E159" s="15" t="e">
        <f t="shared" si="11"/>
        <v>#DIV/0!</v>
      </c>
      <c r="F159" s="15" t="e">
        <f t="shared" si="11"/>
        <v>#DIV/0!</v>
      </c>
      <c r="G159" s="15" t="e">
        <f t="shared" si="11"/>
        <v>#DIV/0!</v>
      </c>
      <c r="H159" s="15" t="e">
        <f t="shared" si="11"/>
        <v>#DIV/0!</v>
      </c>
      <c r="I159" s="15" t="e">
        <f t="shared" si="11"/>
        <v>#DIV/0!</v>
      </c>
      <c r="J159" s="15" t="e">
        <f t="shared" si="11"/>
        <v>#DIV/0!</v>
      </c>
      <c r="K159" s="15" t="e">
        <f t="shared" si="11"/>
        <v>#DIV/0!</v>
      </c>
      <c r="L159" s="15" t="e">
        <f t="shared" si="11"/>
        <v>#DIV/0!</v>
      </c>
      <c r="M159" s="15" t="e">
        <f t="shared" si="11"/>
        <v>#DIV/0!</v>
      </c>
      <c r="N159" s="15" t="e">
        <f t="shared" si="11"/>
        <v>#DIV/0!</v>
      </c>
      <c r="O159" s="15" t="e">
        <f t="shared" si="11"/>
        <v>#DIV/0!</v>
      </c>
      <c r="P159" s="15"/>
      <c r="Q159" s="15" t="e">
        <f t="shared" si="9"/>
        <v>#DIV/0!</v>
      </c>
    </row>
    <row r="160" spans="1:17" s="6" customFormat="1" ht="14.25" hidden="1" thickBot="1">
      <c r="A160" s="11" t="s">
        <v>118</v>
      </c>
      <c r="B160" s="2">
        <f t="shared" si="10"/>
        <v>0</v>
      </c>
      <c r="C160" s="15" t="e">
        <f t="shared" si="11"/>
        <v>#DIV/0!</v>
      </c>
      <c r="D160" s="15" t="e">
        <f t="shared" si="11"/>
        <v>#DIV/0!</v>
      </c>
      <c r="E160" s="15" t="e">
        <f t="shared" si="11"/>
        <v>#DIV/0!</v>
      </c>
      <c r="F160" s="15" t="e">
        <f t="shared" si="11"/>
        <v>#DIV/0!</v>
      </c>
      <c r="G160" s="15" t="e">
        <f t="shared" si="11"/>
        <v>#DIV/0!</v>
      </c>
      <c r="H160" s="15" t="e">
        <f t="shared" si="11"/>
        <v>#DIV/0!</v>
      </c>
      <c r="I160" s="15" t="e">
        <f t="shared" si="11"/>
        <v>#DIV/0!</v>
      </c>
      <c r="J160" s="15" t="e">
        <f t="shared" si="11"/>
        <v>#DIV/0!</v>
      </c>
      <c r="K160" s="15" t="e">
        <f t="shared" si="11"/>
        <v>#DIV/0!</v>
      </c>
      <c r="L160" s="15" t="e">
        <f t="shared" si="11"/>
        <v>#DIV/0!</v>
      </c>
      <c r="M160" s="15" t="e">
        <f t="shared" si="11"/>
        <v>#DIV/0!</v>
      </c>
      <c r="N160" s="15" t="e">
        <f t="shared" si="11"/>
        <v>#DIV/0!</v>
      </c>
      <c r="O160" s="15" t="e">
        <f t="shared" si="11"/>
        <v>#DIV/0!</v>
      </c>
      <c r="P160" s="15"/>
      <c r="Q160" s="15" t="e">
        <f t="shared" si="9"/>
        <v>#DIV/0!</v>
      </c>
    </row>
    <row r="161" spans="1:17" s="6" customFormat="1" ht="14.25" hidden="1" thickBot="1">
      <c r="A161" s="11" t="s">
        <v>119</v>
      </c>
      <c r="B161" s="2">
        <f t="shared" si="10"/>
        <v>0</v>
      </c>
      <c r="C161" s="15" t="e">
        <f t="shared" si="11"/>
        <v>#DIV/0!</v>
      </c>
      <c r="D161" s="15" t="e">
        <f t="shared" si="11"/>
        <v>#DIV/0!</v>
      </c>
      <c r="E161" s="15" t="e">
        <f t="shared" si="11"/>
        <v>#DIV/0!</v>
      </c>
      <c r="F161" s="15" t="e">
        <f t="shared" si="11"/>
        <v>#DIV/0!</v>
      </c>
      <c r="G161" s="15" t="e">
        <f t="shared" si="11"/>
        <v>#DIV/0!</v>
      </c>
      <c r="H161" s="15" t="e">
        <f t="shared" si="11"/>
        <v>#DIV/0!</v>
      </c>
      <c r="I161" s="15" t="e">
        <f t="shared" si="11"/>
        <v>#DIV/0!</v>
      </c>
      <c r="J161" s="15" t="e">
        <f t="shared" si="11"/>
        <v>#DIV/0!</v>
      </c>
      <c r="K161" s="15" t="e">
        <f t="shared" si="11"/>
        <v>#DIV/0!</v>
      </c>
      <c r="L161" s="15" t="e">
        <f t="shared" si="11"/>
        <v>#DIV/0!</v>
      </c>
      <c r="M161" s="15" t="e">
        <f t="shared" si="11"/>
        <v>#DIV/0!</v>
      </c>
      <c r="N161" s="15" t="e">
        <f t="shared" si="11"/>
        <v>#DIV/0!</v>
      </c>
      <c r="O161" s="15" t="e">
        <f t="shared" si="11"/>
        <v>#DIV/0!</v>
      </c>
      <c r="P161" s="15"/>
      <c r="Q161" s="15" t="e">
        <f t="shared" si="9"/>
        <v>#DIV/0!</v>
      </c>
    </row>
    <row r="162" spans="1:17" s="6" customFormat="1" ht="14.25" hidden="1" thickBot="1">
      <c r="A162" s="11" t="s">
        <v>120</v>
      </c>
      <c r="B162" s="2">
        <f t="shared" si="10"/>
        <v>0</v>
      </c>
      <c r="C162" s="15" t="e">
        <f t="shared" si="11"/>
        <v>#DIV/0!</v>
      </c>
      <c r="D162" s="15" t="e">
        <f t="shared" si="11"/>
        <v>#DIV/0!</v>
      </c>
      <c r="E162" s="15" t="e">
        <f t="shared" si="11"/>
        <v>#DIV/0!</v>
      </c>
      <c r="F162" s="15" t="e">
        <f t="shared" si="11"/>
        <v>#DIV/0!</v>
      </c>
      <c r="G162" s="15" t="e">
        <f t="shared" si="11"/>
        <v>#DIV/0!</v>
      </c>
      <c r="H162" s="15" t="e">
        <f t="shared" si="11"/>
        <v>#DIV/0!</v>
      </c>
      <c r="I162" s="15" t="e">
        <f t="shared" si="11"/>
        <v>#DIV/0!</v>
      </c>
      <c r="J162" s="15" t="e">
        <f t="shared" si="11"/>
        <v>#DIV/0!</v>
      </c>
      <c r="K162" s="15" t="e">
        <f t="shared" si="11"/>
        <v>#DIV/0!</v>
      </c>
      <c r="L162" s="15" t="e">
        <f t="shared" si="11"/>
        <v>#DIV/0!</v>
      </c>
      <c r="M162" s="15" t="e">
        <f t="shared" si="11"/>
        <v>#DIV/0!</v>
      </c>
      <c r="N162" s="15" t="e">
        <f t="shared" si="11"/>
        <v>#DIV/0!</v>
      </c>
      <c r="O162" s="15" t="e">
        <f t="shared" si="11"/>
        <v>#DIV/0!</v>
      </c>
      <c r="P162" s="15"/>
      <c r="Q162" s="15" t="e">
        <f t="shared" si="9"/>
        <v>#DIV/0!</v>
      </c>
    </row>
    <row r="163" spans="1:17" s="6" customFormat="1" ht="14.25" hidden="1" thickBot="1">
      <c r="A163" s="11" t="s">
        <v>121</v>
      </c>
      <c r="B163" s="2">
        <f t="shared" si="10"/>
        <v>0</v>
      </c>
      <c r="C163" s="15" t="e">
        <f t="shared" si="11"/>
        <v>#DIV/0!</v>
      </c>
      <c r="D163" s="15" t="e">
        <f t="shared" si="11"/>
        <v>#DIV/0!</v>
      </c>
      <c r="E163" s="15" t="e">
        <f t="shared" si="11"/>
        <v>#DIV/0!</v>
      </c>
      <c r="F163" s="15" t="e">
        <f t="shared" si="11"/>
        <v>#DIV/0!</v>
      </c>
      <c r="G163" s="15" t="e">
        <f t="shared" si="11"/>
        <v>#DIV/0!</v>
      </c>
      <c r="H163" s="15" t="e">
        <f t="shared" si="11"/>
        <v>#DIV/0!</v>
      </c>
      <c r="I163" s="15" t="e">
        <f t="shared" si="11"/>
        <v>#DIV/0!</v>
      </c>
      <c r="J163" s="15" t="e">
        <f t="shared" si="11"/>
        <v>#DIV/0!</v>
      </c>
      <c r="K163" s="15" t="e">
        <f t="shared" si="11"/>
        <v>#DIV/0!</v>
      </c>
      <c r="L163" s="15" t="e">
        <f t="shared" si="11"/>
        <v>#DIV/0!</v>
      </c>
      <c r="M163" s="15" t="e">
        <f t="shared" si="11"/>
        <v>#DIV/0!</v>
      </c>
      <c r="N163" s="15" t="e">
        <f t="shared" si="11"/>
        <v>#DIV/0!</v>
      </c>
      <c r="O163" s="15" t="e">
        <f t="shared" si="11"/>
        <v>#DIV/0!</v>
      </c>
      <c r="P163" s="15"/>
      <c r="Q163" s="15" t="e">
        <f t="shared" si="9"/>
        <v>#DIV/0!</v>
      </c>
    </row>
    <row r="164" spans="1:17" s="6" customFormat="1" ht="14.25" hidden="1" thickBot="1">
      <c r="A164" s="11" t="s">
        <v>122</v>
      </c>
      <c r="B164" s="2">
        <f t="shared" si="10"/>
        <v>0</v>
      </c>
      <c r="C164" s="15" t="e">
        <f t="shared" si="11"/>
        <v>#DIV/0!</v>
      </c>
      <c r="D164" s="15" t="e">
        <f t="shared" si="11"/>
        <v>#DIV/0!</v>
      </c>
      <c r="E164" s="15" t="e">
        <f t="shared" si="11"/>
        <v>#DIV/0!</v>
      </c>
      <c r="F164" s="15" t="e">
        <f t="shared" si="11"/>
        <v>#DIV/0!</v>
      </c>
      <c r="G164" s="15" t="e">
        <f t="shared" si="11"/>
        <v>#DIV/0!</v>
      </c>
      <c r="H164" s="15" t="e">
        <f t="shared" si="11"/>
        <v>#DIV/0!</v>
      </c>
      <c r="I164" s="15" t="e">
        <f t="shared" si="11"/>
        <v>#DIV/0!</v>
      </c>
      <c r="J164" s="15" t="e">
        <f t="shared" si="11"/>
        <v>#DIV/0!</v>
      </c>
      <c r="K164" s="15" t="e">
        <f t="shared" si="11"/>
        <v>#DIV/0!</v>
      </c>
      <c r="L164" s="15" t="e">
        <f t="shared" si="11"/>
        <v>#DIV/0!</v>
      </c>
      <c r="M164" s="15" t="e">
        <f t="shared" si="11"/>
        <v>#DIV/0!</v>
      </c>
      <c r="N164" s="15" t="e">
        <f t="shared" si="11"/>
        <v>#DIV/0!</v>
      </c>
      <c r="O164" s="15" t="e">
        <f t="shared" si="11"/>
        <v>#DIV/0!</v>
      </c>
      <c r="P164" s="15"/>
      <c r="Q164" s="15" t="e">
        <f t="shared" si="9"/>
        <v>#DIV/0!</v>
      </c>
    </row>
    <row r="165" spans="1:17" s="6" customFormat="1" ht="14.25" hidden="1" thickBot="1">
      <c r="A165" s="11" t="s">
        <v>123</v>
      </c>
      <c r="B165" s="2">
        <f t="shared" si="10"/>
        <v>0</v>
      </c>
      <c r="C165" s="15" t="e">
        <f t="shared" si="11"/>
        <v>#DIV/0!</v>
      </c>
      <c r="D165" s="15" t="e">
        <f t="shared" si="11"/>
        <v>#DIV/0!</v>
      </c>
      <c r="E165" s="15" t="e">
        <f t="shared" si="11"/>
        <v>#DIV/0!</v>
      </c>
      <c r="F165" s="15" t="e">
        <f t="shared" si="11"/>
        <v>#DIV/0!</v>
      </c>
      <c r="G165" s="15" t="e">
        <f t="shared" si="11"/>
        <v>#DIV/0!</v>
      </c>
      <c r="H165" s="15" t="e">
        <f t="shared" si="11"/>
        <v>#DIV/0!</v>
      </c>
      <c r="I165" s="15" t="e">
        <f t="shared" si="11"/>
        <v>#DIV/0!</v>
      </c>
      <c r="J165" s="15" t="e">
        <f t="shared" si="11"/>
        <v>#DIV/0!</v>
      </c>
      <c r="K165" s="15" t="e">
        <f t="shared" si="11"/>
        <v>#DIV/0!</v>
      </c>
      <c r="L165" s="15" t="e">
        <f t="shared" si="11"/>
        <v>#DIV/0!</v>
      </c>
      <c r="M165" s="15" t="e">
        <f t="shared" si="11"/>
        <v>#DIV/0!</v>
      </c>
      <c r="N165" s="15" t="e">
        <f t="shared" si="11"/>
        <v>#DIV/0!</v>
      </c>
      <c r="O165" s="15" t="e">
        <f t="shared" si="11"/>
        <v>#DIV/0!</v>
      </c>
      <c r="P165" s="15"/>
      <c r="Q165" s="15" t="e">
        <f t="shared" si="9"/>
        <v>#DIV/0!</v>
      </c>
    </row>
    <row r="166" spans="1:17" s="6" customFormat="1" ht="14.25" hidden="1" thickBot="1">
      <c r="A166" s="11" t="s">
        <v>124</v>
      </c>
      <c r="B166" s="2">
        <f t="shared" si="10"/>
        <v>0</v>
      </c>
      <c r="C166" s="15" t="e">
        <f t="shared" ref="C166:O178" si="12">C98/$Q98*100</f>
        <v>#DIV/0!</v>
      </c>
      <c r="D166" s="15" t="e">
        <f t="shared" si="12"/>
        <v>#DIV/0!</v>
      </c>
      <c r="E166" s="15" t="e">
        <f t="shared" si="12"/>
        <v>#DIV/0!</v>
      </c>
      <c r="F166" s="15" t="e">
        <f t="shared" si="12"/>
        <v>#DIV/0!</v>
      </c>
      <c r="G166" s="15" t="e">
        <f t="shared" si="12"/>
        <v>#DIV/0!</v>
      </c>
      <c r="H166" s="15" t="e">
        <f t="shared" si="12"/>
        <v>#DIV/0!</v>
      </c>
      <c r="I166" s="15" t="e">
        <f t="shared" si="12"/>
        <v>#DIV/0!</v>
      </c>
      <c r="J166" s="15" t="e">
        <f t="shared" si="12"/>
        <v>#DIV/0!</v>
      </c>
      <c r="K166" s="15" t="e">
        <f t="shared" si="12"/>
        <v>#DIV/0!</v>
      </c>
      <c r="L166" s="15" t="e">
        <f t="shared" si="12"/>
        <v>#DIV/0!</v>
      </c>
      <c r="M166" s="15" t="e">
        <f t="shared" si="12"/>
        <v>#DIV/0!</v>
      </c>
      <c r="N166" s="15" t="e">
        <f t="shared" si="12"/>
        <v>#DIV/0!</v>
      </c>
      <c r="O166" s="15" t="e">
        <f t="shared" si="12"/>
        <v>#DIV/0!</v>
      </c>
      <c r="P166" s="15"/>
      <c r="Q166" s="15" t="e">
        <f t="shared" ref="Q166:Q183" si="13">Q98/$Q98*100</f>
        <v>#DIV/0!</v>
      </c>
    </row>
    <row r="167" spans="1:17" s="6" customFormat="1" ht="14.25" hidden="1" thickBot="1">
      <c r="A167" s="11" t="s">
        <v>125</v>
      </c>
      <c r="B167" s="2">
        <f t="shared" si="10"/>
        <v>0</v>
      </c>
      <c r="C167" s="15" t="e">
        <f t="shared" si="12"/>
        <v>#DIV/0!</v>
      </c>
      <c r="D167" s="15" t="e">
        <f t="shared" si="12"/>
        <v>#DIV/0!</v>
      </c>
      <c r="E167" s="15" t="e">
        <f t="shared" si="12"/>
        <v>#DIV/0!</v>
      </c>
      <c r="F167" s="15" t="e">
        <f t="shared" si="12"/>
        <v>#DIV/0!</v>
      </c>
      <c r="G167" s="15" t="e">
        <f t="shared" si="12"/>
        <v>#DIV/0!</v>
      </c>
      <c r="H167" s="15" t="e">
        <f t="shared" si="12"/>
        <v>#DIV/0!</v>
      </c>
      <c r="I167" s="15" t="e">
        <f t="shared" si="12"/>
        <v>#DIV/0!</v>
      </c>
      <c r="J167" s="15" t="e">
        <f t="shared" si="12"/>
        <v>#DIV/0!</v>
      </c>
      <c r="K167" s="15" t="e">
        <f t="shared" si="12"/>
        <v>#DIV/0!</v>
      </c>
      <c r="L167" s="15" t="e">
        <f t="shared" si="12"/>
        <v>#DIV/0!</v>
      </c>
      <c r="M167" s="15" t="e">
        <f t="shared" si="12"/>
        <v>#DIV/0!</v>
      </c>
      <c r="N167" s="15" t="e">
        <f t="shared" si="12"/>
        <v>#DIV/0!</v>
      </c>
      <c r="O167" s="15" t="e">
        <f t="shared" si="12"/>
        <v>#DIV/0!</v>
      </c>
      <c r="P167" s="15"/>
      <c r="Q167" s="15" t="e">
        <f t="shared" si="13"/>
        <v>#DIV/0!</v>
      </c>
    </row>
    <row r="168" spans="1:17" s="6" customFormat="1" ht="14.25" hidden="1" thickBot="1">
      <c r="A168" s="11" t="s">
        <v>126</v>
      </c>
      <c r="B168" s="2">
        <f t="shared" si="10"/>
        <v>0</v>
      </c>
      <c r="C168" s="15" t="e">
        <f t="shared" si="12"/>
        <v>#DIV/0!</v>
      </c>
      <c r="D168" s="15" t="e">
        <f t="shared" si="12"/>
        <v>#DIV/0!</v>
      </c>
      <c r="E168" s="15" t="e">
        <f t="shared" si="12"/>
        <v>#DIV/0!</v>
      </c>
      <c r="F168" s="15" t="e">
        <f t="shared" si="12"/>
        <v>#DIV/0!</v>
      </c>
      <c r="G168" s="15" t="e">
        <f t="shared" si="12"/>
        <v>#DIV/0!</v>
      </c>
      <c r="H168" s="15" t="e">
        <f t="shared" si="12"/>
        <v>#DIV/0!</v>
      </c>
      <c r="I168" s="15" t="e">
        <f t="shared" si="12"/>
        <v>#DIV/0!</v>
      </c>
      <c r="J168" s="15" t="e">
        <f t="shared" si="12"/>
        <v>#DIV/0!</v>
      </c>
      <c r="K168" s="15" t="e">
        <f t="shared" si="12"/>
        <v>#DIV/0!</v>
      </c>
      <c r="L168" s="15" t="e">
        <f t="shared" si="12"/>
        <v>#DIV/0!</v>
      </c>
      <c r="M168" s="15" t="e">
        <f t="shared" si="12"/>
        <v>#DIV/0!</v>
      </c>
      <c r="N168" s="15" t="e">
        <f t="shared" si="12"/>
        <v>#DIV/0!</v>
      </c>
      <c r="O168" s="15" t="e">
        <f t="shared" si="12"/>
        <v>#DIV/0!</v>
      </c>
      <c r="P168" s="15"/>
      <c r="Q168" s="15" t="e">
        <f t="shared" si="13"/>
        <v>#DIV/0!</v>
      </c>
    </row>
    <row r="169" spans="1:17" s="6" customFormat="1" ht="14.25" hidden="1" thickBot="1">
      <c r="A169" s="11" t="s">
        <v>127</v>
      </c>
      <c r="B169" s="2">
        <f t="shared" si="10"/>
        <v>0</v>
      </c>
      <c r="C169" s="15" t="e">
        <f t="shared" si="12"/>
        <v>#DIV/0!</v>
      </c>
      <c r="D169" s="15" t="e">
        <f t="shared" si="12"/>
        <v>#DIV/0!</v>
      </c>
      <c r="E169" s="15" t="e">
        <f t="shared" si="12"/>
        <v>#DIV/0!</v>
      </c>
      <c r="F169" s="15" t="e">
        <f t="shared" si="12"/>
        <v>#DIV/0!</v>
      </c>
      <c r="G169" s="15" t="e">
        <f t="shared" si="12"/>
        <v>#DIV/0!</v>
      </c>
      <c r="H169" s="15" t="e">
        <f t="shared" si="12"/>
        <v>#DIV/0!</v>
      </c>
      <c r="I169" s="15" t="e">
        <f t="shared" si="12"/>
        <v>#DIV/0!</v>
      </c>
      <c r="J169" s="15" t="e">
        <f t="shared" si="12"/>
        <v>#DIV/0!</v>
      </c>
      <c r="K169" s="15" t="e">
        <f t="shared" si="12"/>
        <v>#DIV/0!</v>
      </c>
      <c r="L169" s="15" t="e">
        <f t="shared" si="12"/>
        <v>#DIV/0!</v>
      </c>
      <c r="M169" s="15" t="e">
        <f t="shared" si="12"/>
        <v>#DIV/0!</v>
      </c>
      <c r="N169" s="15" t="e">
        <f t="shared" si="12"/>
        <v>#DIV/0!</v>
      </c>
      <c r="O169" s="15" t="e">
        <f t="shared" si="12"/>
        <v>#DIV/0!</v>
      </c>
      <c r="P169" s="15"/>
      <c r="Q169" s="15" t="e">
        <f t="shared" si="13"/>
        <v>#DIV/0!</v>
      </c>
    </row>
    <row r="170" spans="1:17" s="6" customFormat="1" ht="14.25" hidden="1" thickBot="1">
      <c r="A170" s="11" t="s">
        <v>128</v>
      </c>
      <c r="B170" s="2">
        <f t="shared" si="10"/>
        <v>0</v>
      </c>
      <c r="C170" s="15" t="e">
        <f t="shared" si="12"/>
        <v>#DIV/0!</v>
      </c>
      <c r="D170" s="15" t="e">
        <f t="shared" si="12"/>
        <v>#DIV/0!</v>
      </c>
      <c r="E170" s="15" t="e">
        <f t="shared" si="12"/>
        <v>#DIV/0!</v>
      </c>
      <c r="F170" s="15" t="e">
        <f t="shared" si="12"/>
        <v>#DIV/0!</v>
      </c>
      <c r="G170" s="15" t="e">
        <f t="shared" si="12"/>
        <v>#DIV/0!</v>
      </c>
      <c r="H170" s="15" t="e">
        <f t="shared" si="12"/>
        <v>#DIV/0!</v>
      </c>
      <c r="I170" s="15" t="e">
        <f t="shared" si="12"/>
        <v>#DIV/0!</v>
      </c>
      <c r="J170" s="15" t="e">
        <f t="shared" si="12"/>
        <v>#DIV/0!</v>
      </c>
      <c r="K170" s="15" t="e">
        <f t="shared" si="12"/>
        <v>#DIV/0!</v>
      </c>
      <c r="L170" s="15" t="e">
        <f t="shared" si="12"/>
        <v>#DIV/0!</v>
      </c>
      <c r="M170" s="15" t="e">
        <f t="shared" si="12"/>
        <v>#DIV/0!</v>
      </c>
      <c r="N170" s="15" t="e">
        <f t="shared" si="12"/>
        <v>#DIV/0!</v>
      </c>
      <c r="O170" s="15" t="e">
        <f t="shared" si="12"/>
        <v>#DIV/0!</v>
      </c>
      <c r="P170" s="15"/>
      <c r="Q170" s="15" t="e">
        <f t="shared" si="13"/>
        <v>#DIV/0!</v>
      </c>
    </row>
    <row r="171" spans="1:17" s="6" customFormat="1" ht="14.25" hidden="1" thickBot="1">
      <c r="A171" s="11" t="s">
        <v>129</v>
      </c>
      <c r="B171" s="2">
        <f t="shared" si="10"/>
        <v>0</v>
      </c>
      <c r="C171" s="15" t="e">
        <f t="shared" si="12"/>
        <v>#DIV/0!</v>
      </c>
      <c r="D171" s="15" t="e">
        <f t="shared" si="12"/>
        <v>#DIV/0!</v>
      </c>
      <c r="E171" s="15" t="e">
        <f t="shared" si="12"/>
        <v>#DIV/0!</v>
      </c>
      <c r="F171" s="15" t="e">
        <f t="shared" si="12"/>
        <v>#DIV/0!</v>
      </c>
      <c r="G171" s="15" t="e">
        <f t="shared" si="12"/>
        <v>#DIV/0!</v>
      </c>
      <c r="H171" s="15" t="e">
        <f t="shared" si="12"/>
        <v>#DIV/0!</v>
      </c>
      <c r="I171" s="15" t="e">
        <f t="shared" si="12"/>
        <v>#DIV/0!</v>
      </c>
      <c r="J171" s="15" t="e">
        <f t="shared" si="12"/>
        <v>#DIV/0!</v>
      </c>
      <c r="K171" s="15" t="e">
        <f t="shared" si="12"/>
        <v>#DIV/0!</v>
      </c>
      <c r="L171" s="15" t="e">
        <f t="shared" si="12"/>
        <v>#DIV/0!</v>
      </c>
      <c r="M171" s="15" t="e">
        <f t="shared" si="12"/>
        <v>#DIV/0!</v>
      </c>
      <c r="N171" s="15" t="e">
        <f t="shared" si="12"/>
        <v>#DIV/0!</v>
      </c>
      <c r="O171" s="15" t="e">
        <f t="shared" si="12"/>
        <v>#DIV/0!</v>
      </c>
      <c r="P171" s="15"/>
      <c r="Q171" s="15" t="e">
        <f t="shared" si="13"/>
        <v>#DIV/0!</v>
      </c>
    </row>
    <row r="172" spans="1:17" s="6" customFormat="1" ht="14.25" hidden="1" thickBot="1">
      <c r="A172" s="11" t="s">
        <v>130</v>
      </c>
      <c r="B172" s="2">
        <f t="shared" si="10"/>
        <v>0</v>
      </c>
      <c r="C172" s="15" t="e">
        <f t="shared" si="12"/>
        <v>#DIV/0!</v>
      </c>
      <c r="D172" s="15" t="e">
        <f t="shared" si="12"/>
        <v>#DIV/0!</v>
      </c>
      <c r="E172" s="15" t="e">
        <f t="shared" si="12"/>
        <v>#DIV/0!</v>
      </c>
      <c r="F172" s="15" t="e">
        <f t="shared" si="12"/>
        <v>#DIV/0!</v>
      </c>
      <c r="G172" s="15" t="e">
        <f t="shared" si="12"/>
        <v>#DIV/0!</v>
      </c>
      <c r="H172" s="15" t="e">
        <f t="shared" si="12"/>
        <v>#DIV/0!</v>
      </c>
      <c r="I172" s="15" t="e">
        <f t="shared" si="12"/>
        <v>#DIV/0!</v>
      </c>
      <c r="J172" s="15" t="e">
        <f t="shared" si="12"/>
        <v>#DIV/0!</v>
      </c>
      <c r="K172" s="15" t="e">
        <f t="shared" si="12"/>
        <v>#DIV/0!</v>
      </c>
      <c r="L172" s="15" t="e">
        <f t="shared" si="12"/>
        <v>#DIV/0!</v>
      </c>
      <c r="M172" s="15" t="e">
        <f t="shared" si="12"/>
        <v>#DIV/0!</v>
      </c>
      <c r="N172" s="15" t="e">
        <f t="shared" si="12"/>
        <v>#DIV/0!</v>
      </c>
      <c r="O172" s="15" t="e">
        <f t="shared" si="12"/>
        <v>#DIV/0!</v>
      </c>
      <c r="P172" s="15"/>
      <c r="Q172" s="15" t="e">
        <f t="shared" si="13"/>
        <v>#DIV/0!</v>
      </c>
    </row>
    <row r="173" spans="1:17" s="6" customFormat="1" ht="14.25" hidden="1" thickBot="1">
      <c r="A173" s="11" t="s">
        <v>131</v>
      </c>
      <c r="B173" s="2">
        <f t="shared" si="10"/>
        <v>0</v>
      </c>
      <c r="C173" s="15" t="e">
        <f t="shared" si="12"/>
        <v>#DIV/0!</v>
      </c>
      <c r="D173" s="15" t="e">
        <f t="shared" si="12"/>
        <v>#DIV/0!</v>
      </c>
      <c r="E173" s="15" t="e">
        <f t="shared" si="12"/>
        <v>#DIV/0!</v>
      </c>
      <c r="F173" s="15" t="e">
        <f t="shared" si="12"/>
        <v>#DIV/0!</v>
      </c>
      <c r="G173" s="15" t="e">
        <f t="shared" si="12"/>
        <v>#DIV/0!</v>
      </c>
      <c r="H173" s="15" t="e">
        <f t="shared" si="12"/>
        <v>#DIV/0!</v>
      </c>
      <c r="I173" s="15" t="e">
        <f t="shared" si="12"/>
        <v>#DIV/0!</v>
      </c>
      <c r="J173" s="15" t="e">
        <f t="shared" si="12"/>
        <v>#DIV/0!</v>
      </c>
      <c r="K173" s="15" t="e">
        <f t="shared" si="12"/>
        <v>#DIV/0!</v>
      </c>
      <c r="L173" s="15" t="e">
        <f t="shared" si="12"/>
        <v>#DIV/0!</v>
      </c>
      <c r="M173" s="15" t="e">
        <f t="shared" si="12"/>
        <v>#DIV/0!</v>
      </c>
      <c r="N173" s="15" t="e">
        <f t="shared" si="12"/>
        <v>#DIV/0!</v>
      </c>
      <c r="O173" s="15" t="e">
        <f t="shared" si="12"/>
        <v>#DIV/0!</v>
      </c>
      <c r="P173" s="15"/>
      <c r="Q173" s="15" t="e">
        <f t="shared" si="13"/>
        <v>#DIV/0!</v>
      </c>
    </row>
    <row r="174" spans="1:17" s="6" customFormat="1" ht="14.25" hidden="1" thickBot="1">
      <c r="A174" s="11" t="s">
        <v>132</v>
      </c>
      <c r="B174" s="2">
        <f t="shared" si="10"/>
        <v>0</v>
      </c>
      <c r="C174" s="15" t="e">
        <f t="shared" si="12"/>
        <v>#DIV/0!</v>
      </c>
      <c r="D174" s="15" t="e">
        <f t="shared" si="12"/>
        <v>#DIV/0!</v>
      </c>
      <c r="E174" s="15" t="e">
        <f t="shared" si="12"/>
        <v>#DIV/0!</v>
      </c>
      <c r="F174" s="15" t="e">
        <f t="shared" si="12"/>
        <v>#DIV/0!</v>
      </c>
      <c r="G174" s="15" t="e">
        <f t="shared" si="12"/>
        <v>#DIV/0!</v>
      </c>
      <c r="H174" s="15" t="e">
        <f t="shared" si="12"/>
        <v>#DIV/0!</v>
      </c>
      <c r="I174" s="15" t="e">
        <f t="shared" si="12"/>
        <v>#DIV/0!</v>
      </c>
      <c r="J174" s="15" t="e">
        <f t="shared" si="12"/>
        <v>#DIV/0!</v>
      </c>
      <c r="K174" s="15" t="e">
        <f t="shared" si="12"/>
        <v>#DIV/0!</v>
      </c>
      <c r="L174" s="15" t="e">
        <f t="shared" si="12"/>
        <v>#DIV/0!</v>
      </c>
      <c r="M174" s="15" t="e">
        <f t="shared" si="12"/>
        <v>#DIV/0!</v>
      </c>
      <c r="N174" s="15" t="e">
        <f t="shared" si="12"/>
        <v>#DIV/0!</v>
      </c>
      <c r="O174" s="15" t="e">
        <f t="shared" si="12"/>
        <v>#DIV/0!</v>
      </c>
      <c r="P174" s="15"/>
      <c r="Q174" s="15" t="e">
        <f t="shared" si="13"/>
        <v>#DIV/0!</v>
      </c>
    </row>
    <row r="175" spans="1:17" s="6" customFormat="1" ht="14.25" hidden="1" thickBot="1">
      <c r="A175" s="11" t="s">
        <v>133</v>
      </c>
      <c r="B175" s="2">
        <f t="shared" si="10"/>
        <v>0</v>
      </c>
      <c r="C175" s="15" t="e">
        <f t="shared" si="12"/>
        <v>#DIV/0!</v>
      </c>
      <c r="D175" s="15" t="e">
        <f t="shared" si="12"/>
        <v>#DIV/0!</v>
      </c>
      <c r="E175" s="15" t="e">
        <f t="shared" si="12"/>
        <v>#DIV/0!</v>
      </c>
      <c r="F175" s="15" t="e">
        <f t="shared" si="12"/>
        <v>#DIV/0!</v>
      </c>
      <c r="G175" s="15" t="e">
        <f t="shared" si="12"/>
        <v>#DIV/0!</v>
      </c>
      <c r="H175" s="15" t="e">
        <f t="shared" si="12"/>
        <v>#DIV/0!</v>
      </c>
      <c r="I175" s="15" t="e">
        <f t="shared" si="12"/>
        <v>#DIV/0!</v>
      </c>
      <c r="J175" s="15" t="e">
        <f t="shared" si="12"/>
        <v>#DIV/0!</v>
      </c>
      <c r="K175" s="15" t="e">
        <f t="shared" si="12"/>
        <v>#DIV/0!</v>
      </c>
      <c r="L175" s="15" t="e">
        <f t="shared" si="12"/>
        <v>#DIV/0!</v>
      </c>
      <c r="M175" s="15" t="e">
        <f t="shared" si="12"/>
        <v>#DIV/0!</v>
      </c>
      <c r="N175" s="15" t="e">
        <f t="shared" si="12"/>
        <v>#DIV/0!</v>
      </c>
      <c r="O175" s="15" t="e">
        <f t="shared" si="12"/>
        <v>#DIV/0!</v>
      </c>
      <c r="P175" s="15"/>
      <c r="Q175" s="15" t="e">
        <f t="shared" si="13"/>
        <v>#DIV/0!</v>
      </c>
    </row>
    <row r="176" spans="1:17" s="6" customFormat="1" ht="14.25" hidden="1" thickBot="1">
      <c r="A176" s="11" t="s">
        <v>134</v>
      </c>
      <c r="B176" s="2">
        <f t="shared" si="10"/>
        <v>0</v>
      </c>
      <c r="C176" s="15" t="e">
        <f t="shared" si="12"/>
        <v>#DIV/0!</v>
      </c>
      <c r="D176" s="15" t="e">
        <f t="shared" si="12"/>
        <v>#DIV/0!</v>
      </c>
      <c r="E176" s="15" t="e">
        <f t="shared" si="12"/>
        <v>#DIV/0!</v>
      </c>
      <c r="F176" s="15" t="e">
        <f t="shared" si="12"/>
        <v>#DIV/0!</v>
      </c>
      <c r="G176" s="15" t="e">
        <f t="shared" si="12"/>
        <v>#DIV/0!</v>
      </c>
      <c r="H176" s="15" t="e">
        <f t="shared" si="12"/>
        <v>#DIV/0!</v>
      </c>
      <c r="I176" s="15" t="e">
        <f t="shared" si="12"/>
        <v>#DIV/0!</v>
      </c>
      <c r="J176" s="15" t="e">
        <f t="shared" si="12"/>
        <v>#DIV/0!</v>
      </c>
      <c r="K176" s="15" t="e">
        <f t="shared" si="12"/>
        <v>#DIV/0!</v>
      </c>
      <c r="L176" s="15" t="e">
        <f t="shared" si="12"/>
        <v>#DIV/0!</v>
      </c>
      <c r="M176" s="15" t="e">
        <f t="shared" si="12"/>
        <v>#DIV/0!</v>
      </c>
      <c r="N176" s="15" t="e">
        <f t="shared" si="12"/>
        <v>#DIV/0!</v>
      </c>
      <c r="O176" s="15" t="e">
        <f t="shared" si="12"/>
        <v>#DIV/0!</v>
      </c>
      <c r="P176" s="15"/>
      <c r="Q176" s="15" t="e">
        <f t="shared" si="13"/>
        <v>#DIV/0!</v>
      </c>
    </row>
    <row r="177" spans="1:17" s="6" customFormat="1" ht="14.25" hidden="1" thickBot="1">
      <c r="A177" s="11" t="s">
        <v>135</v>
      </c>
      <c r="B177" s="2">
        <f t="shared" si="10"/>
        <v>0</v>
      </c>
      <c r="C177" s="15" t="e">
        <f t="shared" si="12"/>
        <v>#DIV/0!</v>
      </c>
      <c r="D177" s="15" t="e">
        <f t="shared" si="12"/>
        <v>#DIV/0!</v>
      </c>
      <c r="E177" s="15" t="e">
        <f t="shared" si="12"/>
        <v>#DIV/0!</v>
      </c>
      <c r="F177" s="15" t="e">
        <f t="shared" si="12"/>
        <v>#DIV/0!</v>
      </c>
      <c r="G177" s="15" t="e">
        <f t="shared" si="12"/>
        <v>#DIV/0!</v>
      </c>
      <c r="H177" s="15" t="e">
        <f t="shared" si="12"/>
        <v>#DIV/0!</v>
      </c>
      <c r="I177" s="15" t="e">
        <f t="shared" si="12"/>
        <v>#DIV/0!</v>
      </c>
      <c r="J177" s="15" t="e">
        <f t="shared" si="12"/>
        <v>#DIV/0!</v>
      </c>
      <c r="K177" s="15" t="e">
        <f t="shared" si="12"/>
        <v>#DIV/0!</v>
      </c>
      <c r="L177" s="15" t="e">
        <f t="shared" si="12"/>
        <v>#DIV/0!</v>
      </c>
      <c r="M177" s="15" t="e">
        <f t="shared" si="12"/>
        <v>#DIV/0!</v>
      </c>
      <c r="N177" s="15" t="e">
        <f t="shared" si="12"/>
        <v>#DIV/0!</v>
      </c>
      <c r="O177" s="15" t="e">
        <f t="shared" si="12"/>
        <v>#DIV/0!</v>
      </c>
      <c r="P177" s="15"/>
      <c r="Q177" s="15" t="e">
        <f t="shared" si="13"/>
        <v>#DIV/0!</v>
      </c>
    </row>
    <row r="178" spans="1:17" s="6" customFormat="1" ht="14.25" hidden="1" thickBot="1">
      <c r="A178" s="11" t="s">
        <v>136</v>
      </c>
      <c r="B178" s="2">
        <f t="shared" si="10"/>
        <v>0</v>
      </c>
      <c r="C178" s="15" t="e">
        <f>C110/$Q110*100</f>
        <v>#DIV/0!</v>
      </c>
      <c r="D178" s="15" t="e">
        <f t="shared" si="12"/>
        <v>#DIV/0!</v>
      </c>
      <c r="E178" s="15" t="e">
        <f t="shared" si="12"/>
        <v>#DIV/0!</v>
      </c>
      <c r="F178" s="15" t="e">
        <f t="shared" si="12"/>
        <v>#DIV/0!</v>
      </c>
      <c r="G178" s="15" t="e">
        <f t="shared" si="12"/>
        <v>#DIV/0!</v>
      </c>
      <c r="H178" s="15" t="e">
        <f t="shared" si="12"/>
        <v>#DIV/0!</v>
      </c>
      <c r="I178" s="15" t="e">
        <f t="shared" si="12"/>
        <v>#DIV/0!</v>
      </c>
      <c r="J178" s="15" t="e">
        <f t="shared" si="12"/>
        <v>#DIV/0!</v>
      </c>
      <c r="K178" s="15" t="e">
        <f t="shared" si="12"/>
        <v>#DIV/0!</v>
      </c>
      <c r="L178" s="15" t="e">
        <f t="shared" si="12"/>
        <v>#DIV/0!</v>
      </c>
      <c r="M178" s="15" t="e">
        <f>M110/$Q110*100</f>
        <v>#DIV/0!</v>
      </c>
      <c r="N178" s="15" t="e">
        <f>N110/$Q110*100</f>
        <v>#DIV/0!</v>
      </c>
      <c r="O178" s="15" t="e">
        <f>O110/$Q110*100</f>
        <v>#DIV/0!</v>
      </c>
      <c r="P178" s="15"/>
      <c r="Q178" s="15" t="e">
        <f t="shared" si="13"/>
        <v>#DIV/0!</v>
      </c>
    </row>
    <row r="179" spans="1:17" s="6" customFormat="1" ht="14.25" hidden="1" thickBot="1">
      <c r="A179" s="11" t="s">
        <v>137</v>
      </c>
      <c r="B179" s="2">
        <f t="shared" si="10"/>
        <v>0</v>
      </c>
      <c r="C179" s="15" t="e">
        <f t="shared" ref="C179:O183" si="14">C111/$Q111*100</f>
        <v>#DIV/0!</v>
      </c>
      <c r="D179" s="15" t="e">
        <f t="shared" si="14"/>
        <v>#DIV/0!</v>
      </c>
      <c r="E179" s="15" t="e">
        <f t="shared" si="14"/>
        <v>#DIV/0!</v>
      </c>
      <c r="F179" s="15" t="e">
        <f t="shared" si="14"/>
        <v>#DIV/0!</v>
      </c>
      <c r="G179" s="15" t="e">
        <f t="shared" si="14"/>
        <v>#DIV/0!</v>
      </c>
      <c r="H179" s="15" t="e">
        <f t="shared" si="14"/>
        <v>#DIV/0!</v>
      </c>
      <c r="I179" s="15" t="e">
        <f t="shared" si="14"/>
        <v>#DIV/0!</v>
      </c>
      <c r="J179" s="15" t="e">
        <f t="shared" si="14"/>
        <v>#DIV/0!</v>
      </c>
      <c r="K179" s="15" t="e">
        <f t="shared" si="14"/>
        <v>#DIV/0!</v>
      </c>
      <c r="L179" s="15" t="e">
        <f t="shared" si="14"/>
        <v>#DIV/0!</v>
      </c>
      <c r="M179" s="15" t="e">
        <f t="shared" si="14"/>
        <v>#DIV/0!</v>
      </c>
      <c r="N179" s="15" t="e">
        <f t="shared" si="14"/>
        <v>#DIV/0!</v>
      </c>
      <c r="O179" s="15" t="e">
        <f t="shared" si="14"/>
        <v>#DIV/0!</v>
      </c>
      <c r="P179" s="15"/>
      <c r="Q179" s="15" t="e">
        <f t="shared" si="13"/>
        <v>#DIV/0!</v>
      </c>
    </row>
    <row r="180" spans="1:17" s="6" customFormat="1" ht="14.25" hidden="1" thickBot="1">
      <c r="A180" s="11" t="s">
        <v>138</v>
      </c>
      <c r="B180" s="2">
        <f t="shared" si="10"/>
        <v>0</v>
      </c>
      <c r="C180" s="15" t="e">
        <f t="shared" si="14"/>
        <v>#DIV/0!</v>
      </c>
      <c r="D180" s="15" t="e">
        <f t="shared" si="14"/>
        <v>#DIV/0!</v>
      </c>
      <c r="E180" s="15" t="e">
        <f t="shared" si="14"/>
        <v>#DIV/0!</v>
      </c>
      <c r="F180" s="15" t="e">
        <f t="shared" si="14"/>
        <v>#DIV/0!</v>
      </c>
      <c r="G180" s="15" t="e">
        <f t="shared" si="14"/>
        <v>#DIV/0!</v>
      </c>
      <c r="H180" s="15" t="e">
        <f t="shared" si="14"/>
        <v>#DIV/0!</v>
      </c>
      <c r="I180" s="15" t="e">
        <f t="shared" si="14"/>
        <v>#DIV/0!</v>
      </c>
      <c r="J180" s="15" t="e">
        <f t="shared" si="14"/>
        <v>#DIV/0!</v>
      </c>
      <c r="K180" s="15" t="e">
        <f t="shared" si="14"/>
        <v>#DIV/0!</v>
      </c>
      <c r="L180" s="15" t="e">
        <f t="shared" si="14"/>
        <v>#DIV/0!</v>
      </c>
      <c r="M180" s="15" t="e">
        <f t="shared" si="14"/>
        <v>#DIV/0!</v>
      </c>
      <c r="N180" s="15" t="e">
        <f t="shared" si="14"/>
        <v>#DIV/0!</v>
      </c>
      <c r="O180" s="15" t="e">
        <f t="shared" si="14"/>
        <v>#DIV/0!</v>
      </c>
      <c r="P180" s="15"/>
      <c r="Q180" s="15" t="e">
        <f t="shared" si="13"/>
        <v>#DIV/0!</v>
      </c>
    </row>
    <row r="181" spans="1:17" s="6" customFormat="1" ht="14.25" hidden="1" thickBot="1">
      <c r="A181" s="11" t="s">
        <v>139</v>
      </c>
      <c r="B181" s="2">
        <f t="shared" si="10"/>
        <v>0</v>
      </c>
      <c r="C181" s="15" t="e">
        <f t="shared" si="14"/>
        <v>#DIV/0!</v>
      </c>
      <c r="D181" s="15" t="e">
        <f t="shared" si="14"/>
        <v>#DIV/0!</v>
      </c>
      <c r="E181" s="15" t="e">
        <f t="shared" si="14"/>
        <v>#DIV/0!</v>
      </c>
      <c r="F181" s="15" t="e">
        <f t="shared" si="14"/>
        <v>#DIV/0!</v>
      </c>
      <c r="G181" s="15" t="e">
        <f t="shared" si="14"/>
        <v>#DIV/0!</v>
      </c>
      <c r="H181" s="15" t="e">
        <f t="shared" si="14"/>
        <v>#DIV/0!</v>
      </c>
      <c r="I181" s="15" t="e">
        <f t="shared" si="14"/>
        <v>#DIV/0!</v>
      </c>
      <c r="J181" s="15" t="e">
        <f t="shared" si="14"/>
        <v>#DIV/0!</v>
      </c>
      <c r="K181" s="15" t="e">
        <f t="shared" si="14"/>
        <v>#DIV/0!</v>
      </c>
      <c r="L181" s="15" t="e">
        <f t="shared" si="14"/>
        <v>#DIV/0!</v>
      </c>
      <c r="M181" s="15" t="e">
        <f t="shared" si="14"/>
        <v>#DIV/0!</v>
      </c>
      <c r="N181" s="15" t="e">
        <f t="shared" si="14"/>
        <v>#DIV/0!</v>
      </c>
      <c r="O181" s="15" t="e">
        <f t="shared" si="14"/>
        <v>#DIV/0!</v>
      </c>
      <c r="P181" s="15"/>
      <c r="Q181" s="15" t="e">
        <f t="shared" si="13"/>
        <v>#DIV/0!</v>
      </c>
    </row>
    <row r="182" spans="1:17" s="6" customFormat="1" ht="14.25" hidden="1" thickBot="1">
      <c r="A182" s="11" t="s">
        <v>140</v>
      </c>
      <c r="B182" s="2">
        <f t="shared" si="10"/>
        <v>0</v>
      </c>
      <c r="C182" s="15" t="e">
        <f t="shared" si="14"/>
        <v>#DIV/0!</v>
      </c>
      <c r="D182" s="15" t="e">
        <f t="shared" si="14"/>
        <v>#DIV/0!</v>
      </c>
      <c r="E182" s="15" t="e">
        <f t="shared" si="14"/>
        <v>#DIV/0!</v>
      </c>
      <c r="F182" s="15" t="e">
        <f t="shared" si="14"/>
        <v>#DIV/0!</v>
      </c>
      <c r="G182" s="15" t="e">
        <f t="shared" si="14"/>
        <v>#DIV/0!</v>
      </c>
      <c r="H182" s="15" t="e">
        <f t="shared" si="14"/>
        <v>#DIV/0!</v>
      </c>
      <c r="I182" s="15" t="e">
        <f t="shared" si="14"/>
        <v>#DIV/0!</v>
      </c>
      <c r="J182" s="15" t="e">
        <f t="shared" si="14"/>
        <v>#DIV/0!</v>
      </c>
      <c r="K182" s="15" t="e">
        <f t="shared" si="14"/>
        <v>#DIV/0!</v>
      </c>
      <c r="L182" s="15" t="e">
        <f t="shared" si="14"/>
        <v>#DIV/0!</v>
      </c>
      <c r="M182" s="15" t="e">
        <f t="shared" si="14"/>
        <v>#DIV/0!</v>
      </c>
      <c r="N182" s="15" t="e">
        <f t="shared" si="14"/>
        <v>#DIV/0!</v>
      </c>
      <c r="O182" s="15" t="e">
        <f t="shared" si="14"/>
        <v>#DIV/0!</v>
      </c>
      <c r="P182" s="15"/>
      <c r="Q182" s="15" t="e">
        <f t="shared" si="13"/>
        <v>#DIV/0!</v>
      </c>
    </row>
    <row r="183" spans="1:17" s="6" customFormat="1" ht="14.25" hidden="1" thickBot="1">
      <c r="A183" s="11"/>
      <c r="B183" s="2">
        <f t="shared" si="10"/>
        <v>0</v>
      </c>
      <c r="C183" s="15" t="e">
        <f t="shared" si="14"/>
        <v>#DIV/0!</v>
      </c>
      <c r="D183" s="15" t="e">
        <f t="shared" si="14"/>
        <v>#DIV/0!</v>
      </c>
      <c r="E183" s="15" t="e">
        <f t="shared" si="14"/>
        <v>#DIV/0!</v>
      </c>
      <c r="F183" s="15" t="e">
        <f t="shared" si="14"/>
        <v>#DIV/0!</v>
      </c>
      <c r="G183" s="15" t="e">
        <f t="shared" si="14"/>
        <v>#DIV/0!</v>
      </c>
      <c r="H183" s="15" t="e">
        <f t="shared" si="14"/>
        <v>#DIV/0!</v>
      </c>
      <c r="I183" s="15" t="e">
        <f t="shared" si="14"/>
        <v>#DIV/0!</v>
      </c>
      <c r="J183" s="15" t="e">
        <f t="shared" si="14"/>
        <v>#DIV/0!</v>
      </c>
      <c r="K183" s="15" t="e">
        <f t="shared" si="14"/>
        <v>#DIV/0!</v>
      </c>
      <c r="L183" s="15" t="e">
        <f t="shared" si="14"/>
        <v>#DIV/0!</v>
      </c>
      <c r="M183" s="15" t="e">
        <f t="shared" si="14"/>
        <v>#DIV/0!</v>
      </c>
      <c r="N183" s="15" t="e">
        <f t="shared" si="14"/>
        <v>#DIV/0!</v>
      </c>
      <c r="O183" s="15" t="e">
        <f t="shared" si="14"/>
        <v>#DIV/0!</v>
      </c>
      <c r="P183" s="15"/>
      <c r="Q183" s="15" t="e">
        <f t="shared" si="13"/>
        <v>#DIV/0!</v>
      </c>
    </row>
  </sheetData>
  <mergeCells count="3">
    <mergeCell ref="C3:Q3"/>
    <mergeCell ref="C63:Q63"/>
    <mergeCell ref="C131:Q131"/>
  </mergeCells>
  <phoneticPr fontId="8"/>
  <hyperlinks>
    <hyperlink ref="E121" r:id="rId1"/>
    <hyperlink ref="T2" r:id="rId2"/>
  </hyperlinks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X183"/>
  <sheetViews>
    <sheetView topLeftCell="A10" zoomScale="65" zoomScaleNormal="65" workbookViewId="0">
      <selection activeCell="A57" sqref="A57"/>
    </sheetView>
  </sheetViews>
  <sheetFormatPr defaultRowHeight="13.5"/>
  <cols>
    <col min="2" max="2" width="24.75" bestFit="1" customWidth="1"/>
    <col min="3" max="3" width="9" style="4" hidden="1" customWidth="1"/>
    <col min="4" max="4" width="9" style="4" customWidth="1"/>
    <col min="5" max="5" width="9" style="4" hidden="1" customWidth="1"/>
    <col min="6" max="6" width="9" style="4" customWidth="1"/>
    <col min="7" max="8" width="9" style="4" hidden="1" customWidth="1"/>
    <col min="9" max="10" width="9" style="4" customWidth="1"/>
    <col min="11" max="13" width="9" style="4" hidden="1" customWidth="1"/>
    <col min="14" max="14" width="9" style="4" customWidth="1"/>
    <col min="15" max="16" width="9" style="4" hidden="1" customWidth="1"/>
    <col min="17" max="17" width="9" style="4"/>
    <col min="18" max="18" width="31.875" style="6" customWidth="1"/>
    <col min="19" max="20" width="9" style="6"/>
    <col min="21" max="21" width="42.5" customWidth="1"/>
  </cols>
  <sheetData>
    <row r="1" spans="1:24">
      <c r="C1" s="7" t="str">
        <f>データ加工!C1</f>
        <v>契約当事者 年齢=60歳代</v>
      </c>
      <c r="G1" s="7" t="str">
        <f>データ加工!G1</f>
        <v>データ出所：国民生活センター「消費生活相談データベース(PIO-NET)」</v>
      </c>
      <c r="M1"/>
      <c r="N1"/>
      <c r="Q1" s="42"/>
      <c r="R1" s="42" t="s">
        <v>210</v>
      </c>
      <c r="S1" s="4"/>
      <c r="T1" s="4"/>
      <c r="U1" s="4"/>
      <c r="V1" s="6"/>
      <c r="W1" s="6"/>
      <c r="X1" s="6"/>
    </row>
    <row r="2" spans="1:24" ht="14.25" thickBot="1">
      <c r="A2" t="str">
        <f>データ加工!A2</f>
        <v>相談件数上位50項目</v>
      </c>
      <c r="C2" s="4" t="str">
        <f>データ加工!C2</f>
        <v>2014年度</v>
      </c>
      <c r="G2" s="4" t="str">
        <f>データ加工!G2</f>
        <v>2015年2月6日現在</v>
      </c>
      <c r="M2"/>
      <c r="N2"/>
      <c r="Q2" s="80"/>
      <c r="R2" s="80" t="s">
        <v>211</v>
      </c>
      <c r="S2" s="4"/>
      <c r="T2" s="4"/>
      <c r="U2" s="4"/>
      <c r="V2" s="6"/>
      <c r="W2" s="6"/>
      <c r="X2" s="82"/>
    </row>
    <row r="3" spans="1:24" ht="14.25" thickBot="1">
      <c r="A3" s="9"/>
      <c r="B3" s="1" t="str">
        <f>データ加工!B3</f>
        <v>商品・サービス（小分類）</v>
      </c>
      <c r="C3" s="155" t="s">
        <v>63</v>
      </c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4"/>
    </row>
    <row r="4" spans="1:24" ht="14.25" thickBot="1">
      <c r="A4" s="10" t="s">
        <v>10</v>
      </c>
      <c r="B4" s="3"/>
      <c r="C4" s="8" t="s">
        <v>64</v>
      </c>
      <c r="D4" s="8" t="s">
        <v>65</v>
      </c>
      <c r="E4" s="8" t="s">
        <v>66</v>
      </c>
      <c r="F4" s="8" t="s">
        <v>67</v>
      </c>
      <c r="G4" s="8" t="s">
        <v>68</v>
      </c>
      <c r="H4" s="8" t="s">
        <v>69</v>
      </c>
      <c r="I4" s="8" t="s">
        <v>70</v>
      </c>
      <c r="J4" s="8" t="s">
        <v>71</v>
      </c>
      <c r="K4" s="8" t="s">
        <v>72</v>
      </c>
      <c r="L4" s="8" t="s">
        <v>73</v>
      </c>
      <c r="M4" s="8" t="s">
        <v>74</v>
      </c>
      <c r="N4" s="8" t="s">
        <v>75</v>
      </c>
      <c r="O4" s="8" t="s">
        <v>76</v>
      </c>
      <c r="P4" s="8" t="s">
        <v>77</v>
      </c>
      <c r="Q4" s="8" t="s">
        <v>1</v>
      </c>
    </row>
    <row r="5" spans="1:24" ht="14.25" thickBot="1">
      <c r="A5" s="11" t="s">
        <v>11</v>
      </c>
      <c r="B5" s="2" t="str">
        <f>データ加工!B5</f>
        <v>金融・保険一般</v>
      </c>
      <c r="C5" s="5">
        <f>データ加工!C5</f>
        <v>4</v>
      </c>
      <c r="D5" s="5">
        <f>データ加工!D5</f>
        <v>6</v>
      </c>
      <c r="E5" s="5">
        <f>データ加工!E5</f>
        <v>7</v>
      </c>
      <c r="F5" s="5">
        <f>データ加工!F5</f>
        <v>30</v>
      </c>
      <c r="G5" s="5">
        <f>データ加工!G5</f>
        <v>2</v>
      </c>
      <c r="H5" s="5">
        <f>データ加工!H5</f>
        <v>1</v>
      </c>
      <c r="I5" s="5">
        <f>データ加工!I5</f>
        <v>7</v>
      </c>
      <c r="J5" s="5">
        <f>データ加工!J5</f>
        <v>24</v>
      </c>
      <c r="K5" s="5">
        <f>データ加工!K5</f>
        <v>1</v>
      </c>
      <c r="L5" s="5">
        <f>データ加工!L5</f>
        <v>8</v>
      </c>
      <c r="M5" s="5">
        <f>データ加工!M5</f>
        <v>5</v>
      </c>
      <c r="N5" s="5">
        <f>データ加工!N5</f>
        <v>11</v>
      </c>
      <c r="O5" s="5">
        <f>データ加工!O5</f>
        <v>2</v>
      </c>
      <c r="P5" s="5">
        <f>データ加工!P5</f>
        <v>0</v>
      </c>
      <c r="Q5" s="5">
        <f>データ加工!Q5</f>
        <v>108</v>
      </c>
    </row>
    <row r="6" spans="1:24" ht="14.25" thickBot="1">
      <c r="A6" s="11" t="s">
        <v>12</v>
      </c>
      <c r="B6" s="2" t="str">
        <f>データ加工!B6</f>
        <v>生命保険</v>
      </c>
      <c r="C6" s="5">
        <f>データ加工!C6</f>
        <v>89</v>
      </c>
      <c r="D6" s="5">
        <f>データ加工!D6</f>
        <v>47</v>
      </c>
      <c r="E6" s="5">
        <f>データ加工!E6</f>
        <v>54</v>
      </c>
      <c r="F6" s="5">
        <f>データ加工!F6</f>
        <v>302</v>
      </c>
      <c r="G6" s="5">
        <f>データ加工!G6</f>
        <v>39</v>
      </c>
      <c r="H6" s="5">
        <f>データ加工!H6</f>
        <v>38</v>
      </c>
      <c r="I6" s="5">
        <f>データ加工!I6</f>
        <v>128</v>
      </c>
      <c r="J6" s="5">
        <f>データ加工!J6</f>
        <v>234</v>
      </c>
      <c r="K6" s="5">
        <f>データ加工!K6</f>
        <v>24</v>
      </c>
      <c r="L6" s="5">
        <f>データ加工!L6</f>
        <v>57</v>
      </c>
      <c r="M6" s="5">
        <f>データ加工!M6</f>
        <v>34</v>
      </c>
      <c r="N6" s="5">
        <f>データ加工!N6</f>
        <v>152</v>
      </c>
      <c r="O6" s="5">
        <f>データ加工!O6</f>
        <v>51</v>
      </c>
      <c r="P6" s="5">
        <f>データ加工!P6</f>
        <v>15</v>
      </c>
      <c r="Q6" s="5">
        <f>データ加工!Q6</f>
        <v>1264</v>
      </c>
    </row>
    <row r="7" spans="1:24" ht="14.25" thickBot="1">
      <c r="A7" s="11" t="s">
        <v>13</v>
      </c>
      <c r="B7" s="2" t="str">
        <f>データ加工!B7</f>
        <v>損害保険</v>
      </c>
      <c r="C7" s="5">
        <f>データ加工!C7</f>
        <v>35</v>
      </c>
      <c r="D7" s="5">
        <f>データ加工!D7</f>
        <v>27</v>
      </c>
      <c r="E7" s="5">
        <f>データ加工!E7</f>
        <v>38</v>
      </c>
      <c r="F7" s="5">
        <f>データ加工!F7</f>
        <v>136</v>
      </c>
      <c r="G7" s="5">
        <f>データ加工!G7</f>
        <v>29</v>
      </c>
      <c r="H7" s="5">
        <f>データ加工!H7</f>
        <v>16</v>
      </c>
      <c r="I7" s="5">
        <f>データ加工!I7</f>
        <v>51</v>
      </c>
      <c r="J7" s="5">
        <f>データ加工!J7</f>
        <v>83</v>
      </c>
      <c r="K7" s="5">
        <f>データ加工!K7</f>
        <v>7</v>
      </c>
      <c r="L7" s="5">
        <f>データ加工!L7</f>
        <v>50</v>
      </c>
      <c r="M7" s="5">
        <f>データ加工!M7</f>
        <v>23</v>
      </c>
      <c r="N7" s="5">
        <f>データ加工!N7</f>
        <v>69</v>
      </c>
      <c r="O7" s="5">
        <f>データ加工!O7</f>
        <v>23</v>
      </c>
      <c r="P7" s="5">
        <f>データ加工!P7</f>
        <v>1</v>
      </c>
      <c r="Q7" s="5">
        <f>データ加工!Q7</f>
        <v>588</v>
      </c>
    </row>
    <row r="8" spans="1:24" ht="14.25" thickBot="1">
      <c r="A8" s="11" t="s">
        <v>14</v>
      </c>
      <c r="B8" s="2" t="str">
        <f>データ加工!B8</f>
        <v>その他の保険</v>
      </c>
      <c r="C8" s="5">
        <f>データ加工!C8</f>
        <v>9</v>
      </c>
      <c r="D8" s="5">
        <f>データ加工!D8</f>
        <v>10</v>
      </c>
      <c r="E8" s="5">
        <f>データ加工!E8</f>
        <v>14</v>
      </c>
      <c r="F8" s="5">
        <f>データ加工!F8</f>
        <v>90</v>
      </c>
      <c r="G8" s="5">
        <f>データ加工!G8</f>
        <v>6</v>
      </c>
      <c r="H8" s="5">
        <f>データ加工!H8</f>
        <v>6</v>
      </c>
      <c r="I8" s="5">
        <f>データ加工!I8</f>
        <v>19</v>
      </c>
      <c r="J8" s="5">
        <f>データ加工!J8</f>
        <v>74</v>
      </c>
      <c r="K8" s="5">
        <f>データ加工!K8</f>
        <v>0</v>
      </c>
      <c r="L8" s="5">
        <f>データ加工!L8</f>
        <v>17</v>
      </c>
      <c r="M8" s="5">
        <f>データ加工!M8</f>
        <v>10</v>
      </c>
      <c r="N8" s="5">
        <f>データ加工!N8</f>
        <v>34</v>
      </c>
      <c r="O8" s="5">
        <f>データ加工!O8</f>
        <v>10</v>
      </c>
      <c r="P8" s="5">
        <f>データ加工!P8</f>
        <v>1</v>
      </c>
      <c r="Q8" s="5">
        <f>データ加工!Q8</f>
        <v>300</v>
      </c>
    </row>
    <row r="9" spans="1:24" ht="14.25" thickBot="1">
      <c r="A9" s="11" t="s">
        <v>15</v>
      </c>
      <c r="B9" s="2" t="str">
        <f>データ加工!B9</f>
        <v>公社債</v>
      </c>
      <c r="C9" s="5">
        <f>データ加工!C9</f>
        <v>48</v>
      </c>
      <c r="D9" s="5">
        <f>データ加工!D9</f>
        <v>39</v>
      </c>
      <c r="E9" s="5">
        <f>データ加工!E9</f>
        <v>86</v>
      </c>
      <c r="F9" s="5">
        <f>データ加工!F9</f>
        <v>351</v>
      </c>
      <c r="G9" s="5">
        <f>データ加工!G9</f>
        <v>53</v>
      </c>
      <c r="H9" s="5">
        <f>データ加工!H9</f>
        <v>41</v>
      </c>
      <c r="I9" s="5">
        <f>データ加工!I9</f>
        <v>104</v>
      </c>
      <c r="J9" s="5">
        <f>データ加工!J9</f>
        <v>134</v>
      </c>
      <c r="K9" s="5">
        <f>データ加工!K9</f>
        <v>10</v>
      </c>
      <c r="L9" s="5">
        <f>データ加工!L9</f>
        <v>56</v>
      </c>
      <c r="M9" s="5">
        <f>データ加工!M9</f>
        <v>33</v>
      </c>
      <c r="N9" s="5">
        <f>データ加工!N9</f>
        <v>59</v>
      </c>
      <c r="O9" s="5">
        <f>データ加工!O9</f>
        <v>20</v>
      </c>
      <c r="P9" s="5">
        <f>データ加工!P9</f>
        <v>2</v>
      </c>
      <c r="Q9" s="5">
        <f>データ加工!Q9</f>
        <v>1036</v>
      </c>
    </row>
    <row r="10" spans="1:24" ht="14.25" thickBot="1">
      <c r="A10" s="11" t="s">
        <v>16</v>
      </c>
      <c r="B10" s="2" t="str">
        <f>データ加工!B10</f>
        <v>株</v>
      </c>
      <c r="C10" s="5">
        <f>データ加工!C10</f>
        <v>50</v>
      </c>
      <c r="D10" s="5">
        <f>データ加工!D10</f>
        <v>37</v>
      </c>
      <c r="E10" s="5">
        <f>データ加工!E10</f>
        <v>62</v>
      </c>
      <c r="F10" s="5">
        <f>データ加工!F10</f>
        <v>200</v>
      </c>
      <c r="G10" s="5">
        <f>データ加工!G10</f>
        <v>37</v>
      </c>
      <c r="H10" s="5">
        <f>データ加工!H10</f>
        <v>33</v>
      </c>
      <c r="I10" s="5">
        <f>データ加工!I10</f>
        <v>103</v>
      </c>
      <c r="J10" s="5">
        <f>データ加工!J10</f>
        <v>104</v>
      </c>
      <c r="K10" s="5">
        <f>データ加工!K10</f>
        <v>10</v>
      </c>
      <c r="L10" s="5">
        <f>データ加工!L10</f>
        <v>42</v>
      </c>
      <c r="M10" s="5">
        <f>データ加工!M10</f>
        <v>31</v>
      </c>
      <c r="N10" s="5">
        <f>データ加工!N10</f>
        <v>70</v>
      </c>
      <c r="O10" s="5">
        <f>データ加工!O10</f>
        <v>21</v>
      </c>
      <c r="P10" s="5">
        <f>データ加工!P10</f>
        <v>2</v>
      </c>
      <c r="Q10" s="5">
        <f>データ加工!Q10</f>
        <v>802</v>
      </c>
    </row>
    <row r="11" spans="1:24" ht="14.25" thickBot="1">
      <c r="A11" s="11" t="s">
        <v>17</v>
      </c>
      <c r="B11" s="2" t="str">
        <f>データ加工!B11</f>
        <v>投資信託</v>
      </c>
      <c r="C11" s="5">
        <f>データ加工!C11</f>
        <v>3</v>
      </c>
      <c r="D11" s="5">
        <f>データ加工!D11</f>
        <v>11</v>
      </c>
      <c r="E11" s="5">
        <f>データ加工!E11</f>
        <v>10</v>
      </c>
      <c r="F11" s="5">
        <f>データ加工!F11</f>
        <v>45</v>
      </c>
      <c r="G11" s="5">
        <f>データ加工!G11</f>
        <v>1</v>
      </c>
      <c r="H11" s="5">
        <f>データ加工!H11</f>
        <v>6</v>
      </c>
      <c r="I11" s="5">
        <f>データ加工!I11</f>
        <v>18</v>
      </c>
      <c r="J11" s="5">
        <f>データ加工!J11</f>
        <v>30</v>
      </c>
      <c r="K11" s="5">
        <f>データ加工!K11</f>
        <v>2</v>
      </c>
      <c r="L11" s="5">
        <f>データ加工!L11</f>
        <v>10</v>
      </c>
      <c r="M11" s="5">
        <f>データ加工!M11</f>
        <v>6</v>
      </c>
      <c r="N11" s="5">
        <f>データ加工!N11</f>
        <v>17</v>
      </c>
      <c r="O11" s="5">
        <f>データ加工!O11</f>
        <v>6</v>
      </c>
      <c r="P11" s="5">
        <f>データ加工!P11</f>
        <v>1</v>
      </c>
      <c r="Q11" s="5">
        <f>データ加工!Q11</f>
        <v>166</v>
      </c>
    </row>
    <row r="12" spans="1:24" ht="14.25" thickBot="1">
      <c r="A12" s="11" t="s">
        <v>18</v>
      </c>
      <c r="B12" s="2" t="str">
        <f>データ加工!B12</f>
        <v>抵当証券</v>
      </c>
      <c r="C12" s="5">
        <f>データ加工!C12</f>
        <v>0</v>
      </c>
      <c r="D12" s="5">
        <f>データ加工!D12</f>
        <v>0</v>
      </c>
      <c r="E12" s="5">
        <f>データ加工!E12</f>
        <v>0</v>
      </c>
      <c r="F12" s="5">
        <f>データ加工!F12</f>
        <v>0</v>
      </c>
      <c r="G12" s="5">
        <f>データ加工!G12</f>
        <v>0</v>
      </c>
      <c r="H12" s="5">
        <f>データ加工!H12</f>
        <v>0</v>
      </c>
      <c r="I12" s="5">
        <f>データ加工!I12</f>
        <v>1</v>
      </c>
      <c r="J12" s="5">
        <f>データ加工!J12</f>
        <v>0</v>
      </c>
      <c r="K12" s="5">
        <f>データ加工!K12</f>
        <v>0</v>
      </c>
      <c r="L12" s="5">
        <f>データ加工!L12</f>
        <v>1</v>
      </c>
      <c r="M12" s="5">
        <f>データ加工!M12</f>
        <v>0</v>
      </c>
      <c r="N12" s="5">
        <f>データ加工!N12</f>
        <v>0</v>
      </c>
      <c r="O12" s="5">
        <f>データ加工!O12</f>
        <v>0</v>
      </c>
      <c r="P12" s="5">
        <f>データ加工!P12</f>
        <v>0</v>
      </c>
      <c r="Q12" s="5">
        <f>データ加工!Q12</f>
        <v>2</v>
      </c>
    </row>
    <row r="13" spans="1:24" ht="14.25" thickBot="1">
      <c r="A13" s="11" t="s">
        <v>19</v>
      </c>
      <c r="B13" s="2" t="str">
        <f>データ加工!B13</f>
        <v>預貯金</v>
      </c>
      <c r="C13" s="5">
        <f>データ加工!C13</f>
        <v>11</v>
      </c>
      <c r="D13" s="5">
        <f>データ加工!D13</f>
        <v>13</v>
      </c>
      <c r="E13" s="5">
        <f>データ加工!E13</f>
        <v>12</v>
      </c>
      <c r="F13" s="5">
        <f>データ加工!F13</f>
        <v>111</v>
      </c>
      <c r="G13" s="5">
        <f>データ加工!G13</f>
        <v>7</v>
      </c>
      <c r="H13" s="5">
        <f>データ加工!H13</f>
        <v>4</v>
      </c>
      <c r="I13" s="5">
        <f>データ加工!I13</f>
        <v>19</v>
      </c>
      <c r="J13" s="5">
        <f>データ加工!J13</f>
        <v>58</v>
      </c>
      <c r="K13" s="5">
        <f>データ加工!K13</f>
        <v>7</v>
      </c>
      <c r="L13" s="5">
        <f>データ加工!L13</f>
        <v>12</v>
      </c>
      <c r="M13" s="5">
        <f>データ加工!M13</f>
        <v>8</v>
      </c>
      <c r="N13" s="5">
        <f>データ加工!N13</f>
        <v>30</v>
      </c>
      <c r="O13" s="5">
        <f>データ加工!O13</f>
        <v>11</v>
      </c>
      <c r="P13" s="5">
        <f>データ加工!P13</f>
        <v>1</v>
      </c>
      <c r="Q13" s="5">
        <f>データ加工!Q13</f>
        <v>304</v>
      </c>
    </row>
    <row r="14" spans="1:24" ht="14.25" thickBot="1">
      <c r="A14" s="11" t="s">
        <v>20</v>
      </c>
      <c r="B14" s="2" t="str">
        <f>データ加工!B14</f>
        <v>預貯金・証券等全般</v>
      </c>
      <c r="C14" s="5">
        <f>データ加工!C14</f>
        <v>7</v>
      </c>
      <c r="D14" s="5">
        <f>データ加工!D14</f>
        <v>15</v>
      </c>
      <c r="E14" s="5">
        <f>データ加工!E14</f>
        <v>32</v>
      </c>
      <c r="F14" s="5">
        <f>データ加工!F14</f>
        <v>61</v>
      </c>
      <c r="G14" s="5">
        <f>データ加工!G14</f>
        <v>9</v>
      </c>
      <c r="H14" s="5">
        <f>データ加工!H14</f>
        <v>6</v>
      </c>
      <c r="I14" s="5">
        <f>データ加工!I14</f>
        <v>14</v>
      </c>
      <c r="J14" s="5">
        <f>データ加工!J14</f>
        <v>37</v>
      </c>
      <c r="K14" s="5">
        <f>データ加工!K14</f>
        <v>1</v>
      </c>
      <c r="L14" s="5">
        <f>データ加工!L14</f>
        <v>12</v>
      </c>
      <c r="M14" s="5">
        <f>データ加工!M14</f>
        <v>3</v>
      </c>
      <c r="N14" s="5">
        <f>データ加工!N14</f>
        <v>29</v>
      </c>
      <c r="O14" s="5">
        <f>データ加工!O14</f>
        <v>10</v>
      </c>
      <c r="P14" s="5">
        <f>データ加工!P14</f>
        <v>0</v>
      </c>
      <c r="Q14" s="5">
        <f>データ加工!Q14</f>
        <v>236</v>
      </c>
    </row>
    <row r="15" spans="1:24" ht="14.25" thickBot="1">
      <c r="A15" s="11" t="s">
        <v>21</v>
      </c>
      <c r="B15" s="2" t="str">
        <f>データ加工!B15</f>
        <v>商品デリバティブ取引</v>
      </c>
      <c r="C15" s="5">
        <f>データ加工!C15</f>
        <v>4</v>
      </c>
      <c r="D15" s="5">
        <f>データ加工!D15</f>
        <v>1</v>
      </c>
      <c r="E15" s="5">
        <f>データ加工!E15</f>
        <v>11</v>
      </c>
      <c r="F15" s="5">
        <f>データ加工!F15</f>
        <v>33</v>
      </c>
      <c r="G15" s="5">
        <f>データ加工!G15</f>
        <v>1</v>
      </c>
      <c r="H15" s="5">
        <f>データ加工!H15</f>
        <v>0</v>
      </c>
      <c r="I15" s="5">
        <f>データ加工!I15</f>
        <v>10</v>
      </c>
      <c r="J15" s="5">
        <f>データ加工!J15</f>
        <v>11</v>
      </c>
      <c r="K15" s="5">
        <f>データ加工!K15</f>
        <v>0</v>
      </c>
      <c r="L15" s="5">
        <f>データ加工!L15</f>
        <v>2</v>
      </c>
      <c r="M15" s="5">
        <f>データ加工!M15</f>
        <v>3</v>
      </c>
      <c r="N15" s="5">
        <f>データ加工!N15</f>
        <v>7</v>
      </c>
      <c r="O15" s="5">
        <f>データ加工!O15</f>
        <v>2</v>
      </c>
      <c r="P15" s="5">
        <f>データ加工!P15</f>
        <v>0</v>
      </c>
      <c r="Q15" s="5">
        <f>データ加工!Q15</f>
        <v>85</v>
      </c>
    </row>
    <row r="16" spans="1:24" ht="14.25" thickBot="1">
      <c r="A16" s="11" t="s">
        <v>22</v>
      </c>
      <c r="B16" s="2" t="str">
        <f>データ加工!B16</f>
        <v>外国為替証拠金取引</v>
      </c>
      <c r="C16" s="5">
        <f>データ加工!C16</f>
        <v>2</v>
      </c>
      <c r="D16" s="5">
        <f>データ加工!D16</f>
        <v>1</v>
      </c>
      <c r="E16" s="5">
        <f>データ加工!E16</f>
        <v>7</v>
      </c>
      <c r="F16" s="5">
        <f>データ加工!F16</f>
        <v>18</v>
      </c>
      <c r="G16" s="5">
        <f>データ加工!G16</f>
        <v>4</v>
      </c>
      <c r="H16" s="5">
        <f>データ加工!H16</f>
        <v>1</v>
      </c>
      <c r="I16" s="5">
        <f>データ加工!I16</f>
        <v>6</v>
      </c>
      <c r="J16" s="5">
        <f>データ加工!J16</f>
        <v>7</v>
      </c>
      <c r="K16" s="5">
        <f>データ加工!K16</f>
        <v>0</v>
      </c>
      <c r="L16" s="5">
        <f>データ加工!L16</f>
        <v>1</v>
      </c>
      <c r="M16" s="5">
        <f>データ加工!M16</f>
        <v>2</v>
      </c>
      <c r="N16" s="5">
        <f>データ加工!N16</f>
        <v>8</v>
      </c>
      <c r="O16" s="5">
        <f>データ加工!O16</f>
        <v>2</v>
      </c>
      <c r="P16" s="5">
        <f>データ加工!P16</f>
        <v>0</v>
      </c>
      <c r="Q16" s="5">
        <f>データ加工!Q16</f>
        <v>59</v>
      </c>
    </row>
    <row r="17" spans="1:22" ht="14.25" thickBot="1">
      <c r="A17" s="11" t="s">
        <v>23</v>
      </c>
      <c r="B17" s="2" t="str">
        <f>データ加工!B17</f>
        <v>デリバティブ取引その他</v>
      </c>
      <c r="C17" s="5">
        <f>データ加工!C17</f>
        <v>2</v>
      </c>
      <c r="D17" s="5">
        <f>データ加工!D17</f>
        <v>2</v>
      </c>
      <c r="E17" s="5">
        <f>データ加工!E17</f>
        <v>5</v>
      </c>
      <c r="F17" s="5">
        <f>データ加工!F17</f>
        <v>43</v>
      </c>
      <c r="G17" s="5">
        <f>データ加工!G17</f>
        <v>2</v>
      </c>
      <c r="H17" s="5">
        <f>データ加工!H17</f>
        <v>0</v>
      </c>
      <c r="I17" s="5">
        <f>データ加工!I17</f>
        <v>11</v>
      </c>
      <c r="J17" s="5">
        <f>データ加工!J17</f>
        <v>18</v>
      </c>
      <c r="K17" s="5">
        <f>データ加工!K17</f>
        <v>1</v>
      </c>
      <c r="L17" s="5">
        <f>データ加工!L17</f>
        <v>10</v>
      </c>
      <c r="M17" s="5">
        <f>データ加工!M17</f>
        <v>6</v>
      </c>
      <c r="N17" s="5">
        <f>データ加工!N17</f>
        <v>7</v>
      </c>
      <c r="O17" s="5">
        <f>データ加工!O17</f>
        <v>9</v>
      </c>
      <c r="P17" s="5">
        <f>データ加工!P17</f>
        <v>0</v>
      </c>
      <c r="Q17" s="5">
        <f>データ加工!Q17</f>
        <v>116</v>
      </c>
    </row>
    <row r="18" spans="1:22" ht="14.25" thickBot="1">
      <c r="A18" s="11" t="s">
        <v>24</v>
      </c>
      <c r="B18" s="2" t="str">
        <f>データ加工!B18</f>
        <v>ファンド型投資商品</v>
      </c>
      <c r="C18" s="5">
        <f>データ加工!C18</f>
        <v>110</v>
      </c>
      <c r="D18" s="5">
        <f>データ加工!D18</f>
        <v>82</v>
      </c>
      <c r="E18" s="5">
        <f>データ加工!E18</f>
        <v>162</v>
      </c>
      <c r="F18" s="5">
        <f>データ加工!F18</f>
        <v>599</v>
      </c>
      <c r="G18" s="5">
        <f>データ加工!G18</f>
        <v>145</v>
      </c>
      <c r="H18" s="5">
        <f>データ加工!H18</f>
        <v>66</v>
      </c>
      <c r="I18" s="5">
        <f>データ加工!I18</f>
        <v>222</v>
      </c>
      <c r="J18" s="5">
        <f>データ加工!J18</f>
        <v>302</v>
      </c>
      <c r="K18" s="5">
        <f>データ加工!K18</f>
        <v>35</v>
      </c>
      <c r="L18" s="5">
        <f>データ加工!L18</f>
        <v>179</v>
      </c>
      <c r="M18" s="5">
        <f>データ加工!M18</f>
        <v>75</v>
      </c>
      <c r="N18" s="5">
        <f>データ加工!N18</f>
        <v>231</v>
      </c>
      <c r="O18" s="5">
        <f>データ加工!O18</f>
        <v>69</v>
      </c>
      <c r="P18" s="5">
        <f>データ加工!P18</f>
        <v>10</v>
      </c>
      <c r="Q18" s="5">
        <f>データ加工!Q18</f>
        <v>2287</v>
      </c>
    </row>
    <row r="19" spans="1:22" ht="14.25" thickBot="1">
      <c r="A19" s="11" t="s">
        <v>25</v>
      </c>
      <c r="B19" s="2" t="str">
        <f>データ加工!B19</f>
        <v>住宅ローン</v>
      </c>
      <c r="C19" s="5">
        <f>データ加工!C19</f>
        <v>36</v>
      </c>
      <c r="D19" s="5">
        <f>データ加工!D19</f>
        <v>28</v>
      </c>
      <c r="E19" s="5">
        <f>データ加工!E19</f>
        <v>20</v>
      </c>
      <c r="F19" s="5">
        <f>データ加工!F19</f>
        <v>106</v>
      </c>
      <c r="G19" s="5">
        <f>データ加工!G19</f>
        <v>20</v>
      </c>
      <c r="H19" s="5">
        <f>データ加工!H19</f>
        <v>10</v>
      </c>
      <c r="I19" s="5">
        <f>データ加工!I19</f>
        <v>30</v>
      </c>
      <c r="J19" s="5">
        <f>データ加工!J19</f>
        <v>43</v>
      </c>
      <c r="K19" s="5">
        <f>データ加工!K19</f>
        <v>3</v>
      </c>
      <c r="L19" s="5">
        <f>データ加工!L19</f>
        <v>16</v>
      </c>
      <c r="M19" s="5">
        <f>データ加工!M19</f>
        <v>9</v>
      </c>
      <c r="N19" s="5">
        <f>データ加工!N19</f>
        <v>31</v>
      </c>
      <c r="O19" s="5">
        <f>データ加工!O19</f>
        <v>10</v>
      </c>
      <c r="P19" s="5">
        <f>データ加工!P19</f>
        <v>3</v>
      </c>
      <c r="Q19" s="5">
        <f>データ加工!Q19</f>
        <v>365</v>
      </c>
    </row>
    <row r="20" spans="1:22" ht="14.25" thickBot="1">
      <c r="A20" s="11" t="s">
        <v>26</v>
      </c>
      <c r="B20" s="2" t="str">
        <f>データ加工!B20</f>
        <v>他の目的限定ローン</v>
      </c>
      <c r="C20" s="5">
        <f>データ加工!C20</f>
        <v>12</v>
      </c>
      <c r="D20" s="5">
        <f>データ加工!D20</f>
        <v>2</v>
      </c>
      <c r="E20" s="5">
        <f>データ加工!E20</f>
        <v>8</v>
      </c>
      <c r="F20" s="5">
        <f>データ加工!F20</f>
        <v>19</v>
      </c>
      <c r="G20" s="5">
        <f>データ加工!G20</f>
        <v>5</v>
      </c>
      <c r="H20" s="5">
        <f>データ加工!H20</f>
        <v>4</v>
      </c>
      <c r="I20" s="5">
        <f>データ加工!I20</f>
        <v>9</v>
      </c>
      <c r="J20" s="5">
        <f>データ加工!J20</f>
        <v>7</v>
      </c>
      <c r="K20" s="5">
        <f>データ加工!K20</f>
        <v>5</v>
      </c>
      <c r="L20" s="5">
        <f>データ加工!L20</f>
        <v>1</v>
      </c>
      <c r="M20" s="5">
        <f>データ加工!M20</f>
        <v>1</v>
      </c>
      <c r="N20" s="5">
        <f>データ加工!N20</f>
        <v>17</v>
      </c>
      <c r="O20" s="5">
        <f>データ加工!O20</f>
        <v>15</v>
      </c>
      <c r="P20" s="5">
        <f>データ加工!P20</f>
        <v>1</v>
      </c>
      <c r="Q20" s="5">
        <f>データ加工!Q20</f>
        <v>106</v>
      </c>
    </row>
    <row r="21" spans="1:22" ht="14.25" thickBot="1">
      <c r="A21" s="11" t="s">
        <v>27</v>
      </c>
      <c r="B21" s="2" t="str">
        <f>データ加工!B21</f>
        <v>サラ金・フリーローン</v>
      </c>
      <c r="C21" s="5">
        <f>データ加工!C21</f>
        <v>302</v>
      </c>
      <c r="D21" s="5">
        <f>データ加工!D21</f>
        <v>209</v>
      </c>
      <c r="E21" s="5">
        <f>データ加工!E21</f>
        <v>344</v>
      </c>
      <c r="F21" s="5">
        <f>データ加工!F21</f>
        <v>795</v>
      </c>
      <c r="G21" s="5">
        <f>データ加工!G21</f>
        <v>166</v>
      </c>
      <c r="H21" s="5">
        <f>データ加工!H21</f>
        <v>81</v>
      </c>
      <c r="I21" s="5">
        <f>データ加工!I21</f>
        <v>317</v>
      </c>
      <c r="J21" s="5">
        <f>データ加工!J21</f>
        <v>429</v>
      </c>
      <c r="K21" s="5">
        <f>データ加工!K21</f>
        <v>74</v>
      </c>
      <c r="L21" s="5">
        <f>データ加工!L21</f>
        <v>288</v>
      </c>
      <c r="M21" s="5">
        <f>データ加工!M21</f>
        <v>174</v>
      </c>
      <c r="N21" s="5">
        <f>データ加工!N21</f>
        <v>595</v>
      </c>
      <c r="O21" s="5">
        <f>データ加工!O21</f>
        <v>239</v>
      </c>
      <c r="P21" s="5">
        <f>データ加工!P21</f>
        <v>42</v>
      </c>
      <c r="Q21" s="5">
        <f>データ加工!Q21</f>
        <v>4055</v>
      </c>
    </row>
    <row r="22" spans="1:22" ht="14.25" thickBot="1">
      <c r="A22" s="11" t="s">
        <v>28</v>
      </c>
      <c r="B22" s="2" t="str">
        <f>データ加工!B22</f>
        <v>他の融資</v>
      </c>
      <c r="C22" s="5">
        <f>データ加工!C22</f>
        <v>32</v>
      </c>
      <c r="D22" s="5">
        <f>データ加工!D22</f>
        <v>17</v>
      </c>
      <c r="E22" s="5">
        <f>データ加工!E22</f>
        <v>25</v>
      </c>
      <c r="F22" s="5">
        <f>データ加工!F22</f>
        <v>68</v>
      </c>
      <c r="G22" s="5">
        <f>データ加工!G22</f>
        <v>21</v>
      </c>
      <c r="H22" s="5">
        <f>データ加工!H22</f>
        <v>2</v>
      </c>
      <c r="I22" s="5">
        <f>データ加工!I22</f>
        <v>26</v>
      </c>
      <c r="J22" s="5">
        <f>データ加工!J22</f>
        <v>34</v>
      </c>
      <c r="K22" s="5">
        <f>データ加工!K22</f>
        <v>5</v>
      </c>
      <c r="L22" s="5">
        <f>データ加工!L22</f>
        <v>13</v>
      </c>
      <c r="M22" s="5">
        <f>データ加工!M22</f>
        <v>13</v>
      </c>
      <c r="N22" s="5">
        <f>データ加工!N22</f>
        <v>34</v>
      </c>
      <c r="O22" s="5">
        <f>データ加工!O22</f>
        <v>16</v>
      </c>
      <c r="P22" s="5">
        <f>データ加工!P22</f>
        <v>4</v>
      </c>
      <c r="Q22" s="5">
        <f>データ加工!Q22</f>
        <v>310</v>
      </c>
      <c r="V22" s="47"/>
    </row>
    <row r="23" spans="1:22" ht="14.25" thickBot="1">
      <c r="A23" s="11" t="s">
        <v>29</v>
      </c>
      <c r="B23" s="2" t="str">
        <f>データ加工!B23</f>
        <v>振込・送金サービス</v>
      </c>
      <c r="C23" s="5">
        <f>データ加工!C23</f>
        <v>2</v>
      </c>
      <c r="D23" s="5">
        <f>データ加工!D23</f>
        <v>3</v>
      </c>
      <c r="E23" s="5">
        <f>データ加工!E23</f>
        <v>5</v>
      </c>
      <c r="F23" s="5">
        <f>データ加工!F23</f>
        <v>19</v>
      </c>
      <c r="G23" s="5">
        <f>データ加工!G23</f>
        <v>1</v>
      </c>
      <c r="H23" s="5">
        <f>データ加工!H23</f>
        <v>0</v>
      </c>
      <c r="I23" s="5">
        <f>データ加工!I23</f>
        <v>9</v>
      </c>
      <c r="J23" s="5">
        <f>データ加工!J23</f>
        <v>12</v>
      </c>
      <c r="K23" s="5">
        <f>データ加工!K23</f>
        <v>2</v>
      </c>
      <c r="L23" s="5">
        <f>データ加工!L23</f>
        <v>6</v>
      </c>
      <c r="M23" s="5">
        <f>データ加工!M23</f>
        <v>2</v>
      </c>
      <c r="N23" s="5">
        <f>データ加工!N23</f>
        <v>10</v>
      </c>
      <c r="O23" s="5">
        <f>データ加工!O23</f>
        <v>2</v>
      </c>
      <c r="P23" s="5">
        <f>データ加工!P23</f>
        <v>0</v>
      </c>
      <c r="Q23" s="5">
        <f>データ加工!Q23</f>
        <v>73</v>
      </c>
      <c r="V23" s="47"/>
    </row>
    <row r="24" spans="1:22" ht="14.25" thickBot="1">
      <c r="A24" s="11" t="s">
        <v>30</v>
      </c>
      <c r="B24" s="2" t="str">
        <f>データ加工!B24</f>
        <v>金融コンサルティング</v>
      </c>
      <c r="C24" s="5">
        <f>データ加工!C24</f>
        <v>1</v>
      </c>
      <c r="D24" s="5">
        <f>データ加工!D24</f>
        <v>1</v>
      </c>
      <c r="E24" s="5">
        <f>データ加工!E24</f>
        <v>1</v>
      </c>
      <c r="F24" s="5">
        <f>データ加工!F24</f>
        <v>6</v>
      </c>
      <c r="G24" s="5">
        <f>データ加工!G24</f>
        <v>0</v>
      </c>
      <c r="H24" s="5">
        <f>データ加工!H24</f>
        <v>0</v>
      </c>
      <c r="I24" s="5">
        <f>データ加工!I24</f>
        <v>1</v>
      </c>
      <c r="J24" s="5">
        <f>データ加工!J24</f>
        <v>5</v>
      </c>
      <c r="K24" s="5">
        <f>データ加工!K24</f>
        <v>0</v>
      </c>
      <c r="L24" s="5">
        <f>データ加工!L24</f>
        <v>1</v>
      </c>
      <c r="M24" s="5">
        <f>データ加工!M24</f>
        <v>0</v>
      </c>
      <c r="N24" s="5">
        <f>データ加工!N24</f>
        <v>6</v>
      </c>
      <c r="O24" s="5">
        <f>データ加工!O24</f>
        <v>3</v>
      </c>
      <c r="P24" s="5">
        <f>データ加工!P24</f>
        <v>0</v>
      </c>
      <c r="Q24" s="5">
        <f>データ加工!Q24</f>
        <v>25</v>
      </c>
      <c r="V24" s="47"/>
    </row>
    <row r="25" spans="1:22" ht="14.25" thickBot="1">
      <c r="A25" s="11" t="s">
        <v>31</v>
      </c>
      <c r="B25" s="2" t="str">
        <f>データ加工!B25</f>
        <v>信用保証サービス</v>
      </c>
      <c r="C25" s="5">
        <f>データ加工!C25</f>
        <v>3</v>
      </c>
      <c r="D25" s="5">
        <f>データ加工!D25</f>
        <v>3</v>
      </c>
      <c r="E25" s="5">
        <f>データ加工!E25</f>
        <v>1</v>
      </c>
      <c r="F25" s="5">
        <f>データ加工!F25</f>
        <v>3</v>
      </c>
      <c r="G25" s="5">
        <f>データ加工!G25</f>
        <v>0</v>
      </c>
      <c r="H25" s="5">
        <f>データ加工!H25</f>
        <v>1</v>
      </c>
      <c r="I25" s="5">
        <f>データ加工!I25</f>
        <v>0</v>
      </c>
      <c r="J25" s="5">
        <f>データ加工!J25</f>
        <v>3</v>
      </c>
      <c r="K25" s="5">
        <f>データ加工!K25</f>
        <v>0</v>
      </c>
      <c r="L25" s="5">
        <f>データ加工!L25</f>
        <v>1</v>
      </c>
      <c r="M25" s="5">
        <f>データ加工!M25</f>
        <v>0</v>
      </c>
      <c r="N25" s="5">
        <f>データ加工!N25</f>
        <v>6</v>
      </c>
      <c r="O25" s="5">
        <f>データ加工!O25</f>
        <v>1</v>
      </c>
      <c r="P25" s="5">
        <f>データ加工!P25</f>
        <v>0</v>
      </c>
      <c r="Q25" s="5">
        <f>データ加工!Q25</f>
        <v>22</v>
      </c>
    </row>
    <row r="26" spans="1:22" ht="14.25" thickBot="1">
      <c r="A26" s="11" t="s">
        <v>32</v>
      </c>
      <c r="B26" s="2" t="str">
        <f>データ加工!B26</f>
        <v>その他金融関連サービス</v>
      </c>
      <c r="C26" s="5">
        <f>データ加工!C26</f>
        <v>47</v>
      </c>
      <c r="D26" s="5">
        <f>データ加工!D26</f>
        <v>32</v>
      </c>
      <c r="E26" s="5">
        <f>データ加工!E26</f>
        <v>61</v>
      </c>
      <c r="F26" s="5">
        <f>データ加工!F26</f>
        <v>205</v>
      </c>
      <c r="G26" s="5">
        <f>データ加工!G26</f>
        <v>23</v>
      </c>
      <c r="H26" s="5">
        <f>データ加工!H26</f>
        <v>18</v>
      </c>
      <c r="I26" s="5">
        <f>データ加工!I26</f>
        <v>80</v>
      </c>
      <c r="J26" s="5">
        <f>データ加工!J26</f>
        <v>111</v>
      </c>
      <c r="K26" s="5">
        <f>データ加工!K26</f>
        <v>17</v>
      </c>
      <c r="L26" s="5">
        <f>データ加工!L26</f>
        <v>51</v>
      </c>
      <c r="M26" s="5">
        <f>データ加工!M26</f>
        <v>21</v>
      </c>
      <c r="N26" s="5">
        <f>データ加工!N26</f>
        <v>130</v>
      </c>
      <c r="O26" s="5">
        <f>データ加工!O26</f>
        <v>47</v>
      </c>
      <c r="P26" s="5">
        <f>データ加工!P26</f>
        <v>2</v>
      </c>
      <c r="Q26" s="5">
        <f>データ加工!Q26</f>
        <v>845</v>
      </c>
    </row>
    <row r="27" spans="1:22" ht="14.25" hidden="1" thickBot="1">
      <c r="A27" s="11" t="s">
        <v>33</v>
      </c>
      <c r="B27" s="2" t="str">
        <f>データ加工!B27</f>
        <v>合計</v>
      </c>
      <c r="C27" s="5">
        <f>データ加工!C27</f>
        <v>809</v>
      </c>
      <c r="D27" s="5">
        <f>データ加工!D27</f>
        <v>586</v>
      </c>
      <c r="E27" s="5">
        <f>データ加工!E27</f>
        <v>965</v>
      </c>
      <c r="F27" s="5">
        <f>データ加工!F27</f>
        <v>3240</v>
      </c>
      <c r="G27" s="5">
        <f>データ加工!G27</f>
        <v>571</v>
      </c>
      <c r="H27" s="5">
        <f>データ加工!H27</f>
        <v>334</v>
      </c>
      <c r="I27" s="5">
        <f>データ加工!I27</f>
        <v>1185</v>
      </c>
      <c r="J27" s="5">
        <f>データ加工!J27</f>
        <v>1760</v>
      </c>
      <c r="K27" s="5">
        <f>データ加工!K27</f>
        <v>204</v>
      </c>
      <c r="L27" s="5">
        <f>データ加工!L27</f>
        <v>834</v>
      </c>
      <c r="M27" s="5">
        <f>データ加工!M27</f>
        <v>459</v>
      </c>
      <c r="N27" s="5">
        <f>データ加工!N27</f>
        <v>1553</v>
      </c>
      <c r="O27" s="5">
        <f>データ加工!O27</f>
        <v>569</v>
      </c>
      <c r="P27" s="5">
        <f>データ加工!P27</f>
        <v>85</v>
      </c>
      <c r="Q27" s="5">
        <f>データ加工!Q27</f>
        <v>13154</v>
      </c>
    </row>
    <row r="28" spans="1:22" ht="14.25" hidden="1" thickBot="1">
      <c r="A28" s="11" t="s">
        <v>34</v>
      </c>
      <c r="B28" s="2">
        <f>データ加工!B28</f>
        <v>0</v>
      </c>
      <c r="C28" s="5">
        <f>データ加工!C28</f>
        <v>0</v>
      </c>
      <c r="D28" s="5">
        <f>データ加工!D28</f>
        <v>0</v>
      </c>
      <c r="E28" s="5">
        <f>データ加工!E28</f>
        <v>0</v>
      </c>
      <c r="F28" s="5">
        <f>データ加工!F28</f>
        <v>0</v>
      </c>
      <c r="G28" s="5">
        <f>データ加工!G28</f>
        <v>0</v>
      </c>
      <c r="H28" s="5">
        <f>データ加工!H28</f>
        <v>0</v>
      </c>
      <c r="I28" s="5">
        <f>データ加工!I28</f>
        <v>0</v>
      </c>
      <c r="J28" s="5">
        <f>データ加工!J28</f>
        <v>0</v>
      </c>
      <c r="K28" s="5">
        <f>データ加工!K28</f>
        <v>0</v>
      </c>
      <c r="L28" s="5">
        <f>データ加工!L28</f>
        <v>0</v>
      </c>
      <c r="M28" s="5">
        <f>データ加工!M28</f>
        <v>0</v>
      </c>
      <c r="N28" s="5">
        <f>データ加工!N28</f>
        <v>0</v>
      </c>
      <c r="O28" s="5">
        <f>データ加工!O28</f>
        <v>0</v>
      </c>
      <c r="P28" s="5">
        <f>データ加工!P28</f>
        <v>0</v>
      </c>
      <c r="Q28" s="5">
        <f>データ加工!Q28</f>
        <v>0</v>
      </c>
    </row>
    <row r="29" spans="1:22" ht="14.25" hidden="1" thickBot="1">
      <c r="A29" s="11" t="s">
        <v>35</v>
      </c>
      <c r="B29" s="2">
        <f>データ加工!B29</f>
        <v>0</v>
      </c>
      <c r="C29" s="5">
        <f>データ加工!C29</f>
        <v>0</v>
      </c>
      <c r="D29" s="5">
        <f>データ加工!D29</f>
        <v>0</v>
      </c>
      <c r="E29" s="5">
        <f>データ加工!E29</f>
        <v>0</v>
      </c>
      <c r="F29" s="5">
        <f>データ加工!F29</f>
        <v>0</v>
      </c>
      <c r="G29" s="5">
        <f>データ加工!G29</f>
        <v>0</v>
      </c>
      <c r="H29" s="5">
        <f>データ加工!H29</f>
        <v>0</v>
      </c>
      <c r="I29" s="5">
        <f>データ加工!I29</f>
        <v>0</v>
      </c>
      <c r="J29" s="5">
        <f>データ加工!J29</f>
        <v>0</v>
      </c>
      <c r="K29" s="5">
        <f>データ加工!K29</f>
        <v>0</v>
      </c>
      <c r="L29" s="5">
        <f>データ加工!L29</f>
        <v>0</v>
      </c>
      <c r="M29" s="5">
        <f>データ加工!M29</f>
        <v>0</v>
      </c>
      <c r="N29" s="5">
        <f>データ加工!N29</f>
        <v>0</v>
      </c>
      <c r="O29" s="5">
        <f>データ加工!O29</f>
        <v>0</v>
      </c>
      <c r="P29" s="5">
        <f>データ加工!P29</f>
        <v>0</v>
      </c>
      <c r="Q29" s="5">
        <f>データ加工!Q29</f>
        <v>0</v>
      </c>
    </row>
    <row r="30" spans="1:22" ht="14.25" hidden="1" thickBot="1">
      <c r="A30" s="11" t="s">
        <v>36</v>
      </c>
      <c r="B30" s="2">
        <f>データ加工!B30</f>
        <v>0</v>
      </c>
      <c r="C30" s="5">
        <f>データ加工!C30</f>
        <v>0</v>
      </c>
      <c r="D30" s="5">
        <f>データ加工!D30</f>
        <v>0</v>
      </c>
      <c r="E30" s="5">
        <f>データ加工!E30</f>
        <v>0</v>
      </c>
      <c r="F30" s="5">
        <f>データ加工!F30</f>
        <v>0</v>
      </c>
      <c r="G30" s="5">
        <f>データ加工!G30</f>
        <v>0</v>
      </c>
      <c r="H30" s="5">
        <f>データ加工!H30</f>
        <v>0</v>
      </c>
      <c r="I30" s="5">
        <f>データ加工!I30</f>
        <v>0</v>
      </c>
      <c r="J30" s="5">
        <f>データ加工!J30</f>
        <v>0</v>
      </c>
      <c r="K30" s="5">
        <f>データ加工!K30</f>
        <v>0</v>
      </c>
      <c r="L30" s="5">
        <f>データ加工!L30</f>
        <v>0</v>
      </c>
      <c r="M30" s="5">
        <f>データ加工!M30</f>
        <v>0</v>
      </c>
      <c r="N30" s="5">
        <f>データ加工!N30</f>
        <v>0</v>
      </c>
      <c r="O30" s="5">
        <f>データ加工!O30</f>
        <v>0</v>
      </c>
      <c r="P30" s="5">
        <f>データ加工!P30</f>
        <v>0</v>
      </c>
      <c r="Q30" s="5">
        <f>データ加工!Q30</f>
        <v>0</v>
      </c>
    </row>
    <row r="31" spans="1:22" ht="14.25" hidden="1" thickBot="1">
      <c r="A31" s="11" t="s">
        <v>37</v>
      </c>
      <c r="B31" s="2">
        <f>データ加工!B31</f>
        <v>0</v>
      </c>
      <c r="C31" s="5">
        <f>データ加工!C31</f>
        <v>0</v>
      </c>
      <c r="D31" s="5">
        <f>データ加工!D31</f>
        <v>0</v>
      </c>
      <c r="E31" s="5">
        <f>データ加工!E31</f>
        <v>0</v>
      </c>
      <c r="F31" s="5">
        <f>データ加工!F31</f>
        <v>0</v>
      </c>
      <c r="G31" s="5">
        <f>データ加工!G31</f>
        <v>0</v>
      </c>
      <c r="H31" s="5">
        <f>データ加工!H31</f>
        <v>0</v>
      </c>
      <c r="I31" s="5">
        <f>データ加工!I31</f>
        <v>0</v>
      </c>
      <c r="J31" s="5">
        <f>データ加工!J31</f>
        <v>0</v>
      </c>
      <c r="K31" s="5">
        <f>データ加工!K31</f>
        <v>0</v>
      </c>
      <c r="L31" s="5">
        <f>データ加工!L31</f>
        <v>0</v>
      </c>
      <c r="M31" s="5">
        <f>データ加工!M31</f>
        <v>0</v>
      </c>
      <c r="N31" s="5">
        <f>データ加工!N31</f>
        <v>0</v>
      </c>
      <c r="O31" s="5">
        <f>データ加工!O31</f>
        <v>0</v>
      </c>
      <c r="P31" s="5">
        <f>データ加工!P31</f>
        <v>0</v>
      </c>
      <c r="Q31" s="5">
        <f>データ加工!Q31</f>
        <v>0</v>
      </c>
    </row>
    <row r="32" spans="1:22" ht="14.25" hidden="1" thickBot="1">
      <c r="A32" s="11" t="s">
        <v>38</v>
      </c>
      <c r="B32" s="2">
        <f>データ加工!B32</f>
        <v>0</v>
      </c>
      <c r="C32" s="5">
        <f>データ加工!C32</f>
        <v>0</v>
      </c>
      <c r="D32" s="5">
        <f>データ加工!D32</f>
        <v>0</v>
      </c>
      <c r="E32" s="5">
        <f>データ加工!E32</f>
        <v>0</v>
      </c>
      <c r="F32" s="5">
        <f>データ加工!F32</f>
        <v>0</v>
      </c>
      <c r="G32" s="5">
        <f>データ加工!G32</f>
        <v>0</v>
      </c>
      <c r="H32" s="5">
        <f>データ加工!H32</f>
        <v>0</v>
      </c>
      <c r="I32" s="5">
        <f>データ加工!I32</f>
        <v>0</v>
      </c>
      <c r="J32" s="5">
        <f>データ加工!J32</f>
        <v>0</v>
      </c>
      <c r="K32" s="5">
        <f>データ加工!K32</f>
        <v>0</v>
      </c>
      <c r="L32" s="5">
        <f>データ加工!L32</f>
        <v>0</v>
      </c>
      <c r="M32" s="5">
        <f>データ加工!M32</f>
        <v>0</v>
      </c>
      <c r="N32" s="5">
        <f>データ加工!N32</f>
        <v>0</v>
      </c>
      <c r="O32" s="5">
        <f>データ加工!O32</f>
        <v>0</v>
      </c>
      <c r="P32" s="5">
        <f>データ加工!P32</f>
        <v>0</v>
      </c>
      <c r="Q32" s="5">
        <f>データ加工!Q32</f>
        <v>0</v>
      </c>
    </row>
    <row r="33" spans="1:17" ht="14.25" hidden="1" thickBot="1">
      <c r="A33" s="11" t="s">
        <v>39</v>
      </c>
      <c r="B33" s="2">
        <f>データ加工!B33</f>
        <v>0</v>
      </c>
      <c r="C33" s="5">
        <f>データ加工!C33</f>
        <v>0</v>
      </c>
      <c r="D33" s="5">
        <f>データ加工!D33</f>
        <v>0</v>
      </c>
      <c r="E33" s="5">
        <f>データ加工!E33</f>
        <v>0</v>
      </c>
      <c r="F33" s="5">
        <f>データ加工!F33</f>
        <v>0</v>
      </c>
      <c r="G33" s="5">
        <f>データ加工!G33</f>
        <v>0</v>
      </c>
      <c r="H33" s="5">
        <f>データ加工!H33</f>
        <v>0</v>
      </c>
      <c r="I33" s="5">
        <f>データ加工!I33</f>
        <v>0</v>
      </c>
      <c r="J33" s="5">
        <f>データ加工!J33</f>
        <v>0</v>
      </c>
      <c r="K33" s="5">
        <f>データ加工!K33</f>
        <v>0</v>
      </c>
      <c r="L33" s="5">
        <f>データ加工!L33</f>
        <v>0</v>
      </c>
      <c r="M33" s="5">
        <f>データ加工!M33</f>
        <v>0</v>
      </c>
      <c r="N33" s="5">
        <f>データ加工!N33</f>
        <v>0</v>
      </c>
      <c r="O33" s="5">
        <f>データ加工!O33</f>
        <v>0</v>
      </c>
      <c r="P33" s="5">
        <f>データ加工!P33</f>
        <v>0</v>
      </c>
      <c r="Q33" s="5">
        <f>データ加工!Q33</f>
        <v>0</v>
      </c>
    </row>
    <row r="34" spans="1:17" ht="14.25" hidden="1" thickBot="1">
      <c r="A34" s="11" t="s">
        <v>40</v>
      </c>
      <c r="B34" s="2">
        <f>データ加工!B34</f>
        <v>0</v>
      </c>
      <c r="C34" s="5">
        <f>データ加工!C34</f>
        <v>0</v>
      </c>
      <c r="D34" s="5">
        <f>データ加工!D34</f>
        <v>0</v>
      </c>
      <c r="E34" s="5">
        <f>データ加工!E34</f>
        <v>0</v>
      </c>
      <c r="F34" s="5">
        <f>データ加工!F34</f>
        <v>0</v>
      </c>
      <c r="G34" s="5">
        <f>データ加工!G34</f>
        <v>0</v>
      </c>
      <c r="H34" s="5">
        <f>データ加工!H34</f>
        <v>0</v>
      </c>
      <c r="I34" s="5">
        <f>データ加工!I34</f>
        <v>0</v>
      </c>
      <c r="J34" s="5">
        <f>データ加工!J34</f>
        <v>0</v>
      </c>
      <c r="K34" s="5">
        <f>データ加工!K34</f>
        <v>0</v>
      </c>
      <c r="L34" s="5">
        <f>データ加工!L34</f>
        <v>0</v>
      </c>
      <c r="M34" s="5">
        <f>データ加工!M34</f>
        <v>0</v>
      </c>
      <c r="N34" s="5">
        <f>データ加工!N34</f>
        <v>0</v>
      </c>
      <c r="O34" s="5">
        <f>データ加工!O34</f>
        <v>0</v>
      </c>
      <c r="P34" s="5">
        <f>データ加工!P34</f>
        <v>0</v>
      </c>
      <c r="Q34" s="5">
        <f>データ加工!Q34</f>
        <v>0</v>
      </c>
    </row>
    <row r="35" spans="1:17" ht="14.25" hidden="1" thickBot="1">
      <c r="A35" s="11" t="s">
        <v>41</v>
      </c>
      <c r="B35" s="2">
        <f>データ加工!B35</f>
        <v>0</v>
      </c>
      <c r="C35" s="5">
        <f>データ加工!C35</f>
        <v>0</v>
      </c>
      <c r="D35" s="5">
        <f>データ加工!D35</f>
        <v>0</v>
      </c>
      <c r="E35" s="5">
        <f>データ加工!E35</f>
        <v>0</v>
      </c>
      <c r="F35" s="5">
        <f>データ加工!F35</f>
        <v>0</v>
      </c>
      <c r="G35" s="5">
        <f>データ加工!G35</f>
        <v>0</v>
      </c>
      <c r="H35" s="5">
        <f>データ加工!H35</f>
        <v>0</v>
      </c>
      <c r="I35" s="5">
        <f>データ加工!I35</f>
        <v>0</v>
      </c>
      <c r="J35" s="5">
        <f>データ加工!J35</f>
        <v>0</v>
      </c>
      <c r="K35" s="5">
        <f>データ加工!K35</f>
        <v>0</v>
      </c>
      <c r="L35" s="5">
        <f>データ加工!L35</f>
        <v>0</v>
      </c>
      <c r="M35" s="5">
        <f>データ加工!M35</f>
        <v>0</v>
      </c>
      <c r="N35" s="5">
        <f>データ加工!N35</f>
        <v>0</v>
      </c>
      <c r="O35" s="5">
        <f>データ加工!O35</f>
        <v>0</v>
      </c>
      <c r="P35" s="5">
        <f>データ加工!P35</f>
        <v>0</v>
      </c>
      <c r="Q35" s="5">
        <f>データ加工!Q35</f>
        <v>0</v>
      </c>
    </row>
    <row r="36" spans="1:17" ht="14.25" hidden="1" thickBot="1">
      <c r="A36" s="11" t="s">
        <v>42</v>
      </c>
      <c r="B36" s="2">
        <f>データ加工!B36</f>
        <v>0</v>
      </c>
      <c r="C36" s="5">
        <f>データ加工!C36</f>
        <v>0</v>
      </c>
      <c r="D36" s="5">
        <f>データ加工!D36</f>
        <v>0</v>
      </c>
      <c r="E36" s="5">
        <f>データ加工!E36</f>
        <v>0</v>
      </c>
      <c r="F36" s="5">
        <f>データ加工!F36</f>
        <v>0</v>
      </c>
      <c r="G36" s="5">
        <f>データ加工!G36</f>
        <v>0</v>
      </c>
      <c r="H36" s="5">
        <f>データ加工!H36</f>
        <v>0</v>
      </c>
      <c r="I36" s="5">
        <f>データ加工!I36</f>
        <v>0</v>
      </c>
      <c r="J36" s="5">
        <f>データ加工!J36</f>
        <v>0</v>
      </c>
      <c r="K36" s="5">
        <f>データ加工!K36</f>
        <v>0</v>
      </c>
      <c r="L36" s="5">
        <f>データ加工!L36</f>
        <v>0</v>
      </c>
      <c r="M36" s="5">
        <f>データ加工!M36</f>
        <v>0</v>
      </c>
      <c r="N36" s="5">
        <f>データ加工!N36</f>
        <v>0</v>
      </c>
      <c r="O36" s="5">
        <f>データ加工!O36</f>
        <v>0</v>
      </c>
      <c r="P36" s="5">
        <f>データ加工!P36</f>
        <v>0</v>
      </c>
      <c r="Q36" s="5">
        <f>データ加工!Q36</f>
        <v>0</v>
      </c>
    </row>
    <row r="37" spans="1:17" ht="14.25" hidden="1" thickBot="1">
      <c r="A37" s="11" t="s">
        <v>43</v>
      </c>
      <c r="B37" s="2">
        <f>データ加工!B37</f>
        <v>0</v>
      </c>
      <c r="C37" s="5">
        <f>データ加工!C37</f>
        <v>0</v>
      </c>
      <c r="D37" s="5">
        <f>データ加工!D37</f>
        <v>0</v>
      </c>
      <c r="E37" s="5">
        <f>データ加工!E37</f>
        <v>0</v>
      </c>
      <c r="F37" s="5">
        <f>データ加工!F37</f>
        <v>0</v>
      </c>
      <c r="G37" s="5">
        <f>データ加工!G37</f>
        <v>0</v>
      </c>
      <c r="H37" s="5">
        <f>データ加工!H37</f>
        <v>0</v>
      </c>
      <c r="I37" s="5">
        <f>データ加工!I37</f>
        <v>0</v>
      </c>
      <c r="J37" s="5">
        <f>データ加工!J37</f>
        <v>0</v>
      </c>
      <c r="K37" s="5">
        <f>データ加工!K37</f>
        <v>0</v>
      </c>
      <c r="L37" s="5">
        <f>データ加工!L37</f>
        <v>0</v>
      </c>
      <c r="M37" s="5">
        <f>データ加工!M37</f>
        <v>0</v>
      </c>
      <c r="N37" s="5">
        <f>データ加工!N37</f>
        <v>0</v>
      </c>
      <c r="O37" s="5">
        <f>データ加工!O37</f>
        <v>0</v>
      </c>
      <c r="P37" s="5">
        <f>データ加工!P37</f>
        <v>0</v>
      </c>
      <c r="Q37" s="5">
        <f>データ加工!Q37</f>
        <v>0</v>
      </c>
    </row>
    <row r="38" spans="1:17" ht="14.25" hidden="1" thickBot="1">
      <c r="A38" s="11" t="s">
        <v>44</v>
      </c>
      <c r="B38" s="2">
        <f>データ加工!B38</f>
        <v>0</v>
      </c>
      <c r="C38" s="5">
        <f>データ加工!C38</f>
        <v>0</v>
      </c>
      <c r="D38" s="5">
        <f>データ加工!D38</f>
        <v>0</v>
      </c>
      <c r="E38" s="5">
        <f>データ加工!E38</f>
        <v>0</v>
      </c>
      <c r="F38" s="5">
        <f>データ加工!F38</f>
        <v>0</v>
      </c>
      <c r="G38" s="5">
        <f>データ加工!G38</f>
        <v>0</v>
      </c>
      <c r="H38" s="5">
        <f>データ加工!H38</f>
        <v>0</v>
      </c>
      <c r="I38" s="5">
        <f>データ加工!I38</f>
        <v>0</v>
      </c>
      <c r="J38" s="5">
        <f>データ加工!J38</f>
        <v>0</v>
      </c>
      <c r="K38" s="5">
        <f>データ加工!K38</f>
        <v>0</v>
      </c>
      <c r="L38" s="5">
        <f>データ加工!L38</f>
        <v>0</v>
      </c>
      <c r="M38" s="5">
        <f>データ加工!M38</f>
        <v>0</v>
      </c>
      <c r="N38" s="5">
        <f>データ加工!N38</f>
        <v>0</v>
      </c>
      <c r="O38" s="5">
        <f>データ加工!O38</f>
        <v>0</v>
      </c>
      <c r="P38" s="5">
        <f>データ加工!P38</f>
        <v>0</v>
      </c>
      <c r="Q38" s="5">
        <f>データ加工!Q38</f>
        <v>0</v>
      </c>
    </row>
    <row r="39" spans="1:17" ht="14.25" hidden="1" thickBot="1">
      <c r="A39" s="11" t="s">
        <v>45</v>
      </c>
      <c r="B39" s="2">
        <f>データ加工!B39</f>
        <v>0</v>
      </c>
      <c r="C39" s="5">
        <f>データ加工!C39</f>
        <v>0</v>
      </c>
      <c r="D39" s="5">
        <f>データ加工!D39</f>
        <v>0</v>
      </c>
      <c r="E39" s="5">
        <f>データ加工!E39</f>
        <v>0</v>
      </c>
      <c r="F39" s="5">
        <f>データ加工!F39</f>
        <v>0</v>
      </c>
      <c r="G39" s="5">
        <f>データ加工!G39</f>
        <v>0</v>
      </c>
      <c r="H39" s="5">
        <f>データ加工!H39</f>
        <v>0</v>
      </c>
      <c r="I39" s="5">
        <f>データ加工!I39</f>
        <v>0</v>
      </c>
      <c r="J39" s="5">
        <f>データ加工!J39</f>
        <v>0</v>
      </c>
      <c r="K39" s="5">
        <f>データ加工!K39</f>
        <v>0</v>
      </c>
      <c r="L39" s="5">
        <f>データ加工!L39</f>
        <v>0</v>
      </c>
      <c r="M39" s="5">
        <f>データ加工!M39</f>
        <v>0</v>
      </c>
      <c r="N39" s="5">
        <f>データ加工!N39</f>
        <v>0</v>
      </c>
      <c r="O39" s="5">
        <f>データ加工!O39</f>
        <v>0</v>
      </c>
      <c r="P39" s="5">
        <f>データ加工!P39</f>
        <v>0</v>
      </c>
      <c r="Q39" s="5">
        <f>データ加工!Q39</f>
        <v>0</v>
      </c>
    </row>
    <row r="40" spans="1:17" ht="14.25" hidden="1" thickBot="1">
      <c r="A40" s="11" t="s">
        <v>46</v>
      </c>
      <c r="B40" s="2">
        <f>データ加工!B40</f>
        <v>0</v>
      </c>
      <c r="C40" s="5">
        <f>データ加工!C40</f>
        <v>0</v>
      </c>
      <c r="D40" s="5">
        <f>データ加工!D40</f>
        <v>0</v>
      </c>
      <c r="E40" s="5">
        <f>データ加工!E40</f>
        <v>0</v>
      </c>
      <c r="F40" s="5">
        <f>データ加工!F40</f>
        <v>0</v>
      </c>
      <c r="G40" s="5">
        <f>データ加工!G40</f>
        <v>0</v>
      </c>
      <c r="H40" s="5">
        <f>データ加工!H40</f>
        <v>0</v>
      </c>
      <c r="I40" s="5">
        <f>データ加工!I40</f>
        <v>0</v>
      </c>
      <c r="J40" s="5">
        <f>データ加工!J40</f>
        <v>0</v>
      </c>
      <c r="K40" s="5">
        <f>データ加工!K40</f>
        <v>0</v>
      </c>
      <c r="L40" s="5">
        <f>データ加工!L40</f>
        <v>0</v>
      </c>
      <c r="M40" s="5">
        <f>データ加工!M40</f>
        <v>0</v>
      </c>
      <c r="N40" s="5">
        <f>データ加工!N40</f>
        <v>0</v>
      </c>
      <c r="O40" s="5">
        <f>データ加工!O40</f>
        <v>0</v>
      </c>
      <c r="P40" s="5">
        <f>データ加工!P40</f>
        <v>0</v>
      </c>
      <c r="Q40" s="5">
        <f>データ加工!Q40</f>
        <v>0</v>
      </c>
    </row>
    <row r="41" spans="1:17" ht="14.25" hidden="1" thickBot="1">
      <c r="A41" s="11" t="s">
        <v>47</v>
      </c>
      <c r="B41" s="2">
        <f>データ加工!B41</f>
        <v>0</v>
      </c>
      <c r="C41" s="5">
        <f>データ加工!C41</f>
        <v>0</v>
      </c>
      <c r="D41" s="5">
        <f>データ加工!D41</f>
        <v>0</v>
      </c>
      <c r="E41" s="5">
        <f>データ加工!E41</f>
        <v>0</v>
      </c>
      <c r="F41" s="5">
        <f>データ加工!F41</f>
        <v>0</v>
      </c>
      <c r="G41" s="5">
        <f>データ加工!G41</f>
        <v>0</v>
      </c>
      <c r="H41" s="5">
        <f>データ加工!H41</f>
        <v>0</v>
      </c>
      <c r="I41" s="5">
        <f>データ加工!I41</f>
        <v>0</v>
      </c>
      <c r="J41" s="5">
        <f>データ加工!J41</f>
        <v>0</v>
      </c>
      <c r="K41" s="5">
        <f>データ加工!K41</f>
        <v>0</v>
      </c>
      <c r="L41" s="5">
        <f>データ加工!L41</f>
        <v>0</v>
      </c>
      <c r="M41" s="5">
        <f>データ加工!M41</f>
        <v>0</v>
      </c>
      <c r="N41" s="5">
        <f>データ加工!N41</f>
        <v>0</v>
      </c>
      <c r="O41" s="5">
        <f>データ加工!O41</f>
        <v>0</v>
      </c>
      <c r="P41" s="5">
        <f>データ加工!P41</f>
        <v>0</v>
      </c>
      <c r="Q41" s="5">
        <f>データ加工!Q41</f>
        <v>0</v>
      </c>
    </row>
    <row r="42" spans="1:17" ht="14.25" hidden="1" thickBot="1">
      <c r="A42" s="11" t="s">
        <v>48</v>
      </c>
      <c r="B42" s="2">
        <f>データ加工!B42</f>
        <v>0</v>
      </c>
      <c r="C42" s="5">
        <f>データ加工!C42</f>
        <v>0</v>
      </c>
      <c r="D42" s="5">
        <f>データ加工!D42</f>
        <v>0</v>
      </c>
      <c r="E42" s="5">
        <f>データ加工!E42</f>
        <v>0</v>
      </c>
      <c r="F42" s="5">
        <f>データ加工!F42</f>
        <v>0</v>
      </c>
      <c r="G42" s="5">
        <f>データ加工!G42</f>
        <v>0</v>
      </c>
      <c r="H42" s="5">
        <f>データ加工!H42</f>
        <v>0</v>
      </c>
      <c r="I42" s="5">
        <f>データ加工!I42</f>
        <v>0</v>
      </c>
      <c r="J42" s="5">
        <f>データ加工!J42</f>
        <v>0</v>
      </c>
      <c r="K42" s="5">
        <f>データ加工!K42</f>
        <v>0</v>
      </c>
      <c r="L42" s="5">
        <f>データ加工!L42</f>
        <v>0</v>
      </c>
      <c r="M42" s="5">
        <f>データ加工!M42</f>
        <v>0</v>
      </c>
      <c r="N42" s="5">
        <f>データ加工!N42</f>
        <v>0</v>
      </c>
      <c r="O42" s="5">
        <f>データ加工!O42</f>
        <v>0</v>
      </c>
      <c r="P42" s="5">
        <f>データ加工!P42</f>
        <v>0</v>
      </c>
      <c r="Q42" s="5">
        <f>データ加工!Q42</f>
        <v>0</v>
      </c>
    </row>
    <row r="43" spans="1:17" ht="14.25" hidden="1" thickBot="1">
      <c r="A43" s="11" t="s">
        <v>49</v>
      </c>
      <c r="B43" s="2">
        <f>データ加工!B43</f>
        <v>0</v>
      </c>
      <c r="C43" s="5">
        <f>データ加工!C43</f>
        <v>0</v>
      </c>
      <c r="D43" s="5">
        <f>データ加工!D43</f>
        <v>0</v>
      </c>
      <c r="E43" s="5">
        <f>データ加工!E43</f>
        <v>0</v>
      </c>
      <c r="F43" s="5">
        <f>データ加工!F43</f>
        <v>0</v>
      </c>
      <c r="G43" s="5">
        <f>データ加工!G43</f>
        <v>0</v>
      </c>
      <c r="H43" s="5">
        <f>データ加工!H43</f>
        <v>0</v>
      </c>
      <c r="I43" s="5">
        <f>データ加工!I43</f>
        <v>0</v>
      </c>
      <c r="J43" s="5">
        <f>データ加工!J43</f>
        <v>0</v>
      </c>
      <c r="K43" s="5">
        <f>データ加工!K43</f>
        <v>0</v>
      </c>
      <c r="L43" s="5">
        <f>データ加工!L43</f>
        <v>0</v>
      </c>
      <c r="M43" s="5">
        <f>データ加工!M43</f>
        <v>0</v>
      </c>
      <c r="N43" s="5">
        <f>データ加工!N43</f>
        <v>0</v>
      </c>
      <c r="O43" s="5">
        <f>データ加工!O43</f>
        <v>0</v>
      </c>
      <c r="P43" s="5">
        <f>データ加工!P43</f>
        <v>0</v>
      </c>
      <c r="Q43" s="5">
        <f>データ加工!Q43</f>
        <v>0</v>
      </c>
    </row>
    <row r="44" spans="1:17" ht="14.25" hidden="1" thickBot="1">
      <c r="A44" s="11" t="s">
        <v>50</v>
      </c>
      <c r="B44" s="2">
        <f>データ加工!B44</f>
        <v>0</v>
      </c>
      <c r="C44" s="5">
        <f>データ加工!C44</f>
        <v>0</v>
      </c>
      <c r="D44" s="5">
        <f>データ加工!D44</f>
        <v>0</v>
      </c>
      <c r="E44" s="5">
        <f>データ加工!E44</f>
        <v>0</v>
      </c>
      <c r="F44" s="5">
        <f>データ加工!F44</f>
        <v>0</v>
      </c>
      <c r="G44" s="5">
        <f>データ加工!G44</f>
        <v>0</v>
      </c>
      <c r="H44" s="5">
        <f>データ加工!H44</f>
        <v>0</v>
      </c>
      <c r="I44" s="5">
        <f>データ加工!I44</f>
        <v>0</v>
      </c>
      <c r="J44" s="5">
        <f>データ加工!J44</f>
        <v>0</v>
      </c>
      <c r="K44" s="5">
        <f>データ加工!K44</f>
        <v>0</v>
      </c>
      <c r="L44" s="5">
        <f>データ加工!L44</f>
        <v>0</v>
      </c>
      <c r="M44" s="5">
        <f>データ加工!M44</f>
        <v>0</v>
      </c>
      <c r="N44" s="5">
        <f>データ加工!N44</f>
        <v>0</v>
      </c>
      <c r="O44" s="5">
        <f>データ加工!O44</f>
        <v>0</v>
      </c>
      <c r="P44" s="5">
        <f>データ加工!P44</f>
        <v>0</v>
      </c>
      <c r="Q44" s="5">
        <f>データ加工!Q44</f>
        <v>0</v>
      </c>
    </row>
    <row r="45" spans="1:17" ht="14.25" hidden="1" thickBot="1">
      <c r="A45" s="11" t="s">
        <v>51</v>
      </c>
      <c r="B45" s="2">
        <f>データ加工!B45</f>
        <v>0</v>
      </c>
      <c r="C45" s="5">
        <f>データ加工!C45</f>
        <v>0</v>
      </c>
      <c r="D45" s="5">
        <f>データ加工!D45</f>
        <v>0</v>
      </c>
      <c r="E45" s="5">
        <f>データ加工!E45</f>
        <v>0</v>
      </c>
      <c r="F45" s="5">
        <f>データ加工!F45</f>
        <v>0</v>
      </c>
      <c r="G45" s="5">
        <f>データ加工!G45</f>
        <v>0</v>
      </c>
      <c r="H45" s="5">
        <f>データ加工!H45</f>
        <v>0</v>
      </c>
      <c r="I45" s="5">
        <f>データ加工!I45</f>
        <v>0</v>
      </c>
      <c r="J45" s="5">
        <f>データ加工!J45</f>
        <v>0</v>
      </c>
      <c r="K45" s="5">
        <f>データ加工!K45</f>
        <v>0</v>
      </c>
      <c r="L45" s="5">
        <f>データ加工!L45</f>
        <v>0</v>
      </c>
      <c r="M45" s="5">
        <f>データ加工!M45</f>
        <v>0</v>
      </c>
      <c r="N45" s="5">
        <f>データ加工!N45</f>
        <v>0</v>
      </c>
      <c r="O45" s="5">
        <f>データ加工!O45</f>
        <v>0</v>
      </c>
      <c r="P45" s="5">
        <f>データ加工!P45</f>
        <v>0</v>
      </c>
      <c r="Q45" s="5">
        <f>データ加工!Q45</f>
        <v>0</v>
      </c>
    </row>
    <row r="46" spans="1:17" ht="14.25" hidden="1" thickBot="1">
      <c r="A46" s="11" t="s">
        <v>52</v>
      </c>
      <c r="B46" s="2">
        <f>データ加工!B46</f>
        <v>0</v>
      </c>
      <c r="C46" s="5">
        <f>データ加工!C46</f>
        <v>0</v>
      </c>
      <c r="D46" s="5">
        <f>データ加工!D46</f>
        <v>0</v>
      </c>
      <c r="E46" s="5">
        <f>データ加工!E46</f>
        <v>0</v>
      </c>
      <c r="F46" s="5">
        <f>データ加工!F46</f>
        <v>0</v>
      </c>
      <c r="G46" s="5">
        <f>データ加工!G46</f>
        <v>0</v>
      </c>
      <c r="H46" s="5">
        <f>データ加工!H46</f>
        <v>0</v>
      </c>
      <c r="I46" s="5">
        <f>データ加工!I46</f>
        <v>0</v>
      </c>
      <c r="J46" s="5">
        <f>データ加工!J46</f>
        <v>0</v>
      </c>
      <c r="K46" s="5">
        <f>データ加工!K46</f>
        <v>0</v>
      </c>
      <c r="L46" s="5">
        <f>データ加工!L46</f>
        <v>0</v>
      </c>
      <c r="M46" s="5">
        <f>データ加工!M46</f>
        <v>0</v>
      </c>
      <c r="N46" s="5">
        <f>データ加工!N46</f>
        <v>0</v>
      </c>
      <c r="O46" s="5">
        <f>データ加工!O46</f>
        <v>0</v>
      </c>
      <c r="P46" s="5">
        <f>データ加工!P46</f>
        <v>0</v>
      </c>
      <c r="Q46" s="5">
        <f>データ加工!Q46</f>
        <v>0</v>
      </c>
    </row>
    <row r="47" spans="1:17" ht="14.25" hidden="1" thickBot="1">
      <c r="A47" s="11" t="s">
        <v>53</v>
      </c>
      <c r="B47" s="2">
        <f>データ加工!B47</f>
        <v>0</v>
      </c>
      <c r="C47" s="5">
        <f>データ加工!C47</f>
        <v>0</v>
      </c>
      <c r="D47" s="5">
        <f>データ加工!D47</f>
        <v>0</v>
      </c>
      <c r="E47" s="5">
        <f>データ加工!E47</f>
        <v>0</v>
      </c>
      <c r="F47" s="5">
        <f>データ加工!F47</f>
        <v>0</v>
      </c>
      <c r="G47" s="5">
        <f>データ加工!G47</f>
        <v>0</v>
      </c>
      <c r="H47" s="5">
        <f>データ加工!H47</f>
        <v>0</v>
      </c>
      <c r="I47" s="5">
        <f>データ加工!I47</f>
        <v>0</v>
      </c>
      <c r="J47" s="5">
        <f>データ加工!J47</f>
        <v>0</v>
      </c>
      <c r="K47" s="5">
        <f>データ加工!K47</f>
        <v>0</v>
      </c>
      <c r="L47" s="5">
        <f>データ加工!L47</f>
        <v>0</v>
      </c>
      <c r="M47" s="5">
        <f>データ加工!M47</f>
        <v>0</v>
      </c>
      <c r="N47" s="5">
        <f>データ加工!N47</f>
        <v>0</v>
      </c>
      <c r="O47" s="5">
        <f>データ加工!O47</f>
        <v>0</v>
      </c>
      <c r="P47" s="5">
        <f>データ加工!P47</f>
        <v>0</v>
      </c>
      <c r="Q47" s="5">
        <f>データ加工!Q47</f>
        <v>0</v>
      </c>
    </row>
    <row r="48" spans="1:17" ht="14.25" hidden="1" thickBot="1">
      <c r="A48" s="11" t="s">
        <v>54</v>
      </c>
      <c r="B48" s="2">
        <f>データ加工!B48</f>
        <v>0</v>
      </c>
      <c r="C48" s="5">
        <f>データ加工!C48</f>
        <v>0</v>
      </c>
      <c r="D48" s="5">
        <f>データ加工!D48</f>
        <v>0</v>
      </c>
      <c r="E48" s="5">
        <f>データ加工!E48</f>
        <v>0</v>
      </c>
      <c r="F48" s="5">
        <f>データ加工!F48</f>
        <v>0</v>
      </c>
      <c r="G48" s="5">
        <f>データ加工!G48</f>
        <v>0</v>
      </c>
      <c r="H48" s="5">
        <f>データ加工!H48</f>
        <v>0</v>
      </c>
      <c r="I48" s="5">
        <f>データ加工!I48</f>
        <v>0</v>
      </c>
      <c r="J48" s="5">
        <f>データ加工!J48</f>
        <v>0</v>
      </c>
      <c r="K48" s="5">
        <f>データ加工!K48</f>
        <v>0</v>
      </c>
      <c r="L48" s="5">
        <f>データ加工!L48</f>
        <v>0</v>
      </c>
      <c r="M48" s="5">
        <f>データ加工!M48</f>
        <v>0</v>
      </c>
      <c r="N48" s="5">
        <f>データ加工!N48</f>
        <v>0</v>
      </c>
      <c r="O48" s="5">
        <f>データ加工!O48</f>
        <v>0</v>
      </c>
      <c r="P48" s="5">
        <f>データ加工!P48</f>
        <v>0</v>
      </c>
      <c r="Q48" s="5">
        <f>データ加工!Q48</f>
        <v>0</v>
      </c>
    </row>
    <row r="49" spans="1:20" ht="14.25" hidden="1" thickBot="1">
      <c r="A49" s="11" t="s">
        <v>55</v>
      </c>
      <c r="B49" s="2">
        <f>データ加工!B49</f>
        <v>0</v>
      </c>
      <c r="C49" s="5">
        <f>データ加工!C49</f>
        <v>0</v>
      </c>
      <c r="D49" s="5">
        <f>データ加工!D49</f>
        <v>0</v>
      </c>
      <c r="E49" s="5">
        <f>データ加工!E49</f>
        <v>0</v>
      </c>
      <c r="F49" s="5">
        <f>データ加工!F49</f>
        <v>0</v>
      </c>
      <c r="G49" s="5">
        <f>データ加工!G49</f>
        <v>0</v>
      </c>
      <c r="H49" s="5">
        <f>データ加工!H49</f>
        <v>0</v>
      </c>
      <c r="I49" s="5">
        <f>データ加工!I49</f>
        <v>0</v>
      </c>
      <c r="J49" s="5">
        <f>データ加工!J49</f>
        <v>0</v>
      </c>
      <c r="K49" s="5">
        <f>データ加工!K49</f>
        <v>0</v>
      </c>
      <c r="L49" s="5">
        <f>データ加工!L49</f>
        <v>0</v>
      </c>
      <c r="M49" s="5">
        <f>データ加工!M49</f>
        <v>0</v>
      </c>
      <c r="N49" s="5">
        <f>データ加工!N49</f>
        <v>0</v>
      </c>
      <c r="O49" s="5">
        <f>データ加工!O49</f>
        <v>0</v>
      </c>
      <c r="P49" s="5">
        <f>データ加工!P49</f>
        <v>0</v>
      </c>
      <c r="Q49" s="5">
        <f>データ加工!Q49</f>
        <v>0</v>
      </c>
    </row>
    <row r="50" spans="1:20" ht="14.25" hidden="1" thickBot="1">
      <c r="A50" s="11" t="s">
        <v>56</v>
      </c>
      <c r="B50" s="2">
        <f>データ加工!B50</f>
        <v>0</v>
      </c>
      <c r="C50" s="5">
        <f>データ加工!C50</f>
        <v>0</v>
      </c>
      <c r="D50" s="5">
        <f>データ加工!D50</f>
        <v>0</v>
      </c>
      <c r="E50" s="5">
        <f>データ加工!E50</f>
        <v>0</v>
      </c>
      <c r="F50" s="5">
        <f>データ加工!F50</f>
        <v>0</v>
      </c>
      <c r="G50" s="5">
        <f>データ加工!G50</f>
        <v>0</v>
      </c>
      <c r="H50" s="5">
        <f>データ加工!H50</f>
        <v>0</v>
      </c>
      <c r="I50" s="5">
        <f>データ加工!I50</f>
        <v>0</v>
      </c>
      <c r="J50" s="5">
        <f>データ加工!J50</f>
        <v>0</v>
      </c>
      <c r="K50" s="5">
        <f>データ加工!K50</f>
        <v>0</v>
      </c>
      <c r="L50" s="5">
        <f>データ加工!L50</f>
        <v>0</v>
      </c>
      <c r="M50" s="5">
        <f>データ加工!M50</f>
        <v>0</v>
      </c>
      <c r="N50" s="5">
        <f>データ加工!N50</f>
        <v>0</v>
      </c>
      <c r="O50" s="5">
        <f>データ加工!O50</f>
        <v>0</v>
      </c>
      <c r="P50" s="5">
        <f>データ加工!P50</f>
        <v>0</v>
      </c>
      <c r="Q50" s="5">
        <f>データ加工!Q50</f>
        <v>0</v>
      </c>
    </row>
    <row r="51" spans="1:20" ht="14.25" hidden="1" thickBot="1">
      <c r="A51" s="11" t="s">
        <v>57</v>
      </c>
      <c r="B51" s="2">
        <f>データ加工!B51</f>
        <v>0</v>
      </c>
      <c r="C51" s="5">
        <f>データ加工!C51</f>
        <v>0</v>
      </c>
      <c r="D51" s="5">
        <f>データ加工!D51</f>
        <v>0</v>
      </c>
      <c r="E51" s="5">
        <f>データ加工!E51</f>
        <v>0</v>
      </c>
      <c r="F51" s="5">
        <f>データ加工!F51</f>
        <v>0</v>
      </c>
      <c r="G51" s="5">
        <f>データ加工!G51</f>
        <v>0</v>
      </c>
      <c r="H51" s="5">
        <f>データ加工!H51</f>
        <v>0</v>
      </c>
      <c r="I51" s="5">
        <f>データ加工!I51</f>
        <v>0</v>
      </c>
      <c r="J51" s="5">
        <f>データ加工!J51</f>
        <v>0</v>
      </c>
      <c r="K51" s="5">
        <f>データ加工!K51</f>
        <v>0</v>
      </c>
      <c r="L51" s="5">
        <f>データ加工!L51</f>
        <v>0</v>
      </c>
      <c r="M51" s="5">
        <f>データ加工!M51</f>
        <v>0</v>
      </c>
      <c r="N51" s="5">
        <f>データ加工!N51</f>
        <v>0</v>
      </c>
      <c r="O51" s="5">
        <f>データ加工!O51</f>
        <v>0</v>
      </c>
      <c r="P51" s="5">
        <f>データ加工!P51</f>
        <v>0</v>
      </c>
      <c r="Q51" s="5">
        <f>データ加工!Q51</f>
        <v>0</v>
      </c>
    </row>
    <row r="52" spans="1:20" ht="14.25" hidden="1" thickBot="1">
      <c r="A52" s="11" t="s">
        <v>58</v>
      </c>
      <c r="B52" s="2">
        <f>データ加工!B52</f>
        <v>0</v>
      </c>
      <c r="C52" s="5">
        <f>データ加工!C52</f>
        <v>0</v>
      </c>
      <c r="D52" s="5">
        <f>データ加工!D52</f>
        <v>0</v>
      </c>
      <c r="E52" s="5">
        <f>データ加工!E52</f>
        <v>0</v>
      </c>
      <c r="F52" s="5">
        <f>データ加工!F52</f>
        <v>0</v>
      </c>
      <c r="G52" s="5">
        <f>データ加工!G52</f>
        <v>0</v>
      </c>
      <c r="H52" s="5">
        <f>データ加工!H52</f>
        <v>0</v>
      </c>
      <c r="I52" s="5">
        <f>データ加工!I52</f>
        <v>0</v>
      </c>
      <c r="J52" s="5">
        <f>データ加工!J52</f>
        <v>0</v>
      </c>
      <c r="K52" s="5">
        <f>データ加工!K52</f>
        <v>0</v>
      </c>
      <c r="L52" s="5">
        <f>データ加工!L52</f>
        <v>0</v>
      </c>
      <c r="M52" s="5">
        <f>データ加工!M52</f>
        <v>0</v>
      </c>
      <c r="N52" s="5">
        <f>データ加工!N52</f>
        <v>0</v>
      </c>
      <c r="O52" s="5">
        <f>データ加工!O52</f>
        <v>0</v>
      </c>
      <c r="P52" s="5">
        <f>データ加工!P52</f>
        <v>0</v>
      </c>
      <c r="Q52" s="5">
        <f>データ加工!Q52</f>
        <v>0</v>
      </c>
    </row>
    <row r="53" spans="1:20" ht="14.25" hidden="1" thickBot="1">
      <c r="A53" s="11" t="s">
        <v>59</v>
      </c>
      <c r="B53" s="2">
        <f>データ加工!B53</f>
        <v>0</v>
      </c>
      <c r="C53" s="5">
        <f>データ加工!C53</f>
        <v>0</v>
      </c>
      <c r="D53" s="5">
        <f>データ加工!D53</f>
        <v>0</v>
      </c>
      <c r="E53" s="5">
        <f>データ加工!E53</f>
        <v>0</v>
      </c>
      <c r="F53" s="5">
        <f>データ加工!F53</f>
        <v>0</v>
      </c>
      <c r="G53" s="5">
        <f>データ加工!G53</f>
        <v>0</v>
      </c>
      <c r="H53" s="5">
        <f>データ加工!H53</f>
        <v>0</v>
      </c>
      <c r="I53" s="5">
        <f>データ加工!I53</f>
        <v>0</v>
      </c>
      <c r="J53" s="5">
        <f>データ加工!J53</f>
        <v>0</v>
      </c>
      <c r="K53" s="5">
        <f>データ加工!K53</f>
        <v>0</v>
      </c>
      <c r="L53" s="5">
        <f>データ加工!L53</f>
        <v>0</v>
      </c>
      <c r="M53" s="5">
        <f>データ加工!M53</f>
        <v>0</v>
      </c>
      <c r="N53" s="5">
        <f>データ加工!N53</f>
        <v>0</v>
      </c>
      <c r="O53" s="5">
        <f>データ加工!O53</f>
        <v>0</v>
      </c>
      <c r="P53" s="5">
        <f>データ加工!P53</f>
        <v>0</v>
      </c>
      <c r="Q53" s="5">
        <f>データ加工!Q53</f>
        <v>0</v>
      </c>
    </row>
    <row r="54" spans="1:20" ht="14.25" hidden="1" thickBot="1">
      <c r="A54" s="11" t="s">
        <v>60</v>
      </c>
      <c r="B54" s="2">
        <f>データ加工!B54</f>
        <v>0</v>
      </c>
      <c r="C54" s="5">
        <f>データ加工!C54</f>
        <v>0</v>
      </c>
      <c r="D54" s="5">
        <f>データ加工!D54</f>
        <v>0</v>
      </c>
      <c r="E54" s="5">
        <f>データ加工!E54</f>
        <v>0</v>
      </c>
      <c r="F54" s="5">
        <f>データ加工!F54</f>
        <v>0</v>
      </c>
      <c r="G54" s="5">
        <f>データ加工!G54</f>
        <v>0</v>
      </c>
      <c r="H54" s="5">
        <f>データ加工!H54</f>
        <v>0</v>
      </c>
      <c r="I54" s="5">
        <f>データ加工!I54</f>
        <v>0</v>
      </c>
      <c r="J54" s="5">
        <f>データ加工!J54</f>
        <v>0</v>
      </c>
      <c r="K54" s="5">
        <f>データ加工!K54</f>
        <v>0</v>
      </c>
      <c r="L54" s="5">
        <f>データ加工!L54</f>
        <v>0</v>
      </c>
      <c r="M54" s="5">
        <f>データ加工!M54</f>
        <v>0</v>
      </c>
      <c r="N54" s="5">
        <f>データ加工!N54</f>
        <v>0</v>
      </c>
      <c r="O54" s="5">
        <f>データ加工!O54</f>
        <v>0</v>
      </c>
      <c r="P54" s="5">
        <f>データ加工!P54</f>
        <v>0</v>
      </c>
      <c r="Q54" s="5">
        <f>データ加工!Q54</f>
        <v>0</v>
      </c>
    </row>
    <row r="55" spans="1:20" ht="14.25" hidden="1" thickBot="1">
      <c r="A55" s="11"/>
      <c r="B55" s="2">
        <f>データ加工!B55</f>
        <v>0</v>
      </c>
      <c r="C55" s="5">
        <f>データ加工!C55</f>
        <v>0</v>
      </c>
      <c r="D55" s="5">
        <f>データ加工!D55</f>
        <v>0</v>
      </c>
      <c r="E55" s="5">
        <f>データ加工!E55</f>
        <v>0</v>
      </c>
      <c r="F55" s="5">
        <f>データ加工!F55</f>
        <v>0</v>
      </c>
      <c r="G55" s="5">
        <f>データ加工!G55</f>
        <v>0</v>
      </c>
      <c r="H55" s="5">
        <f>データ加工!H55</f>
        <v>0</v>
      </c>
      <c r="I55" s="5">
        <f>データ加工!I55</f>
        <v>0</v>
      </c>
      <c r="J55" s="5">
        <f>データ加工!J55</f>
        <v>0</v>
      </c>
      <c r="K55" s="5">
        <f>データ加工!K55</f>
        <v>0</v>
      </c>
      <c r="L55" s="5">
        <f>データ加工!L55</f>
        <v>0</v>
      </c>
      <c r="M55" s="5">
        <f>データ加工!M55</f>
        <v>0</v>
      </c>
      <c r="N55" s="5">
        <f>データ加工!N55</f>
        <v>0</v>
      </c>
      <c r="O55" s="5">
        <f>データ加工!O55</f>
        <v>0</v>
      </c>
      <c r="P55" s="5">
        <f>データ加工!P55</f>
        <v>0</v>
      </c>
      <c r="Q55" s="5">
        <f>データ加工!Q55</f>
        <v>0</v>
      </c>
    </row>
    <row r="56" spans="1:20">
      <c r="A56" s="27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</row>
    <row r="57" spans="1:20">
      <c r="B57" t="s">
        <v>141</v>
      </c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</row>
    <row r="58" spans="1:20">
      <c r="C58"/>
      <c r="D58" t="s">
        <v>142</v>
      </c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</row>
    <row r="59" spans="1:20" ht="14.25" thickBot="1">
      <c r="D59" s="4" t="s">
        <v>143</v>
      </c>
    </row>
    <row r="60" spans="1:20" ht="18" customHeight="1" thickBot="1">
      <c r="B60" s="23" t="str">
        <f>データ加工!B60</f>
        <v>６０歳代人口</v>
      </c>
      <c r="C60" s="14">
        <f>データ加工!C60</f>
        <v>1382500</v>
      </c>
      <c r="D60" s="14">
        <f>データ加工!D60</f>
        <v>743938</v>
      </c>
      <c r="E60" s="14">
        <f>データ加工!E60</f>
        <v>1010702</v>
      </c>
      <c r="F60" s="14">
        <f>データ加工!F60</f>
        <v>4926397</v>
      </c>
      <c r="G60" s="14">
        <f>データ加工!G60</f>
        <v>770754</v>
      </c>
      <c r="H60" s="14">
        <f>データ加工!H60</f>
        <v>460129</v>
      </c>
      <c r="I60" s="14">
        <f>データ加工!I60</f>
        <v>2142596</v>
      </c>
      <c r="J60" s="14">
        <f>データ加工!J60</f>
        <v>3108087</v>
      </c>
      <c r="K60" s="14">
        <f>データ加工!K60</f>
        <v>188846</v>
      </c>
      <c r="L60" s="14">
        <f>データ加工!L60</f>
        <v>939706</v>
      </c>
      <c r="M60" s="14">
        <f>データ加工!M60</f>
        <v>601130</v>
      </c>
      <c r="N60" s="14">
        <f>データ加工!N60</f>
        <v>1445206</v>
      </c>
      <c r="O60" s="14">
        <f>データ加工!O60</f>
        <v>527431</v>
      </c>
      <c r="P60" s="14">
        <f>データ加工!P60</f>
        <v>0</v>
      </c>
      <c r="Q60" s="14">
        <f>データ加工!Q60</f>
        <v>18247422</v>
      </c>
    </row>
    <row r="61" spans="1:20" ht="14.25" thickBot="1"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Q61" s="16"/>
    </row>
    <row r="62" spans="1:20" ht="14.25" thickBot="1">
      <c r="B62" s="22" t="s">
        <v>145</v>
      </c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Q62" s="16"/>
    </row>
    <row r="63" spans="1:20" ht="14.25" thickBot="1">
      <c r="A63" s="9"/>
      <c r="B63" s="1" t="str">
        <f>B3</f>
        <v>商品・サービス（小分類）</v>
      </c>
      <c r="C63" s="155" t="s">
        <v>63</v>
      </c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6"/>
    </row>
    <row r="64" spans="1:20" ht="14.25" thickBot="1">
      <c r="A64" s="10" t="s">
        <v>10</v>
      </c>
      <c r="B64" s="3"/>
      <c r="C64" s="105" t="s">
        <v>64</v>
      </c>
      <c r="D64" s="105" t="s">
        <v>65</v>
      </c>
      <c r="E64" s="105" t="s">
        <v>66</v>
      </c>
      <c r="F64" s="105" t="s">
        <v>67</v>
      </c>
      <c r="G64" s="63" t="s">
        <v>68</v>
      </c>
      <c r="H64" s="63" t="s">
        <v>69</v>
      </c>
      <c r="I64" s="63" t="s">
        <v>70</v>
      </c>
      <c r="J64" s="63" t="s">
        <v>71</v>
      </c>
      <c r="K64" s="63" t="s">
        <v>72</v>
      </c>
      <c r="L64" s="63" t="s">
        <v>73</v>
      </c>
      <c r="M64" s="63" t="s">
        <v>74</v>
      </c>
      <c r="N64" s="63" t="s">
        <v>75</v>
      </c>
      <c r="O64" s="63" t="s">
        <v>76</v>
      </c>
      <c r="P64" s="64" t="s">
        <v>77</v>
      </c>
      <c r="Q64" s="65" t="s">
        <v>1</v>
      </c>
      <c r="S64"/>
      <c r="T64"/>
    </row>
    <row r="65" spans="1:21" ht="15" thickTop="1" thickBot="1">
      <c r="A65" s="11" t="s">
        <v>11</v>
      </c>
      <c r="B65" s="106" t="str">
        <f>B5</f>
        <v>金融・保険一般</v>
      </c>
      <c r="C65" s="108">
        <f t="shared" ref="C65:O80" si="0">C5/C$60*100000</f>
        <v>0.28933092224231466</v>
      </c>
      <c r="D65" s="109">
        <f t="shared" si="0"/>
        <v>0.80651882280512621</v>
      </c>
      <c r="E65" s="110">
        <f t="shared" si="0"/>
        <v>0.69258792403695646</v>
      </c>
      <c r="F65" s="108">
        <f t="shared" si="0"/>
        <v>0.6089643201715168</v>
      </c>
      <c r="G65" s="111">
        <f t="shared" si="0"/>
        <v>0.25948616549508663</v>
      </c>
      <c r="H65" s="111">
        <f t="shared" si="0"/>
        <v>0.21733035735630662</v>
      </c>
      <c r="I65" s="111">
        <f t="shared" si="0"/>
        <v>0.32670648129652063</v>
      </c>
      <c r="J65" s="111">
        <f t="shared" si="0"/>
        <v>0.77217915714714558</v>
      </c>
      <c r="K65" s="111">
        <f t="shared" si="0"/>
        <v>0.52953199961873698</v>
      </c>
      <c r="L65" s="111">
        <f t="shared" si="0"/>
        <v>0.85133009686008165</v>
      </c>
      <c r="M65" s="111">
        <f t="shared" si="0"/>
        <v>0.8317668391196581</v>
      </c>
      <c r="N65" s="111">
        <f t="shared" si="0"/>
        <v>0.76113716660462238</v>
      </c>
      <c r="O65" s="111">
        <f t="shared" si="0"/>
        <v>0.37919652049272795</v>
      </c>
      <c r="P65" s="112"/>
      <c r="Q65" s="113">
        <f t="shared" ref="Q65:Q96" si="1">Q5/Q$60*100000</f>
        <v>0.59186442884918211</v>
      </c>
      <c r="R65" s="6" t="str">
        <f>IF(Q65&lt;0.2,"【注】全国人口調整相談件数が0.2未満","")</f>
        <v/>
      </c>
      <c r="S65"/>
      <c r="T65"/>
    </row>
    <row r="66" spans="1:21" ht="14.25" thickBot="1">
      <c r="A66" s="11" t="s">
        <v>12</v>
      </c>
      <c r="B66" s="106" t="str">
        <f t="shared" ref="B66:B115" si="2">B6</f>
        <v>生命保険</v>
      </c>
      <c r="C66" s="114">
        <f t="shared" si="0"/>
        <v>6.4376130198915016</v>
      </c>
      <c r="D66" s="115">
        <f t="shared" si="0"/>
        <v>6.317730778640156</v>
      </c>
      <c r="E66" s="116">
        <f t="shared" si="0"/>
        <v>5.3428211282850926</v>
      </c>
      <c r="F66" s="114">
        <f t="shared" si="0"/>
        <v>6.1302408230599363</v>
      </c>
      <c r="G66" s="115">
        <f t="shared" si="0"/>
        <v>5.0599802271541892</v>
      </c>
      <c r="H66" s="115">
        <f t="shared" si="0"/>
        <v>8.258553579539651</v>
      </c>
      <c r="I66" s="115">
        <f t="shared" si="0"/>
        <v>5.9740613722792357</v>
      </c>
      <c r="J66" s="115">
        <f t="shared" si="0"/>
        <v>7.528746782184669</v>
      </c>
      <c r="K66" s="115">
        <f t="shared" si="0"/>
        <v>12.708767990849687</v>
      </c>
      <c r="L66" s="115">
        <f t="shared" si="0"/>
        <v>6.0657269401280827</v>
      </c>
      <c r="M66" s="115">
        <f t="shared" si="0"/>
        <v>5.6560145060136744</v>
      </c>
      <c r="N66" s="115">
        <f t="shared" si="0"/>
        <v>10.517531756718419</v>
      </c>
      <c r="O66" s="115">
        <f t="shared" si="0"/>
        <v>9.6695112725645629</v>
      </c>
      <c r="P66" s="117"/>
      <c r="Q66" s="118">
        <f t="shared" si="1"/>
        <v>6.9270059080126503</v>
      </c>
      <c r="R66" s="6" t="str">
        <f t="shared" ref="R66:R115" si="3">IF(Q66&lt;0.2,"【注】全国人口調整相談件数が0.2未満","")</f>
        <v/>
      </c>
      <c r="S66"/>
      <c r="T66"/>
    </row>
    <row r="67" spans="1:21" ht="14.25" thickBot="1">
      <c r="A67" s="11" t="s">
        <v>13</v>
      </c>
      <c r="B67" s="106" t="str">
        <f t="shared" si="2"/>
        <v>損害保険</v>
      </c>
      <c r="C67" s="114">
        <f t="shared" si="0"/>
        <v>2.5316455696202533</v>
      </c>
      <c r="D67" s="115">
        <f t="shared" si="0"/>
        <v>3.6293347026230682</v>
      </c>
      <c r="E67" s="116">
        <f t="shared" si="0"/>
        <v>3.7597630162006208</v>
      </c>
      <c r="F67" s="114">
        <f t="shared" si="0"/>
        <v>2.7606382514442096</v>
      </c>
      <c r="G67" s="115">
        <f t="shared" si="0"/>
        <v>3.7625493996787562</v>
      </c>
      <c r="H67" s="115">
        <f t="shared" si="0"/>
        <v>3.477285717700906</v>
      </c>
      <c r="I67" s="115">
        <f t="shared" si="0"/>
        <v>2.3802900780175076</v>
      </c>
      <c r="J67" s="115">
        <f t="shared" si="0"/>
        <v>2.6704529184672117</v>
      </c>
      <c r="K67" s="115">
        <f t="shared" si="0"/>
        <v>3.7067239973311592</v>
      </c>
      <c r="L67" s="115">
        <f t="shared" si="0"/>
        <v>5.3208131053755112</v>
      </c>
      <c r="M67" s="115">
        <f t="shared" si="0"/>
        <v>3.8261274599504267</v>
      </c>
      <c r="N67" s="115">
        <f t="shared" si="0"/>
        <v>4.7744058632471775</v>
      </c>
      <c r="O67" s="115">
        <f t="shared" si="0"/>
        <v>4.3607599856663715</v>
      </c>
      <c r="P67" s="117"/>
      <c r="Q67" s="118">
        <f t="shared" si="1"/>
        <v>3.2223730015122136</v>
      </c>
      <c r="R67" s="6" t="str">
        <f t="shared" si="3"/>
        <v/>
      </c>
      <c r="S67"/>
      <c r="T67"/>
    </row>
    <row r="68" spans="1:21" ht="14.25" thickBot="1">
      <c r="A68" s="11" t="s">
        <v>14</v>
      </c>
      <c r="B68" s="106" t="str">
        <f t="shared" si="2"/>
        <v>その他の保険</v>
      </c>
      <c r="C68" s="114">
        <f t="shared" si="0"/>
        <v>0.65099457504520797</v>
      </c>
      <c r="D68" s="115">
        <f t="shared" si="0"/>
        <v>1.3441980380085436</v>
      </c>
      <c r="E68" s="116">
        <f t="shared" si="0"/>
        <v>1.3851758480739129</v>
      </c>
      <c r="F68" s="114">
        <f t="shared" si="0"/>
        <v>1.8268929605145505</v>
      </c>
      <c r="G68" s="115">
        <f t="shared" si="0"/>
        <v>0.77845849648525989</v>
      </c>
      <c r="H68" s="115">
        <f t="shared" si="0"/>
        <v>1.3039821441378394</v>
      </c>
      <c r="I68" s="115">
        <f t="shared" si="0"/>
        <v>0.88677473494769898</v>
      </c>
      <c r="J68" s="115">
        <f t="shared" si="0"/>
        <v>2.3808857345370318</v>
      </c>
      <c r="K68" s="115">
        <f t="shared" si="0"/>
        <v>0</v>
      </c>
      <c r="L68" s="115">
        <f t="shared" si="0"/>
        <v>1.8090764558276737</v>
      </c>
      <c r="M68" s="115">
        <f t="shared" si="0"/>
        <v>1.6635336782393162</v>
      </c>
      <c r="N68" s="115">
        <f t="shared" si="0"/>
        <v>2.3526057876870148</v>
      </c>
      <c r="O68" s="115">
        <f t="shared" si="0"/>
        <v>1.8959826024636399</v>
      </c>
      <c r="P68" s="117"/>
      <c r="Q68" s="118">
        <f t="shared" si="1"/>
        <v>1.6440678579143948</v>
      </c>
      <c r="R68" s="6" t="str">
        <f t="shared" si="3"/>
        <v/>
      </c>
      <c r="S68"/>
      <c r="T68"/>
    </row>
    <row r="69" spans="1:21" ht="14.25" thickBot="1">
      <c r="A69" s="11" t="s">
        <v>15</v>
      </c>
      <c r="B69" s="106" t="str">
        <f t="shared" si="2"/>
        <v>公社債</v>
      </c>
      <c r="C69" s="114">
        <f t="shared" si="0"/>
        <v>3.4719710669077757</v>
      </c>
      <c r="D69" s="115">
        <f t="shared" si="0"/>
        <v>5.24237234823332</v>
      </c>
      <c r="E69" s="116">
        <f t="shared" si="0"/>
        <v>8.508937352454037</v>
      </c>
      <c r="F69" s="114">
        <f t="shared" si="0"/>
        <v>7.1248825460067469</v>
      </c>
      <c r="G69" s="115">
        <f t="shared" si="0"/>
        <v>6.8763833856197962</v>
      </c>
      <c r="H69" s="115">
        <f t="shared" si="0"/>
        <v>8.9105446516085713</v>
      </c>
      <c r="I69" s="115">
        <f t="shared" si="0"/>
        <v>4.8539248649768787</v>
      </c>
      <c r="J69" s="115">
        <f t="shared" si="0"/>
        <v>4.3113336274048955</v>
      </c>
      <c r="K69" s="115">
        <f t="shared" si="0"/>
        <v>5.29531999618737</v>
      </c>
      <c r="L69" s="115">
        <f t="shared" si="0"/>
        <v>5.9593106780205725</v>
      </c>
      <c r="M69" s="115">
        <f t="shared" si="0"/>
        <v>5.4896611381897422</v>
      </c>
      <c r="N69" s="115">
        <f t="shared" si="0"/>
        <v>4.0824629845157023</v>
      </c>
      <c r="O69" s="115">
        <f t="shared" si="0"/>
        <v>3.7919652049272798</v>
      </c>
      <c r="P69" s="117"/>
      <c r="Q69" s="118">
        <f t="shared" si="1"/>
        <v>5.67751433599771</v>
      </c>
      <c r="R69" s="6" t="str">
        <f t="shared" si="3"/>
        <v/>
      </c>
      <c r="S69"/>
      <c r="T69"/>
    </row>
    <row r="70" spans="1:21" ht="14.25" thickBot="1">
      <c r="A70" s="11" t="s">
        <v>16</v>
      </c>
      <c r="B70" s="106" t="str">
        <f t="shared" si="2"/>
        <v>株</v>
      </c>
      <c r="C70" s="114">
        <f t="shared" si="0"/>
        <v>3.6166365280289332</v>
      </c>
      <c r="D70" s="115">
        <f t="shared" si="0"/>
        <v>4.9735327406316117</v>
      </c>
      <c r="E70" s="116">
        <f t="shared" si="0"/>
        <v>6.1343501843273289</v>
      </c>
      <c r="F70" s="114">
        <f t="shared" si="0"/>
        <v>4.0597621344767791</v>
      </c>
      <c r="G70" s="115">
        <f t="shared" si="0"/>
        <v>4.8004940616591032</v>
      </c>
      <c r="H70" s="115">
        <f t="shared" si="0"/>
        <v>7.1719017927581179</v>
      </c>
      <c r="I70" s="115">
        <f t="shared" si="0"/>
        <v>4.8072525105059469</v>
      </c>
      <c r="J70" s="115">
        <f t="shared" si="0"/>
        <v>3.3461096809709638</v>
      </c>
      <c r="K70" s="115">
        <f t="shared" si="0"/>
        <v>5.29531999618737</v>
      </c>
      <c r="L70" s="115">
        <f t="shared" si="0"/>
        <v>4.4694830085154296</v>
      </c>
      <c r="M70" s="115">
        <f t="shared" si="0"/>
        <v>5.1569544025418796</v>
      </c>
      <c r="N70" s="115">
        <f t="shared" si="0"/>
        <v>4.8436001511203246</v>
      </c>
      <c r="O70" s="115">
        <f t="shared" si="0"/>
        <v>3.9815634651736436</v>
      </c>
      <c r="P70" s="117"/>
      <c r="Q70" s="118">
        <f t="shared" si="1"/>
        <v>4.3951414068244823</v>
      </c>
      <c r="R70" s="6" t="str">
        <f t="shared" si="3"/>
        <v/>
      </c>
      <c r="S70"/>
      <c r="T70"/>
    </row>
    <row r="71" spans="1:21" ht="14.25" thickBot="1">
      <c r="A71" s="11" t="s">
        <v>17</v>
      </c>
      <c r="B71" s="106" t="str">
        <f t="shared" si="2"/>
        <v>投資信託</v>
      </c>
      <c r="C71" s="114">
        <f t="shared" si="0"/>
        <v>0.21699819168173598</v>
      </c>
      <c r="D71" s="115">
        <f t="shared" si="0"/>
        <v>1.478617841809398</v>
      </c>
      <c r="E71" s="116">
        <f t="shared" si="0"/>
        <v>0.98941132005279497</v>
      </c>
      <c r="F71" s="114">
        <f t="shared" si="0"/>
        <v>0.91344648025727526</v>
      </c>
      <c r="G71" s="115">
        <f t="shared" si="0"/>
        <v>0.12974308274754331</v>
      </c>
      <c r="H71" s="115">
        <f t="shared" si="0"/>
        <v>1.3039821441378394</v>
      </c>
      <c r="I71" s="115">
        <f t="shared" si="0"/>
        <v>0.84010238047676744</v>
      </c>
      <c r="J71" s="115">
        <f t="shared" si="0"/>
        <v>0.96522394643393183</v>
      </c>
      <c r="K71" s="115">
        <f t="shared" si="0"/>
        <v>1.059063999237474</v>
      </c>
      <c r="L71" s="115">
        <f t="shared" si="0"/>
        <v>1.0641626210751023</v>
      </c>
      <c r="M71" s="115">
        <f t="shared" si="0"/>
        <v>0.99812020694358961</v>
      </c>
      <c r="N71" s="115">
        <f t="shared" si="0"/>
        <v>1.1763028938435074</v>
      </c>
      <c r="O71" s="115">
        <f t="shared" si="0"/>
        <v>1.1375895614781839</v>
      </c>
      <c r="P71" s="117"/>
      <c r="Q71" s="118">
        <f t="shared" si="1"/>
        <v>0.90971754804596505</v>
      </c>
      <c r="R71" s="6" t="str">
        <f t="shared" si="3"/>
        <v/>
      </c>
      <c r="S71"/>
      <c r="T71"/>
    </row>
    <row r="72" spans="1:21" ht="14.25" thickBot="1">
      <c r="A72" s="11" t="s">
        <v>18</v>
      </c>
      <c r="B72" s="106" t="str">
        <f t="shared" si="2"/>
        <v>抵当証券</v>
      </c>
      <c r="C72" s="114">
        <f t="shared" si="0"/>
        <v>0</v>
      </c>
      <c r="D72" s="115">
        <f t="shared" si="0"/>
        <v>0</v>
      </c>
      <c r="E72" s="116">
        <f t="shared" si="0"/>
        <v>0</v>
      </c>
      <c r="F72" s="114">
        <f t="shared" si="0"/>
        <v>0</v>
      </c>
      <c r="G72" s="115">
        <f t="shared" si="0"/>
        <v>0</v>
      </c>
      <c r="H72" s="115">
        <f t="shared" si="0"/>
        <v>0</v>
      </c>
      <c r="I72" s="115">
        <f t="shared" si="0"/>
        <v>4.6672354470931529E-2</v>
      </c>
      <c r="J72" s="115">
        <f t="shared" si="0"/>
        <v>0</v>
      </c>
      <c r="K72" s="115">
        <f t="shared" si="0"/>
        <v>0</v>
      </c>
      <c r="L72" s="115">
        <f t="shared" si="0"/>
        <v>0.10641626210751021</v>
      </c>
      <c r="M72" s="115">
        <f t="shared" si="0"/>
        <v>0</v>
      </c>
      <c r="N72" s="115">
        <f t="shared" si="0"/>
        <v>0</v>
      </c>
      <c r="O72" s="115">
        <f t="shared" si="0"/>
        <v>0</v>
      </c>
      <c r="P72" s="117"/>
      <c r="Q72" s="118">
        <f t="shared" si="1"/>
        <v>1.0960452386095965E-2</v>
      </c>
      <c r="R72" s="6" t="str">
        <f t="shared" si="3"/>
        <v>【注】全国人口調整相談件数が0.2未満</v>
      </c>
      <c r="S72"/>
      <c r="T72"/>
    </row>
    <row r="73" spans="1:21" ht="14.25" thickBot="1">
      <c r="A73" s="11" t="s">
        <v>19</v>
      </c>
      <c r="B73" s="106" t="str">
        <f t="shared" si="2"/>
        <v>預貯金</v>
      </c>
      <c r="C73" s="114">
        <f t="shared" si="0"/>
        <v>0.79566003616636516</v>
      </c>
      <c r="D73" s="115">
        <f t="shared" si="0"/>
        <v>1.7474574494111068</v>
      </c>
      <c r="E73" s="116">
        <f t="shared" si="0"/>
        <v>1.1872935840633541</v>
      </c>
      <c r="F73" s="114">
        <f t="shared" si="0"/>
        <v>2.253167984634612</v>
      </c>
      <c r="G73" s="115">
        <f t="shared" si="0"/>
        <v>0.9082015792328032</v>
      </c>
      <c r="H73" s="115">
        <f t="shared" si="0"/>
        <v>0.8693214294252265</v>
      </c>
      <c r="I73" s="115">
        <f t="shared" si="0"/>
        <v>0.88677473494769898</v>
      </c>
      <c r="J73" s="115">
        <f t="shared" si="0"/>
        <v>1.8660996297722685</v>
      </c>
      <c r="K73" s="115">
        <f t="shared" si="0"/>
        <v>3.7067239973311592</v>
      </c>
      <c r="L73" s="115">
        <f t="shared" si="0"/>
        <v>1.2769951452901227</v>
      </c>
      <c r="M73" s="115">
        <f t="shared" si="0"/>
        <v>1.3308269425914527</v>
      </c>
      <c r="N73" s="115">
        <f t="shared" si="0"/>
        <v>2.0758286361944247</v>
      </c>
      <c r="O73" s="115">
        <f t="shared" si="0"/>
        <v>2.0855808627100041</v>
      </c>
      <c r="P73" s="117"/>
      <c r="Q73" s="118">
        <f t="shared" si="1"/>
        <v>1.6659887626865866</v>
      </c>
      <c r="R73" s="6" t="str">
        <f t="shared" si="3"/>
        <v/>
      </c>
      <c r="S73"/>
      <c r="T73"/>
    </row>
    <row r="74" spans="1:21" ht="14.25" thickBot="1">
      <c r="A74" s="11" t="s">
        <v>20</v>
      </c>
      <c r="B74" s="106" t="str">
        <f t="shared" si="2"/>
        <v>預貯金・証券等全般</v>
      </c>
      <c r="C74" s="114">
        <f t="shared" si="0"/>
        <v>0.50632911392405067</v>
      </c>
      <c r="D74" s="115">
        <f t="shared" si="0"/>
        <v>2.0162970570128156</v>
      </c>
      <c r="E74" s="116">
        <f t="shared" si="0"/>
        <v>3.1661162241689436</v>
      </c>
      <c r="F74" s="114">
        <f t="shared" si="0"/>
        <v>1.2382274510154174</v>
      </c>
      <c r="G74" s="115">
        <f t="shared" si="0"/>
        <v>1.1676877447278899</v>
      </c>
      <c r="H74" s="115">
        <f t="shared" si="0"/>
        <v>1.3039821441378394</v>
      </c>
      <c r="I74" s="115">
        <f t="shared" si="0"/>
        <v>0.65341296259304127</v>
      </c>
      <c r="J74" s="115">
        <f t="shared" si="0"/>
        <v>1.1904428672685159</v>
      </c>
      <c r="K74" s="115">
        <f t="shared" si="0"/>
        <v>0.52953199961873698</v>
      </c>
      <c r="L74" s="115">
        <f t="shared" si="0"/>
        <v>1.2769951452901227</v>
      </c>
      <c r="M74" s="115">
        <f t="shared" si="0"/>
        <v>0.4990601034717948</v>
      </c>
      <c r="N74" s="115">
        <f t="shared" si="0"/>
        <v>2.0066343483212772</v>
      </c>
      <c r="O74" s="115">
        <f t="shared" si="0"/>
        <v>1.8959826024636399</v>
      </c>
      <c r="P74" s="117"/>
      <c r="Q74" s="118">
        <f t="shared" si="1"/>
        <v>1.2933333815593238</v>
      </c>
      <c r="R74" s="6" t="str">
        <f t="shared" si="3"/>
        <v/>
      </c>
      <c r="S74"/>
      <c r="T74"/>
    </row>
    <row r="75" spans="1:21" ht="14.25" thickBot="1">
      <c r="A75" s="11" t="s">
        <v>21</v>
      </c>
      <c r="B75" s="106" t="str">
        <f t="shared" si="2"/>
        <v>商品デリバティブ取引</v>
      </c>
      <c r="C75" s="114">
        <f t="shared" si="0"/>
        <v>0.28933092224231466</v>
      </c>
      <c r="D75" s="115">
        <f t="shared" si="0"/>
        <v>0.13441980380085436</v>
      </c>
      <c r="E75" s="116">
        <f t="shared" si="0"/>
        <v>1.0883524520580745</v>
      </c>
      <c r="F75" s="114">
        <f t="shared" si="0"/>
        <v>0.66986075218866858</v>
      </c>
      <c r="G75" s="115">
        <f t="shared" si="0"/>
        <v>0.12974308274754331</v>
      </c>
      <c r="H75" s="115">
        <f t="shared" si="0"/>
        <v>0</v>
      </c>
      <c r="I75" s="115">
        <f t="shared" si="0"/>
        <v>0.46672354470931526</v>
      </c>
      <c r="J75" s="115">
        <f t="shared" si="0"/>
        <v>0.35391544702577504</v>
      </c>
      <c r="K75" s="115">
        <f t="shared" si="0"/>
        <v>0</v>
      </c>
      <c r="L75" s="115">
        <f t="shared" si="0"/>
        <v>0.21283252421502041</v>
      </c>
      <c r="M75" s="115">
        <f t="shared" si="0"/>
        <v>0.4990601034717948</v>
      </c>
      <c r="N75" s="115">
        <f t="shared" si="0"/>
        <v>0.48436001511203242</v>
      </c>
      <c r="O75" s="115">
        <f t="shared" si="0"/>
        <v>0.37919652049272795</v>
      </c>
      <c r="P75" s="117"/>
      <c r="Q75" s="118">
        <f t="shared" si="1"/>
        <v>0.46581922640907847</v>
      </c>
      <c r="R75" s="6" t="str">
        <f t="shared" si="3"/>
        <v/>
      </c>
      <c r="S75"/>
      <c r="T75"/>
    </row>
    <row r="76" spans="1:21" ht="14.25" thickBot="1">
      <c r="A76" s="11" t="s">
        <v>22</v>
      </c>
      <c r="B76" s="106" t="str">
        <f t="shared" si="2"/>
        <v>外国為替証拠金取引</v>
      </c>
      <c r="C76" s="114">
        <f t="shared" si="0"/>
        <v>0.14466546112115733</v>
      </c>
      <c r="D76" s="115">
        <f t="shared" si="0"/>
        <v>0.13441980380085436</v>
      </c>
      <c r="E76" s="116">
        <f t="shared" si="0"/>
        <v>0.69258792403695646</v>
      </c>
      <c r="F76" s="114">
        <f t="shared" si="0"/>
        <v>0.36537859210291007</v>
      </c>
      <c r="G76" s="115">
        <f t="shared" si="0"/>
        <v>0.51897233099017326</v>
      </c>
      <c r="H76" s="115">
        <f t="shared" si="0"/>
        <v>0.21733035735630662</v>
      </c>
      <c r="I76" s="115">
        <f t="shared" si="0"/>
        <v>0.28003412682558915</v>
      </c>
      <c r="J76" s="115">
        <f t="shared" si="0"/>
        <v>0.22521892083458411</v>
      </c>
      <c r="K76" s="115">
        <f t="shared" si="0"/>
        <v>0</v>
      </c>
      <c r="L76" s="115">
        <f t="shared" si="0"/>
        <v>0.10641626210751021</v>
      </c>
      <c r="M76" s="115">
        <f t="shared" si="0"/>
        <v>0.33270673564786318</v>
      </c>
      <c r="N76" s="115">
        <f t="shared" si="0"/>
        <v>0.55355430298518005</v>
      </c>
      <c r="O76" s="115">
        <f t="shared" si="0"/>
        <v>0.37919652049272795</v>
      </c>
      <c r="P76" s="117"/>
      <c r="Q76" s="118">
        <f t="shared" si="1"/>
        <v>0.32333334538983094</v>
      </c>
      <c r="R76" s="6" t="str">
        <f t="shared" si="3"/>
        <v/>
      </c>
      <c r="S76"/>
      <c r="T76"/>
    </row>
    <row r="77" spans="1:21" ht="14.25" thickBot="1">
      <c r="A77" s="11" t="s">
        <v>23</v>
      </c>
      <c r="B77" s="106" t="str">
        <f t="shared" si="2"/>
        <v>デリバティブ取引その他</v>
      </c>
      <c r="C77" s="114">
        <f t="shared" si="0"/>
        <v>0.14466546112115733</v>
      </c>
      <c r="D77" s="115">
        <f t="shared" si="0"/>
        <v>0.26883960760170872</v>
      </c>
      <c r="E77" s="116">
        <f t="shared" si="0"/>
        <v>0.49470566002639749</v>
      </c>
      <c r="F77" s="114">
        <f t="shared" si="0"/>
        <v>0.87284885891250741</v>
      </c>
      <c r="G77" s="115">
        <f t="shared" si="0"/>
        <v>0.25948616549508663</v>
      </c>
      <c r="H77" s="115">
        <f t="shared" si="0"/>
        <v>0</v>
      </c>
      <c r="I77" s="115">
        <f t="shared" si="0"/>
        <v>0.51339589918024675</v>
      </c>
      <c r="J77" s="115">
        <f t="shared" si="0"/>
        <v>0.57913436786035921</v>
      </c>
      <c r="K77" s="115">
        <f t="shared" si="0"/>
        <v>0.52953199961873698</v>
      </c>
      <c r="L77" s="115">
        <f t="shared" si="0"/>
        <v>1.0641626210751023</v>
      </c>
      <c r="M77" s="115">
        <f t="shared" si="0"/>
        <v>0.99812020694358961</v>
      </c>
      <c r="N77" s="115">
        <f t="shared" si="0"/>
        <v>0.48436001511203242</v>
      </c>
      <c r="O77" s="115">
        <f t="shared" si="0"/>
        <v>1.706384342217276</v>
      </c>
      <c r="P77" s="117"/>
      <c r="Q77" s="118">
        <f t="shared" si="1"/>
        <v>0.63570623839356599</v>
      </c>
      <c r="R77" s="6" t="str">
        <f t="shared" si="3"/>
        <v/>
      </c>
      <c r="S77"/>
      <c r="T77"/>
    </row>
    <row r="78" spans="1:21" ht="19.5" thickBot="1">
      <c r="A78" s="11" t="s">
        <v>24</v>
      </c>
      <c r="B78" s="106" t="str">
        <f t="shared" si="2"/>
        <v>ファンド型投資商品</v>
      </c>
      <c r="C78" s="114">
        <f t="shared" si="0"/>
        <v>7.9566003616636518</v>
      </c>
      <c r="D78" s="115">
        <f t="shared" si="0"/>
        <v>11.022423911670058</v>
      </c>
      <c r="E78" s="116">
        <f t="shared" si="0"/>
        <v>16.028463384855279</v>
      </c>
      <c r="F78" s="114">
        <f t="shared" si="0"/>
        <v>12.158987592757953</v>
      </c>
      <c r="G78" s="115">
        <f t="shared" si="0"/>
        <v>18.812746998393781</v>
      </c>
      <c r="H78" s="115">
        <f t="shared" si="0"/>
        <v>14.343803585516236</v>
      </c>
      <c r="I78" s="115">
        <f t="shared" si="0"/>
        <v>10.361262692546799</v>
      </c>
      <c r="J78" s="115">
        <f t="shared" si="0"/>
        <v>9.7165877274349146</v>
      </c>
      <c r="K78" s="115">
        <f t="shared" si="0"/>
        <v>18.533619986655793</v>
      </c>
      <c r="L78" s="115">
        <f t="shared" si="0"/>
        <v>19.048510917244332</v>
      </c>
      <c r="M78" s="115">
        <f t="shared" si="0"/>
        <v>12.476502586794869</v>
      </c>
      <c r="N78" s="115">
        <f t="shared" si="0"/>
        <v>15.983880498697072</v>
      </c>
      <c r="O78" s="115">
        <f t="shared" si="0"/>
        <v>13.082279956999114</v>
      </c>
      <c r="P78" s="117"/>
      <c r="Q78" s="118">
        <f t="shared" si="1"/>
        <v>12.533277303500734</v>
      </c>
      <c r="R78" s="6" t="str">
        <f t="shared" si="3"/>
        <v/>
      </c>
      <c r="S78"/>
      <c r="T78"/>
      <c r="U78" s="90" t="s">
        <v>215</v>
      </c>
    </row>
    <row r="79" spans="1:21" ht="15.75" thickBot="1">
      <c r="A79" s="11" t="s">
        <v>25</v>
      </c>
      <c r="B79" s="106" t="str">
        <f t="shared" si="2"/>
        <v>住宅ローン</v>
      </c>
      <c r="C79" s="114">
        <f t="shared" si="0"/>
        <v>2.6039783001808319</v>
      </c>
      <c r="D79" s="115">
        <f t="shared" si="0"/>
        <v>3.7637545064239224</v>
      </c>
      <c r="E79" s="116">
        <f t="shared" si="0"/>
        <v>1.9788226401055899</v>
      </c>
      <c r="F79" s="114">
        <f t="shared" si="0"/>
        <v>2.1516739312726929</v>
      </c>
      <c r="G79" s="115">
        <f t="shared" si="0"/>
        <v>2.5948616549508663</v>
      </c>
      <c r="H79" s="115">
        <f t="shared" si="0"/>
        <v>2.1733035735630661</v>
      </c>
      <c r="I79" s="115">
        <f t="shared" si="0"/>
        <v>1.4001706341279458</v>
      </c>
      <c r="J79" s="115">
        <f t="shared" si="0"/>
        <v>1.3834876565553023</v>
      </c>
      <c r="K79" s="115">
        <f t="shared" si="0"/>
        <v>1.5885959988562108</v>
      </c>
      <c r="L79" s="115">
        <f t="shared" si="0"/>
        <v>1.7026601937201633</v>
      </c>
      <c r="M79" s="115">
        <f t="shared" si="0"/>
        <v>1.4971803104153845</v>
      </c>
      <c r="N79" s="115">
        <f t="shared" si="0"/>
        <v>2.1450229240675722</v>
      </c>
      <c r="O79" s="115">
        <f t="shared" si="0"/>
        <v>1.8959826024636399</v>
      </c>
      <c r="P79" s="117"/>
      <c r="Q79" s="118">
        <f t="shared" si="1"/>
        <v>2.0002825604625136</v>
      </c>
      <c r="R79" s="6" t="str">
        <f t="shared" si="3"/>
        <v/>
      </c>
      <c r="S79"/>
      <c r="T79" s="16"/>
      <c r="U79" s="129" t="s">
        <v>271</v>
      </c>
    </row>
    <row r="80" spans="1:21" ht="15.75" thickBot="1">
      <c r="A80" s="11" t="s">
        <v>26</v>
      </c>
      <c r="B80" s="106" t="str">
        <f t="shared" si="2"/>
        <v>他の目的限定ローン</v>
      </c>
      <c r="C80" s="114">
        <f t="shared" si="0"/>
        <v>0.86799276672694392</v>
      </c>
      <c r="D80" s="115">
        <f t="shared" si="0"/>
        <v>0.26883960760170872</v>
      </c>
      <c r="E80" s="116">
        <f t="shared" si="0"/>
        <v>0.79152905604223589</v>
      </c>
      <c r="F80" s="114">
        <f t="shared" si="0"/>
        <v>0.38567740277529405</v>
      </c>
      <c r="G80" s="115">
        <f t="shared" si="0"/>
        <v>0.64871541373771657</v>
      </c>
      <c r="H80" s="115">
        <f t="shared" si="0"/>
        <v>0.8693214294252265</v>
      </c>
      <c r="I80" s="115">
        <f t="shared" si="0"/>
        <v>0.42005119023838372</v>
      </c>
      <c r="J80" s="115">
        <f t="shared" si="0"/>
        <v>0.22521892083458411</v>
      </c>
      <c r="K80" s="115">
        <f t="shared" si="0"/>
        <v>2.647659998093685</v>
      </c>
      <c r="L80" s="115">
        <f t="shared" si="0"/>
        <v>0.10641626210751021</v>
      </c>
      <c r="M80" s="115">
        <f t="shared" si="0"/>
        <v>0.16635336782393159</v>
      </c>
      <c r="N80" s="115">
        <f t="shared" si="0"/>
        <v>1.1763028938435074</v>
      </c>
      <c r="O80" s="115">
        <f t="shared" si="0"/>
        <v>2.8439739036954594</v>
      </c>
      <c r="P80" s="117"/>
      <c r="Q80" s="118">
        <f t="shared" si="1"/>
        <v>0.58090397646308611</v>
      </c>
      <c r="R80" s="6" t="str">
        <f t="shared" si="3"/>
        <v/>
      </c>
      <c r="S80"/>
      <c r="T80" s="16"/>
      <c r="U80" s="130" t="s">
        <v>268</v>
      </c>
    </row>
    <row r="81" spans="1:21" ht="14.25" thickBot="1">
      <c r="A81" s="11" t="s">
        <v>27</v>
      </c>
      <c r="B81" s="106" t="str">
        <f t="shared" si="2"/>
        <v>サラ金・フリーローン</v>
      </c>
      <c r="C81" s="114">
        <f t="shared" ref="C81:O96" si="4">C21/C$60*100000</f>
        <v>21.844484629294758</v>
      </c>
      <c r="D81" s="115">
        <f t="shared" si="4"/>
        <v>28.093738994378562</v>
      </c>
      <c r="E81" s="116">
        <f t="shared" si="4"/>
        <v>34.035749409816148</v>
      </c>
      <c r="F81" s="114">
        <f t="shared" si="4"/>
        <v>16.137554484545195</v>
      </c>
      <c r="G81" s="115">
        <f t="shared" si="4"/>
        <v>21.537351736092191</v>
      </c>
      <c r="H81" s="115">
        <f t="shared" si="4"/>
        <v>17.603758945860836</v>
      </c>
      <c r="I81" s="115">
        <f t="shared" si="4"/>
        <v>14.795136367285293</v>
      </c>
      <c r="J81" s="115">
        <f t="shared" si="4"/>
        <v>13.802702434005226</v>
      </c>
      <c r="K81" s="115">
        <f t="shared" si="4"/>
        <v>39.185367971786533</v>
      </c>
      <c r="L81" s="115">
        <f t="shared" si="4"/>
        <v>30.647883486962943</v>
      </c>
      <c r="M81" s="115">
        <f t="shared" si="4"/>
        <v>28.945486001364099</v>
      </c>
      <c r="N81" s="115">
        <f t="shared" si="4"/>
        <v>41.17060128452276</v>
      </c>
      <c r="O81" s="115">
        <f t="shared" si="4"/>
        <v>45.313984198880995</v>
      </c>
      <c r="P81" s="117"/>
      <c r="Q81" s="118">
        <f t="shared" si="1"/>
        <v>22.222317212809568</v>
      </c>
      <c r="R81" s="6" t="str">
        <f t="shared" si="3"/>
        <v/>
      </c>
      <c r="S81"/>
      <c r="T81" s="16"/>
      <c r="U81" s="102" t="s">
        <v>269</v>
      </c>
    </row>
    <row r="82" spans="1:21" ht="14.25" thickBot="1">
      <c r="A82" s="11" t="s">
        <v>28</v>
      </c>
      <c r="B82" s="106" t="str">
        <f t="shared" si="2"/>
        <v>他の融資</v>
      </c>
      <c r="C82" s="114">
        <f t="shared" si="4"/>
        <v>2.3146473779385173</v>
      </c>
      <c r="D82" s="115">
        <f t="shared" si="4"/>
        <v>2.2851366646145244</v>
      </c>
      <c r="E82" s="116">
        <f t="shared" si="4"/>
        <v>2.4735283001319872</v>
      </c>
      <c r="F82" s="114">
        <f t="shared" si="4"/>
        <v>1.3803191257221048</v>
      </c>
      <c r="G82" s="115">
        <f t="shared" si="4"/>
        <v>2.7246047376984097</v>
      </c>
      <c r="H82" s="115">
        <f t="shared" si="4"/>
        <v>0.43466071471261325</v>
      </c>
      <c r="I82" s="115">
        <f t="shared" si="4"/>
        <v>1.2134812162442197</v>
      </c>
      <c r="J82" s="115">
        <f t="shared" si="4"/>
        <v>1.0939204726251228</v>
      </c>
      <c r="K82" s="115">
        <f t="shared" si="4"/>
        <v>2.647659998093685</v>
      </c>
      <c r="L82" s="115">
        <f t="shared" si="4"/>
        <v>1.3834114073976329</v>
      </c>
      <c r="M82" s="115">
        <f t="shared" si="4"/>
        <v>2.1625937817111107</v>
      </c>
      <c r="N82" s="115">
        <f t="shared" si="4"/>
        <v>2.3526057876870148</v>
      </c>
      <c r="O82" s="115">
        <f t="shared" si="4"/>
        <v>3.0335721639418236</v>
      </c>
      <c r="P82" s="117"/>
      <c r="Q82" s="118">
        <f t="shared" si="1"/>
        <v>1.6988701198448746</v>
      </c>
      <c r="R82" s="6" t="str">
        <f t="shared" si="3"/>
        <v/>
      </c>
      <c r="S82"/>
      <c r="T82"/>
    </row>
    <row r="83" spans="1:21" ht="14.25" thickBot="1">
      <c r="A83" s="11" t="s">
        <v>29</v>
      </c>
      <c r="B83" s="106" t="str">
        <f t="shared" si="2"/>
        <v>振込・送金サービス</v>
      </c>
      <c r="C83" s="114">
        <f t="shared" si="4"/>
        <v>0.14466546112115733</v>
      </c>
      <c r="D83" s="115">
        <f t="shared" si="4"/>
        <v>0.40325941140256311</v>
      </c>
      <c r="E83" s="116">
        <f t="shared" si="4"/>
        <v>0.49470566002639749</v>
      </c>
      <c r="F83" s="114">
        <f t="shared" si="4"/>
        <v>0.38567740277529405</v>
      </c>
      <c r="G83" s="115">
        <f t="shared" si="4"/>
        <v>0.12974308274754331</v>
      </c>
      <c r="H83" s="115">
        <f t="shared" si="4"/>
        <v>0</v>
      </c>
      <c r="I83" s="115">
        <f t="shared" si="4"/>
        <v>0.42005119023838372</v>
      </c>
      <c r="J83" s="115">
        <f t="shared" si="4"/>
        <v>0.38608957857357279</v>
      </c>
      <c r="K83" s="115">
        <f t="shared" si="4"/>
        <v>1.059063999237474</v>
      </c>
      <c r="L83" s="115">
        <f t="shared" si="4"/>
        <v>0.63849757264506135</v>
      </c>
      <c r="M83" s="115">
        <f t="shared" si="4"/>
        <v>0.33270673564786318</v>
      </c>
      <c r="N83" s="115">
        <f t="shared" si="4"/>
        <v>0.69194287873147498</v>
      </c>
      <c r="O83" s="115">
        <f t="shared" si="4"/>
        <v>0.37919652049272795</v>
      </c>
      <c r="P83" s="117"/>
      <c r="Q83" s="118">
        <f t="shared" si="1"/>
        <v>0.4000565120925027</v>
      </c>
      <c r="R83" s="6" t="str">
        <f t="shared" si="3"/>
        <v/>
      </c>
      <c r="S83"/>
      <c r="T83"/>
    </row>
    <row r="84" spans="1:21" ht="14.25" thickBot="1">
      <c r="A84" s="11" t="s">
        <v>30</v>
      </c>
      <c r="B84" s="106" t="str">
        <f t="shared" si="2"/>
        <v>金融コンサルティング</v>
      </c>
      <c r="C84" s="114">
        <f t="shared" si="4"/>
        <v>7.2332730560578665E-2</v>
      </c>
      <c r="D84" s="115">
        <f t="shared" si="4"/>
        <v>0.13441980380085436</v>
      </c>
      <c r="E84" s="116">
        <f t="shared" si="4"/>
        <v>9.8941132005279486E-2</v>
      </c>
      <c r="F84" s="114">
        <f t="shared" si="4"/>
        <v>0.12179286403430337</v>
      </c>
      <c r="G84" s="115">
        <f t="shared" si="4"/>
        <v>0</v>
      </c>
      <c r="H84" s="115">
        <f t="shared" si="4"/>
        <v>0</v>
      </c>
      <c r="I84" s="115">
        <f t="shared" si="4"/>
        <v>4.6672354470931529E-2</v>
      </c>
      <c r="J84" s="115">
        <f t="shared" si="4"/>
        <v>0.16087065773898865</v>
      </c>
      <c r="K84" s="115">
        <f t="shared" si="4"/>
        <v>0</v>
      </c>
      <c r="L84" s="115">
        <f t="shared" si="4"/>
        <v>0.10641626210751021</v>
      </c>
      <c r="M84" s="115">
        <f t="shared" si="4"/>
        <v>0</v>
      </c>
      <c r="N84" s="115">
        <f t="shared" si="4"/>
        <v>0.41516572723888495</v>
      </c>
      <c r="O84" s="115">
        <f t="shared" si="4"/>
        <v>0.56879478073909195</v>
      </c>
      <c r="P84" s="117"/>
      <c r="Q84" s="118">
        <f t="shared" si="1"/>
        <v>0.13700565482619956</v>
      </c>
      <c r="R84" s="6" t="str">
        <f t="shared" si="3"/>
        <v>【注】全国人口調整相談件数が0.2未満</v>
      </c>
      <c r="S84"/>
      <c r="T84"/>
    </row>
    <row r="85" spans="1:21" ht="14.25" thickBot="1">
      <c r="A85" s="11" t="s">
        <v>31</v>
      </c>
      <c r="B85" s="106" t="str">
        <f t="shared" si="2"/>
        <v>信用保証サービス</v>
      </c>
      <c r="C85" s="114">
        <f t="shared" si="4"/>
        <v>0.21699819168173598</v>
      </c>
      <c r="D85" s="115">
        <f t="shared" si="4"/>
        <v>0.40325941140256311</v>
      </c>
      <c r="E85" s="116">
        <f t="shared" si="4"/>
        <v>9.8941132005279486E-2</v>
      </c>
      <c r="F85" s="114">
        <f t="shared" si="4"/>
        <v>6.0896432017151683E-2</v>
      </c>
      <c r="G85" s="115">
        <f t="shared" si="4"/>
        <v>0</v>
      </c>
      <c r="H85" s="115">
        <f t="shared" si="4"/>
        <v>0.21733035735630662</v>
      </c>
      <c r="I85" s="115">
        <f t="shared" si="4"/>
        <v>0</v>
      </c>
      <c r="J85" s="115">
        <f t="shared" si="4"/>
        <v>9.6522394643393197E-2</v>
      </c>
      <c r="K85" s="115">
        <f t="shared" si="4"/>
        <v>0</v>
      </c>
      <c r="L85" s="115">
        <f t="shared" si="4"/>
        <v>0.10641626210751021</v>
      </c>
      <c r="M85" s="115">
        <f t="shared" si="4"/>
        <v>0</v>
      </c>
      <c r="N85" s="115">
        <f t="shared" si="4"/>
        <v>0.41516572723888495</v>
      </c>
      <c r="O85" s="115">
        <f t="shared" si="4"/>
        <v>0.18959826024636398</v>
      </c>
      <c r="P85" s="117"/>
      <c r="Q85" s="118">
        <f t="shared" si="1"/>
        <v>0.1205649762470556</v>
      </c>
      <c r="R85" s="6" t="str">
        <f t="shared" si="3"/>
        <v>【注】全国人口調整相談件数が0.2未満</v>
      </c>
      <c r="S85"/>
      <c r="T85"/>
    </row>
    <row r="86" spans="1:21" ht="12.75" customHeight="1" thickBot="1">
      <c r="A86" s="11" t="s">
        <v>32</v>
      </c>
      <c r="B86" s="106" t="str">
        <f t="shared" si="2"/>
        <v>その他金融関連サービス</v>
      </c>
      <c r="C86" s="114">
        <f t="shared" si="4"/>
        <v>3.3996383363471976</v>
      </c>
      <c r="D86" s="115">
        <f t="shared" si="4"/>
        <v>4.3014337216273395</v>
      </c>
      <c r="E86" s="116">
        <f t="shared" si="4"/>
        <v>6.0354090523220494</v>
      </c>
      <c r="F86" s="114">
        <f t="shared" si="4"/>
        <v>4.1612561878386982</v>
      </c>
      <c r="G86" s="115">
        <f t="shared" si="4"/>
        <v>2.9840909031934966</v>
      </c>
      <c r="H86" s="115">
        <f t="shared" si="4"/>
        <v>3.9119464324135187</v>
      </c>
      <c r="I86" s="115">
        <f t="shared" si="4"/>
        <v>3.7337883576745221</v>
      </c>
      <c r="J86" s="115">
        <f t="shared" si="4"/>
        <v>3.5713286018055479</v>
      </c>
      <c r="K86" s="115">
        <f t="shared" si="4"/>
        <v>9.0020439935185284</v>
      </c>
      <c r="L86" s="115">
        <f t="shared" si="4"/>
        <v>5.4272293674830214</v>
      </c>
      <c r="M86" s="115">
        <f t="shared" si="4"/>
        <v>3.4934207243025632</v>
      </c>
      <c r="N86" s="115">
        <f t="shared" si="4"/>
        <v>8.9952574235091749</v>
      </c>
      <c r="O86" s="115">
        <f t="shared" si="4"/>
        <v>8.9111182315791062</v>
      </c>
      <c r="P86" s="117"/>
      <c r="Q86" s="118">
        <f t="shared" si="1"/>
        <v>4.6307911331255447</v>
      </c>
      <c r="R86" s="6" t="str">
        <f t="shared" si="3"/>
        <v/>
      </c>
      <c r="S86"/>
      <c r="T86"/>
    </row>
    <row r="87" spans="1:21" ht="14.25" hidden="1" thickBot="1">
      <c r="A87" s="11" t="s">
        <v>33</v>
      </c>
      <c r="B87" s="106" t="str">
        <f t="shared" si="2"/>
        <v>合計</v>
      </c>
      <c r="C87" s="114">
        <f t="shared" si="4"/>
        <v>58.517179023508135</v>
      </c>
      <c r="D87" s="115">
        <f t="shared" si="4"/>
        <v>78.770005027300655</v>
      </c>
      <c r="E87" s="116">
        <f t="shared" si="4"/>
        <v>95.478192385094715</v>
      </c>
      <c r="F87" s="114">
        <f t="shared" si="4"/>
        <v>65.768146578523826</v>
      </c>
      <c r="G87" s="115">
        <f t="shared" si="4"/>
        <v>74.083300248847237</v>
      </c>
      <c r="H87" s="115">
        <f t="shared" si="4"/>
        <v>72.588339357006404</v>
      </c>
      <c r="I87" s="115">
        <f t="shared" si="4"/>
        <v>55.306740048053854</v>
      </c>
      <c r="J87" s="115">
        <f t="shared" si="4"/>
        <v>56.626471524124007</v>
      </c>
      <c r="K87" s="115">
        <f t="shared" si="4"/>
        <v>108.02452792222233</v>
      </c>
      <c r="L87" s="115">
        <f t="shared" si="4"/>
        <v>88.751162597663523</v>
      </c>
      <c r="M87" s="115">
        <f t="shared" si="4"/>
        <v>76.356195831184607</v>
      </c>
      <c r="N87" s="115">
        <f t="shared" si="4"/>
        <v>107.45872906699806</v>
      </c>
      <c r="O87" s="115">
        <f t="shared" si="4"/>
        <v>107.88141008018111</v>
      </c>
      <c r="P87" s="117"/>
      <c r="Q87" s="118">
        <f t="shared" si="1"/>
        <v>72.086895343353163</v>
      </c>
      <c r="R87" s="6" t="str">
        <f t="shared" si="3"/>
        <v/>
      </c>
      <c r="S87"/>
      <c r="T87"/>
    </row>
    <row r="88" spans="1:21" ht="14.25" hidden="1" thickBot="1">
      <c r="A88" s="11" t="s">
        <v>34</v>
      </c>
      <c r="B88" s="106">
        <f t="shared" si="2"/>
        <v>0</v>
      </c>
      <c r="C88" s="114">
        <f t="shared" si="4"/>
        <v>0</v>
      </c>
      <c r="D88" s="115">
        <f t="shared" si="4"/>
        <v>0</v>
      </c>
      <c r="E88" s="116">
        <f t="shared" si="4"/>
        <v>0</v>
      </c>
      <c r="F88" s="114">
        <f t="shared" si="4"/>
        <v>0</v>
      </c>
      <c r="G88" s="115">
        <f t="shared" si="4"/>
        <v>0</v>
      </c>
      <c r="H88" s="115">
        <f t="shared" si="4"/>
        <v>0</v>
      </c>
      <c r="I88" s="115">
        <f t="shared" si="4"/>
        <v>0</v>
      </c>
      <c r="J88" s="115">
        <f t="shared" si="4"/>
        <v>0</v>
      </c>
      <c r="K88" s="115">
        <f t="shared" si="4"/>
        <v>0</v>
      </c>
      <c r="L88" s="115">
        <f t="shared" si="4"/>
        <v>0</v>
      </c>
      <c r="M88" s="115">
        <f t="shared" si="4"/>
        <v>0</v>
      </c>
      <c r="N88" s="115">
        <f t="shared" si="4"/>
        <v>0</v>
      </c>
      <c r="O88" s="115">
        <f t="shared" si="4"/>
        <v>0</v>
      </c>
      <c r="P88" s="117"/>
      <c r="Q88" s="118">
        <f t="shared" si="1"/>
        <v>0</v>
      </c>
      <c r="R88" s="6" t="str">
        <f t="shared" si="3"/>
        <v>【注】全国人口調整相談件数が0.2未満</v>
      </c>
      <c r="S88"/>
      <c r="T88"/>
    </row>
    <row r="89" spans="1:21" ht="14.25" hidden="1" thickBot="1">
      <c r="A89" s="11" t="s">
        <v>35</v>
      </c>
      <c r="B89" s="106">
        <f t="shared" si="2"/>
        <v>0</v>
      </c>
      <c r="C89" s="114">
        <f t="shared" si="4"/>
        <v>0</v>
      </c>
      <c r="D89" s="115">
        <f t="shared" si="4"/>
        <v>0</v>
      </c>
      <c r="E89" s="116">
        <f t="shared" si="4"/>
        <v>0</v>
      </c>
      <c r="F89" s="114">
        <f t="shared" si="4"/>
        <v>0</v>
      </c>
      <c r="G89" s="115">
        <f t="shared" si="4"/>
        <v>0</v>
      </c>
      <c r="H89" s="115">
        <f t="shared" si="4"/>
        <v>0</v>
      </c>
      <c r="I89" s="115">
        <f t="shared" si="4"/>
        <v>0</v>
      </c>
      <c r="J89" s="115">
        <f t="shared" si="4"/>
        <v>0</v>
      </c>
      <c r="K89" s="115">
        <f t="shared" si="4"/>
        <v>0</v>
      </c>
      <c r="L89" s="115">
        <f t="shared" si="4"/>
        <v>0</v>
      </c>
      <c r="M89" s="115">
        <f t="shared" si="4"/>
        <v>0</v>
      </c>
      <c r="N89" s="115">
        <f t="shared" si="4"/>
        <v>0</v>
      </c>
      <c r="O89" s="115">
        <f t="shared" si="4"/>
        <v>0</v>
      </c>
      <c r="P89" s="117"/>
      <c r="Q89" s="118">
        <f t="shared" si="1"/>
        <v>0</v>
      </c>
      <c r="R89" s="6" t="str">
        <f t="shared" si="3"/>
        <v>【注】全国人口調整相談件数が0.2未満</v>
      </c>
      <c r="S89"/>
      <c r="T89"/>
    </row>
    <row r="90" spans="1:21" ht="14.25" hidden="1" thickBot="1">
      <c r="A90" s="11" t="s">
        <v>36</v>
      </c>
      <c r="B90" s="106">
        <f t="shared" si="2"/>
        <v>0</v>
      </c>
      <c r="C90" s="114">
        <f t="shared" si="4"/>
        <v>0</v>
      </c>
      <c r="D90" s="115">
        <f t="shared" si="4"/>
        <v>0</v>
      </c>
      <c r="E90" s="116">
        <f t="shared" si="4"/>
        <v>0</v>
      </c>
      <c r="F90" s="114">
        <f t="shared" si="4"/>
        <v>0</v>
      </c>
      <c r="G90" s="115">
        <f t="shared" si="4"/>
        <v>0</v>
      </c>
      <c r="H90" s="115">
        <f t="shared" si="4"/>
        <v>0</v>
      </c>
      <c r="I90" s="115">
        <f t="shared" si="4"/>
        <v>0</v>
      </c>
      <c r="J90" s="115">
        <f t="shared" si="4"/>
        <v>0</v>
      </c>
      <c r="K90" s="115">
        <f t="shared" si="4"/>
        <v>0</v>
      </c>
      <c r="L90" s="115">
        <f t="shared" si="4"/>
        <v>0</v>
      </c>
      <c r="M90" s="115">
        <f t="shared" si="4"/>
        <v>0</v>
      </c>
      <c r="N90" s="115">
        <f t="shared" si="4"/>
        <v>0</v>
      </c>
      <c r="O90" s="115">
        <f t="shared" si="4"/>
        <v>0</v>
      </c>
      <c r="P90" s="117"/>
      <c r="Q90" s="118">
        <f t="shared" si="1"/>
        <v>0</v>
      </c>
      <c r="R90" s="6" t="str">
        <f t="shared" si="3"/>
        <v>【注】全国人口調整相談件数が0.2未満</v>
      </c>
      <c r="S90"/>
      <c r="T90"/>
    </row>
    <row r="91" spans="1:21" ht="14.25" hidden="1" thickBot="1">
      <c r="A91" s="11" t="s">
        <v>37</v>
      </c>
      <c r="B91" s="106">
        <f t="shared" si="2"/>
        <v>0</v>
      </c>
      <c r="C91" s="114">
        <f t="shared" si="4"/>
        <v>0</v>
      </c>
      <c r="D91" s="115">
        <f t="shared" si="4"/>
        <v>0</v>
      </c>
      <c r="E91" s="116">
        <f t="shared" si="4"/>
        <v>0</v>
      </c>
      <c r="F91" s="114">
        <f t="shared" si="4"/>
        <v>0</v>
      </c>
      <c r="G91" s="115">
        <f t="shared" si="4"/>
        <v>0</v>
      </c>
      <c r="H91" s="115">
        <f t="shared" si="4"/>
        <v>0</v>
      </c>
      <c r="I91" s="115">
        <f t="shared" si="4"/>
        <v>0</v>
      </c>
      <c r="J91" s="115">
        <f t="shared" si="4"/>
        <v>0</v>
      </c>
      <c r="K91" s="115">
        <f t="shared" si="4"/>
        <v>0</v>
      </c>
      <c r="L91" s="115">
        <f t="shared" si="4"/>
        <v>0</v>
      </c>
      <c r="M91" s="115">
        <f t="shared" si="4"/>
        <v>0</v>
      </c>
      <c r="N91" s="115">
        <f t="shared" si="4"/>
        <v>0</v>
      </c>
      <c r="O91" s="115">
        <f t="shared" si="4"/>
        <v>0</v>
      </c>
      <c r="P91" s="117"/>
      <c r="Q91" s="118">
        <f t="shared" si="1"/>
        <v>0</v>
      </c>
      <c r="R91" s="6" t="str">
        <f t="shared" si="3"/>
        <v>【注】全国人口調整相談件数が0.2未満</v>
      </c>
      <c r="S91"/>
      <c r="T91"/>
    </row>
    <row r="92" spans="1:21" ht="14.25" hidden="1" thickBot="1">
      <c r="A92" s="11" t="s">
        <v>38</v>
      </c>
      <c r="B92" s="106">
        <f t="shared" si="2"/>
        <v>0</v>
      </c>
      <c r="C92" s="114">
        <f t="shared" si="4"/>
        <v>0</v>
      </c>
      <c r="D92" s="115">
        <f t="shared" si="4"/>
        <v>0</v>
      </c>
      <c r="E92" s="116">
        <f t="shared" si="4"/>
        <v>0</v>
      </c>
      <c r="F92" s="114">
        <f t="shared" si="4"/>
        <v>0</v>
      </c>
      <c r="G92" s="115">
        <f t="shared" si="4"/>
        <v>0</v>
      </c>
      <c r="H92" s="115">
        <f t="shared" si="4"/>
        <v>0</v>
      </c>
      <c r="I92" s="115">
        <f t="shared" si="4"/>
        <v>0</v>
      </c>
      <c r="J92" s="115">
        <f t="shared" si="4"/>
        <v>0</v>
      </c>
      <c r="K92" s="115">
        <f t="shared" si="4"/>
        <v>0</v>
      </c>
      <c r="L92" s="115">
        <f t="shared" si="4"/>
        <v>0</v>
      </c>
      <c r="M92" s="115">
        <f t="shared" si="4"/>
        <v>0</v>
      </c>
      <c r="N92" s="115">
        <f t="shared" si="4"/>
        <v>0</v>
      </c>
      <c r="O92" s="115">
        <f t="shared" si="4"/>
        <v>0</v>
      </c>
      <c r="P92" s="117"/>
      <c r="Q92" s="118">
        <f t="shared" si="1"/>
        <v>0</v>
      </c>
      <c r="R92" s="6" t="str">
        <f t="shared" si="3"/>
        <v>【注】全国人口調整相談件数が0.2未満</v>
      </c>
      <c r="S92"/>
      <c r="T92"/>
    </row>
    <row r="93" spans="1:21" ht="14.25" hidden="1" thickBot="1">
      <c r="A93" s="11" t="s">
        <v>39</v>
      </c>
      <c r="B93" s="106">
        <f t="shared" si="2"/>
        <v>0</v>
      </c>
      <c r="C93" s="114">
        <f t="shared" si="4"/>
        <v>0</v>
      </c>
      <c r="D93" s="115">
        <f t="shared" si="4"/>
        <v>0</v>
      </c>
      <c r="E93" s="116">
        <f t="shared" si="4"/>
        <v>0</v>
      </c>
      <c r="F93" s="114">
        <f t="shared" si="4"/>
        <v>0</v>
      </c>
      <c r="G93" s="115">
        <f t="shared" si="4"/>
        <v>0</v>
      </c>
      <c r="H93" s="115">
        <f t="shared" si="4"/>
        <v>0</v>
      </c>
      <c r="I93" s="115">
        <f t="shared" si="4"/>
        <v>0</v>
      </c>
      <c r="J93" s="115">
        <f t="shared" si="4"/>
        <v>0</v>
      </c>
      <c r="K93" s="115">
        <f t="shared" si="4"/>
        <v>0</v>
      </c>
      <c r="L93" s="115">
        <f t="shared" si="4"/>
        <v>0</v>
      </c>
      <c r="M93" s="115">
        <f t="shared" si="4"/>
        <v>0</v>
      </c>
      <c r="N93" s="115">
        <f t="shared" si="4"/>
        <v>0</v>
      </c>
      <c r="O93" s="115">
        <f t="shared" si="4"/>
        <v>0</v>
      </c>
      <c r="P93" s="117"/>
      <c r="Q93" s="118">
        <f t="shared" si="1"/>
        <v>0</v>
      </c>
      <c r="R93" s="6" t="str">
        <f t="shared" si="3"/>
        <v>【注】全国人口調整相談件数が0.2未満</v>
      </c>
      <c r="S93"/>
      <c r="T93"/>
    </row>
    <row r="94" spans="1:21" ht="14.25" hidden="1" thickBot="1">
      <c r="A94" s="11" t="s">
        <v>40</v>
      </c>
      <c r="B94" s="106">
        <f t="shared" si="2"/>
        <v>0</v>
      </c>
      <c r="C94" s="114">
        <f t="shared" si="4"/>
        <v>0</v>
      </c>
      <c r="D94" s="115">
        <f t="shared" si="4"/>
        <v>0</v>
      </c>
      <c r="E94" s="116">
        <f t="shared" si="4"/>
        <v>0</v>
      </c>
      <c r="F94" s="114">
        <f t="shared" si="4"/>
        <v>0</v>
      </c>
      <c r="G94" s="115">
        <f t="shared" si="4"/>
        <v>0</v>
      </c>
      <c r="H94" s="115">
        <f t="shared" si="4"/>
        <v>0</v>
      </c>
      <c r="I94" s="115">
        <f t="shared" si="4"/>
        <v>0</v>
      </c>
      <c r="J94" s="115">
        <f t="shared" si="4"/>
        <v>0</v>
      </c>
      <c r="K94" s="115">
        <f t="shared" si="4"/>
        <v>0</v>
      </c>
      <c r="L94" s="115">
        <f t="shared" si="4"/>
        <v>0</v>
      </c>
      <c r="M94" s="115">
        <f t="shared" si="4"/>
        <v>0</v>
      </c>
      <c r="N94" s="115">
        <f t="shared" si="4"/>
        <v>0</v>
      </c>
      <c r="O94" s="115">
        <f t="shared" si="4"/>
        <v>0</v>
      </c>
      <c r="P94" s="117"/>
      <c r="Q94" s="118">
        <f t="shared" si="1"/>
        <v>0</v>
      </c>
      <c r="R94" s="6" t="str">
        <f t="shared" si="3"/>
        <v>【注】全国人口調整相談件数が0.2未満</v>
      </c>
      <c r="S94"/>
      <c r="T94"/>
    </row>
    <row r="95" spans="1:21" ht="14.25" hidden="1" thickBot="1">
      <c r="A95" s="11" t="s">
        <v>41</v>
      </c>
      <c r="B95" s="106">
        <f t="shared" si="2"/>
        <v>0</v>
      </c>
      <c r="C95" s="114">
        <f t="shared" si="4"/>
        <v>0</v>
      </c>
      <c r="D95" s="115">
        <f t="shared" si="4"/>
        <v>0</v>
      </c>
      <c r="E95" s="116">
        <f t="shared" si="4"/>
        <v>0</v>
      </c>
      <c r="F95" s="114">
        <f t="shared" si="4"/>
        <v>0</v>
      </c>
      <c r="G95" s="115">
        <f t="shared" si="4"/>
        <v>0</v>
      </c>
      <c r="H95" s="115">
        <f t="shared" si="4"/>
        <v>0</v>
      </c>
      <c r="I95" s="115">
        <f t="shared" si="4"/>
        <v>0</v>
      </c>
      <c r="J95" s="115">
        <f t="shared" si="4"/>
        <v>0</v>
      </c>
      <c r="K95" s="115">
        <f t="shared" si="4"/>
        <v>0</v>
      </c>
      <c r="L95" s="115">
        <f t="shared" si="4"/>
        <v>0</v>
      </c>
      <c r="M95" s="115">
        <f t="shared" si="4"/>
        <v>0</v>
      </c>
      <c r="N95" s="115">
        <f t="shared" si="4"/>
        <v>0</v>
      </c>
      <c r="O95" s="115">
        <f t="shared" si="4"/>
        <v>0</v>
      </c>
      <c r="P95" s="117"/>
      <c r="Q95" s="118">
        <f t="shared" si="1"/>
        <v>0</v>
      </c>
      <c r="R95" s="6" t="str">
        <f t="shared" si="3"/>
        <v>【注】全国人口調整相談件数が0.2未満</v>
      </c>
      <c r="S95"/>
      <c r="T95"/>
    </row>
    <row r="96" spans="1:21" ht="14.25" hidden="1" thickBot="1">
      <c r="A96" s="11" t="s">
        <v>42</v>
      </c>
      <c r="B96" s="106">
        <f t="shared" si="2"/>
        <v>0</v>
      </c>
      <c r="C96" s="114">
        <f t="shared" si="4"/>
        <v>0</v>
      </c>
      <c r="D96" s="115">
        <f t="shared" si="4"/>
        <v>0</v>
      </c>
      <c r="E96" s="116">
        <f t="shared" si="4"/>
        <v>0</v>
      </c>
      <c r="F96" s="114">
        <f t="shared" si="4"/>
        <v>0</v>
      </c>
      <c r="G96" s="115">
        <f t="shared" si="4"/>
        <v>0</v>
      </c>
      <c r="H96" s="115">
        <f t="shared" si="4"/>
        <v>0</v>
      </c>
      <c r="I96" s="115">
        <f t="shared" si="4"/>
        <v>0</v>
      </c>
      <c r="J96" s="115">
        <f t="shared" si="4"/>
        <v>0</v>
      </c>
      <c r="K96" s="115">
        <f t="shared" si="4"/>
        <v>0</v>
      </c>
      <c r="L96" s="115">
        <f t="shared" si="4"/>
        <v>0</v>
      </c>
      <c r="M96" s="115">
        <f t="shared" si="4"/>
        <v>0</v>
      </c>
      <c r="N96" s="115">
        <f t="shared" si="4"/>
        <v>0</v>
      </c>
      <c r="O96" s="115">
        <f t="shared" si="4"/>
        <v>0</v>
      </c>
      <c r="P96" s="117"/>
      <c r="Q96" s="118">
        <f t="shared" si="1"/>
        <v>0</v>
      </c>
      <c r="R96" s="6" t="str">
        <f t="shared" si="3"/>
        <v>【注】全国人口調整相談件数が0.2未満</v>
      </c>
      <c r="S96"/>
      <c r="T96"/>
    </row>
    <row r="97" spans="1:20" ht="14.25" hidden="1" thickBot="1">
      <c r="A97" s="11" t="s">
        <v>43</v>
      </c>
      <c r="B97" s="106">
        <f t="shared" si="2"/>
        <v>0</v>
      </c>
      <c r="C97" s="114">
        <f t="shared" ref="C97:O112" si="5">C37/C$60*100000</f>
        <v>0</v>
      </c>
      <c r="D97" s="115">
        <f t="shared" si="5"/>
        <v>0</v>
      </c>
      <c r="E97" s="116">
        <f t="shared" si="5"/>
        <v>0</v>
      </c>
      <c r="F97" s="114">
        <f t="shared" si="5"/>
        <v>0</v>
      </c>
      <c r="G97" s="115">
        <f t="shared" si="5"/>
        <v>0</v>
      </c>
      <c r="H97" s="115">
        <f t="shared" si="5"/>
        <v>0</v>
      </c>
      <c r="I97" s="115">
        <f t="shared" si="5"/>
        <v>0</v>
      </c>
      <c r="J97" s="115">
        <f t="shared" si="5"/>
        <v>0</v>
      </c>
      <c r="K97" s="115">
        <f t="shared" si="5"/>
        <v>0</v>
      </c>
      <c r="L97" s="115">
        <f t="shared" si="5"/>
        <v>0</v>
      </c>
      <c r="M97" s="115">
        <f t="shared" si="5"/>
        <v>0</v>
      </c>
      <c r="N97" s="115">
        <f t="shared" si="5"/>
        <v>0</v>
      </c>
      <c r="O97" s="115">
        <f t="shared" si="5"/>
        <v>0</v>
      </c>
      <c r="P97" s="117"/>
      <c r="Q97" s="118">
        <f t="shared" ref="Q97:Q115" si="6">Q37/Q$60*100000</f>
        <v>0</v>
      </c>
      <c r="R97" s="6" t="str">
        <f t="shared" si="3"/>
        <v>【注】全国人口調整相談件数が0.2未満</v>
      </c>
      <c r="S97"/>
      <c r="T97"/>
    </row>
    <row r="98" spans="1:20" ht="14.25" hidden="1" thickBot="1">
      <c r="A98" s="11" t="s">
        <v>44</v>
      </c>
      <c r="B98" s="106">
        <f t="shared" si="2"/>
        <v>0</v>
      </c>
      <c r="C98" s="114">
        <f t="shared" si="5"/>
        <v>0</v>
      </c>
      <c r="D98" s="115">
        <f t="shared" si="5"/>
        <v>0</v>
      </c>
      <c r="E98" s="116">
        <f t="shared" si="5"/>
        <v>0</v>
      </c>
      <c r="F98" s="114">
        <f t="shared" si="5"/>
        <v>0</v>
      </c>
      <c r="G98" s="115">
        <f t="shared" si="5"/>
        <v>0</v>
      </c>
      <c r="H98" s="115">
        <f t="shared" si="5"/>
        <v>0</v>
      </c>
      <c r="I98" s="115">
        <f t="shared" si="5"/>
        <v>0</v>
      </c>
      <c r="J98" s="115">
        <f t="shared" si="5"/>
        <v>0</v>
      </c>
      <c r="K98" s="115">
        <f t="shared" si="5"/>
        <v>0</v>
      </c>
      <c r="L98" s="115">
        <f t="shared" si="5"/>
        <v>0</v>
      </c>
      <c r="M98" s="115">
        <f t="shared" si="5"/>
        <v>0</v>
      </c>
      <c r="N98" s="115">
        <f t="shared" si="5"/>
        <v>0</v>
      </c>
      <c r="O98" s="115">
        <f t="shared" si="5"/>
        <v>0</v>
      </c>
      <c r="P98" s="117"/>
      <c r="Q98" s="118">
        <f t="shared" si="6"/>
        <v>0</v>
      </c>
      <c r="R98" s="6" t="str">
        <f t="shared" si="3"/>
        <v>【注】全国人口調整相談件数が0.2未満</v>
      </c>
      <c r="S98"/>
      <c r="T98"/>
    </row>
    <row r="99" spans="1:20" ht="14.25" hidden="1" thickBot="1">
      <c r="A99" s="11" t="s">
        <v>45</v>
      </c>
      <c r="B99" s="106">
        <f t="shared" si="2"/>
        <v>0</v>
      </c>
      <c r="C99" s="114">
        <f t="shared" si="5"/>
        <v>0</v>
      </c>
      <c r="D99" s="115">
        <f t="shared" si="5"/>
        <v>0</v>
      </c>
      <c r="E99" s="116">
        <f t="shared" si="5"/>
        <v>0</v>
      </c>
      <c r="F99" s="114">
        <f t="shared" si="5"/>
        <v>0</v>
      </c>
      <c r="G99" s="115">
        <f t="shared" si="5"/>
        <v>0</v>
      </c>
      <c r="H99" s="115">
        <f t="shared" si="5"/>
        <v>0</v>
      </c>
      <c r="I99" s="115">
        <f t="shared" si="5"/>
        <v>0</v>
      </c>
      <c r="J99" s="115">
        <f t="shared" si="5"/>
        <v>0</v>
      </c>
      <c r="K99" s="115">
        <f t="shared" si="5"/>
        <v>0</v>
      </c>
      <c r="L99" s="115">
        <f t="shared" si="5"/>
        <v>0</v>
      </c>
      <c r="M99" s="115">
        <f t="shared" si="5"/>
        <v>0</v>
      </c>
      <c r="N99" s="115">
        <f t="shared" si="5"/>
        <v>0</v>
      </c>
      <c r="O99" s="115">
        <f t="shared" si="5"/>
        <v>0</v>
      </c>
      <c r="P99" s="117"/>
      <c r="Q99" s="118">
        <f t="shared" si="6"/>
        <v>0</v>
      </c>
      <c r="R99" s="6" t="str">
        <f t="shared" si="3"/>
        <v>【注】全国人口調整相談件数が0.2未満</v>
      </c>
      <c r="S99"/>
      <c r="T99"/>
    </row>
    <row r="100" spans="1:20" ht="14.25" hidden="1" thickBot="1">
      <c r="A100" s="11" t="s">
        <v>46</v>
      </c>
      <c r="B100" s="106">
        <f t="shared" si="2"/>
        <v>0</v>
      </c>
      <c r="C100" s="114">
        <f t="shared" si="5"/>
        <v>0</v>
      </c>
      <c r="D100" s="115">
        <f t="shared" si="5"/>
        <v>0</v>
      </c>
      <c r="E100" s="116">
        <f t="shared" si="5"/>
        <v>0</v>
      </c>
      <c r="F100" s="114">
        <f t="shared" si="5"/>
        <v>0</v>
      </c>
      <c r="G100" s="115">
        <f t="shared" si="5"/>
        <v>0</v>
      </c>
      <c r="H100" s="115">
        <f t="shared" si="5"/>
        <v>0</v>
      </c>
      <c r="I100" s="115">
        <f t="shared" si="5"/>
        <v>0</v>
      </c>
      <c r="J100" s="115">
        <f t="shared" si="5"/>
        <v>0</v>
      </c>
      <c r="K100" s="115">
        <f t="shared" si="5"/>
        <v>0</v>
      </c>
      <c r="L100" s="115">
        <f t="shared" si="5"/>
        <v>0</v>
      </c>
      <c r="M100" s="115">
        <f t="shared" si="5"/>
        <v>0</v>
      </c>
      <c r="N100" s="115">
        <f t="shared" si="5"/>
        <v>0</v>
      </c>
      <c r="O100" s="115">
        <f t="shared" si="5"/>
        <v>0</v>
      </c>
      <c r="P100" s="117"/>
      <c r="Q100" s="118">
        <f t="shared" si="6"/>
        <v>0</v>
      </c>
      <c r="R100" s="6" t="str">
        <f t="shared" si="3"/>
        <v>【注】全国人口調整相談件数が0.2未満</v>
      </c>
      <c r="S100"/>
      <c r="T100"/>
    </row>
    <row r="101" spans="1:20" ht="14.25" hidden="1" thickBot="1">
      <c r="A101" s="11" t="s">
        <v>47</v>
      </c>
      <c r="B101" s="106">
        <f t="shared" si="2"/>
        <v>0</v>
      </c>
      <c r="C101" s="114">
        <f t="shared" si="5"/>
        <v>0</v>
      </c>
      <c r="D101" s="115">
        <f t="shared" si="5"/>
        <v>0</v>
      </c>
      <c r="E101" s="116">
        <f t="shared" si="5"/>
        <v>0</v>
      </c>
      <c r="F101" s="114">
        <f t="shared" si="5"/>
        <v>0</v>
      </c>
      <c r="G101" s="115">
        <f t="shared" si="5"/>
        <v>0</v>
      </c>
      <c r="H101" s="115">
        <f t="shared" si="5"/>
        <v>0</v>
      </c>
      <c r="I101" s="115">
        <f t="shared" si="5"/>
        <v>0</v>
      </c>
      <c r="J101" s="115">
        <f t="shared" si="5"/>
        <v>0</v>
      </c>
      <c r="K101" s="115">
        <f t="shared" si="5"/>
        <v>0</v>
      </c>
      <c r="L101" s="115">
        <f t="shared" si="5"/>
        <v>0</v>
      </c>
      <c r="M101" s="115">
        <f t="shared" si="5"/>
        <v>0</v>
      </c>
      <c r="N101" s="115">
        <f t="shared" si="5"/>
        <v>0</v>
      </c>
      <c r="O101" s="115">
        <f t="shared" si="5"/>
        <v>0</v>
      </c>
      <c r="P101" s="117"/>
      <c r="Q101" s="118">
        <f t="shared" si="6"/>
        <v>0</v>
      </c>
      <c r="R101" s="6" t="str">
        <f t="shared" si="3"/>
        <v>【注】全国人口調整相談件数が0.2未満</v>
      </c>
      <c r="S101"/>
      <c r="T101"/>
    </row>
    <row r="102" spans="1:20" ht="14.25" hidden="1" thickBot="1">
      <c r="A102" s="11" t="s">
        <v>48</v>
      </c>
      <c r="B102" s="106">
        <f t="shared" si="2"/>
        <v>0</v>
      </c>
      <c r="C102" s="114">
        <f t="shared" si="5"/>
        <v>0</v>
      </c>
      <c r="D102" s="115">
        <f t="shared" si="5"/>
        <v>0</v>
      </c>
      <c r="E102" s="116">
        <f t="shared" si="5"/>
        <v>0</v>
      </c>
      <c r="F102" s="114">
        <f t="shared" si="5"/>
        <v>0</v>
      </c>
      <c r="G102" s="115">
        <f t="shared" si="5"/>
        <v>0</v>
      </c>
      <c r="H102" s="115">
        <f t="shared" si="5"/>
        <v>0</v>
      </c>
      <c r="I102" s="115">
        <f t="shared" si="5"/>
        <v>0</v>
      </c>
      <c r="J102" s="115">
        <f t="shared" si="5"/>
        <v>0</v>
      </c>
      <c r="K102" s="115">
        <f t="shared" si="5"/>
        <v>0</v>
      </c>
      <c r="L102" s="115">
        <f t="shared" si="5"/>
        <v>0</v>
      </c>
      <c r="M102" s="115">
        <f t="shared" si="5"/>
        <v>0</v>
      </c>
      <c r="N102" s="115">
        <f t="shared" si="5"/>
        <v>0</v>
      </c>
      <c r="O102" s="115">
        <f t="shared" si="5"/>
        <v>0</v>
      </c>
      <c r="P102" s="117"/>
      <c r="Q102" s="118">
        <f t="shared" si="6"/>
        <v>0</v>
      </c>
      <c r="R102" s="6" t="str">
        <f t="shared" si="3"/>
        <v>【注】全国人口調整相談件数が0.2未満</v>
      </c>
      <c r="S102"/>
      <c r="T102"/>
    </row>
    <row r="103" spans="1:20" ht="14.25" hidden="1" thickBot="1">
      <c r="A103" s="11" t="s">
        <v>49</v>
      </c>
      <c r="B103" s="106">
        <f t="shared" si="2"/>
        <v>0</v>
      </c>
      <c r="C103" s="114">
        <f t="shared" si="5"/>
        <v>0</v>
      </c>
      <c r="D103" s="115">
        <f t="shared" si="5"/>
        <v>0</v>
      </c>
      <c r="E103" s="116">
        <f t="shared" si="5"/>
        <v>0</v>
      </c>
      <c r="F103" s="114">
        <f t="shared" si="5"/>
        <v>0</v>
      </c>
      <c r="G103" s="115">
        <f t="shared" si="5"/>
        <v>0</v>
      </c>
      <c r="H103" s="115">
        <f t="shared" si="5"/>
        <v>0</v>
      </c>
      <c r="I103" s="115">
        <f t="shared" si="5"/>
        <v>0</v>
      </c>
      <c r="J103" s="115">
        <f t="shared" si="5"/>
        <v>0</v>
      </c>
      <c r="K103" s="115">
        <f t="shared" si="5"/>
        <v>0</v>
      </c>
      <c r="L103" s="115">
        <f t="shared" si="5"/>
        <v>0</v>
      </c>
      <c r="M103" s="115">
        <f t="shared" si="5"/>
        <v>0</v>
      </c>
      <c r="N103" s="115">
        <f t="shared" si="5"/>
        <v>0</v>
      </c>
      <c r="O103" s="115">
        <f t="shared" si="5"/>
        <v>0</v>
      </c>
      <c r="P103" s="117"/>
      <c r="Q103" s="118">
        <f t="shared" si="6"/>
        <v>0</v>
      </c>
      <c r="R103" s="6" t="str">
        <f t="shared" si="3"/>
        <v>【注】全国人口調整相談件数が0.2未満</v>
      </c>
      <c r="S103"/>
      <c r="T103"/>
    </row>
    <row r="104" spans="1:20" ht="14.25" hidden="1" thickBot="1">
      <c r="A104" s="11" t="s">
        <v>50</v>
      </c>
      <c r="B104" s="106">
        <f t="shared" si="2"/>
        <v>0</v>
      </c>
      <c r="C104" s="114">
        <f t="shared" si="5"/>
        <v>0</v>
      </c>
      <c r="D104" s="115">
        <f t="shared" si="5"/>
        <v>0</v>
      </c>
      <c r="E104" s="116">
        <f t="shared" si="5"/>
        <v>0</v>
      </c>
      <c r="F104" s="114">
        <f t="shared" si="5"/>
        <v>0</v>
      </c>
      <c r="G104" s="115">
        <f t="shared" si="5"/>
        <v>0</v>
      </c>
      <c r="H104" s="115">
        <f t="shared" si="5"/>
        <v>0</v>
      </c>
      <c r="I104" s="115">
        <f t="shared" si="5"/>
        <v>0</v>
      </c>
      <c r="J104" s="115">
        <f t="shared" si="5"/>
        <v>0</v>
      </c>
      <c r="K104" s="115">
        <f t="shared" si="5"/>
        <v>0</v>
      </c>
      <c r="L104" s="115">
        <f t="shared" si="5"/>
        <v>0</v>
      </c>
      <c r="M104" s="115">
        <f t="shared" si="5"/>
        <v>0</v>
      </c>
      <c r="N104" s="115">
        <f t="shared" si="5"/>
        <v>0</v>
      </c>
      <c r="O104" s="115">
        <f t="shared" si="5"/>
        <v>0</v>
      </c>
      <c r="P104" s="117"/>
      <c r="Q104" s="118">
        <f t="shared" si="6"/>
        <v>0</v>
      </c>
      <c r="R104" s="6" t="str">
        <f t="shared" si="3"/>
        <v>【注】全国人口調整相談件数が0.2未満</v>
      </c>
      <c r="S104"/>
      <c r="T104"/>
    </row>
    <row r="105" spans="1:20" ht="14.25" hidden="1" thickBot="1">
      <c r="A105" s="11" t="s">
        <v>51</v>
      </c>
      <c r="B105" s="106">
        <f t="shared" si="2"/>
        <v>0</v>
      </c>
      <c r="C105" s="114">
        <f t="shared" si="5"/>
        <v>0</v>
      </c>
      <c r="D105" s="115">
        <f t="shared" si="5"/>
        <v>0</v>
      </c>
      <c r="E105" s="116">
        <f t="shared" si="5"/>
        <v>0</v>
      </c>
      <c r="F105" s="114">
        <f t="shared" si="5"/>
        <v>0</v>
      </c>
      <c r="G105" s="115">
        <f t="shared" si="5"/>
        <v>0</v>
      </c>
      <c r="H105" s="115">
        <f t="shared" si="5"/>
        <v>0</v>
      </c>
      <c r="I105" s="115">
        <f t="shared" si="5"/>
        <v>0</v>
      </c>
      <c r="J105" s="115">
        <f t="shared" si="5"/>
        <v>0</v>
      </c>
      <c r="K105" s="115">
        <f t="shared" si="5"/>
        <v>0</v>
      </c>
      <c r="L105" s="115">
        <f t="shared" si="5"/>
        <v>0</v>
      </c>
      <c r="M105" s="115">
        <f t="shared" si="5"/>
        <v>0</v>
      </c>
      <c r="N105" s="115">
        <f t="shared" si="5"/>
        <v>0</v>
      </c>
      <c r="O105" s="115">
        <f t="shared" si="5"/>
        <v>0</v>
      </c>
      <c r="P105" s="117"/>
      <c r="Q105" s="118">
        <f t="shared" si="6"/>
        <v>0</v>
      </c>
      <c r="R105" s="6" t="str">
        <f t="shared" si="3"/>
        <v>【注】全国人口調整相談件数が0.2未満</v>
      </c>
      <c r="S105"/>
      <c r="T105"/>
    </row>
    <row r="106" spans="1:20" ht="14.25" hidden="1" thickBot="1">
      <c r="A106" s="11" t="s">
        <v>52</v>
      </c>
      <c r="B106" s="106">
        <f t="shared" si="2"/>
        <v>0</v>
      </c>
      <c r="C106" s="114">
        <f t="shared" si="5"/>
        <v>0</v>
      </c>
      <c r="D106" s="115">
        <f t="shared" si="5"/>
        <v>0</v>
      </c>
      <c r="E106" s="116">
        <f t="shared" si="5"/>
        <v>0</v>
      </c>
      <c r="F106" s="114">
        <f t="shared" si="5"/>
        <v>0</v>
      </c>
      <c r="G106" s="115">
        <f t="shared" si="5"/>
        <v>0</v>
      </c>
      <c r="H106" s="115">
        <f t="shared" si="5"/>
        <v>0</v>
      </c>
      <c r="I106" s="115">
        <f t="shared" si="5"/>
        <v>0</v>
      </c>
      <c r="J106" s="115">
        <f t="shared" si="5"/>
        <v>0</v>
      </c>
      <c r="K106" s="115">
        <f t="shared" si="5"/>
        <v>0</v>
      </c>
      <c r="L106" s="115">
        <f t="shared" si="5"/>
        <v>0</v>
      </c>
      <c r="M106" s="115">
        <f t="shared" si="5"/>
        <v>0</v>
      </c>
      <c r="N106" s="115">
        <f t="shared" si="5"/>
        <v>0</v>
      </c>
      <c r="O106" s="115">
        <f t="shared" si="5"/>
        <v>0</v>
      </c>
      <c r="P106" s="117"/>
      <c r="Q106" s="118">
        <f t="shared" si="6"/>
        <v>0</v>
      </c>
      <c r="R106" s="6" t="str">
        <f t="shared" si="3"/>
        <v>【注】全国人口調整相談件数が0.2未満</v>
      </c>
      <c r="S106"/>
      <c r="T106"/>
    </row>
    <row r="107" spans="1:20" ht="14.25" hidden="1" thickBot="1">
      <c r="A107" s="11" t="s">
        <v>53</v>
      </c>
      <c r="B107" s="106">
        <f t="shared" si="2"/>
        <v>0</v>
      </c>
      <c r="C107" s="114">
        <f t="shared" si="5"/>
        <v>0</v>
      </c>
      <c r="D107" s="115">
        <f t="shared" si="5"/>
        <v>0</v>
      </c>
      <c r="E107" s="116">
        <f t="shared" si="5"/>
        <v>0</v>
      </c>
      <c r="F107" s="114">
        <f t="shared" si="5"/>
        <v>0</v>
      </c>
      <c r="G107" s="115">
        <f t="shared" si="5"/>
        <v>0</v>
      </c>
      <c r="H107" s="115">
        <f t="shared" si="5"/>
        <v>0</v>
      </c>
      <c r="I107" s="115">
        <f t="shared" si="5"/>
        <v>0</v>
      </c>
      <c r="J107" s="115">
        <f t="shared" si="5"/>
        <v>0</v>
      </c>
      <c r="K107" s="115">
        <f t="shared" si="5"/>
        <v>0</v>
      </c>
      <c r="L107" s="115">
        <f t="shared" si="5"/>
        <v>0</v>
      </c>
      <c r="M107" s="115">
        <f t="shared" si="5"/>
        <v>0</v>
      </c>
      <c r="N107" s="115">
        <f t="shared" si="5"/>
        <v>0</v>
      </c>
      <c r="O107" s="115">
        <f t="shared" si="5"/>
        <v>0</v>
      </c>
      <c r="P107" s="117"/>
      <c r="Q107" s="118">
        <f t="shared" si="6"/>
        <v>0</v>
      </c>
      <c r="R107" s="6" t="str">
        <f t="shared" si="3"/>
        <v>【注】全国人口調整相談件数が0.2未満</v>
      </c>
      <c r="S107"/>
      <c r="T107"/>
    </row>
    <row r="108" spans="1:20" ht="14.25" hidden="1" thickBot="1">
      <c r="A108" s="11" t="s">
        <v>54</v>
      </c>
      <c r="B108" s="106">
        <f t="shared" si="2"/>
        <v>0</v>
      </c>
      <c r="C108" s="114">
        <f t="shared" si="5"/>
        <v>0</v>
      </c>
      <c r="D108" s="115">
        <f t="shared" si="5"/>
        <v>0</v>
      </c>
      <c r="E108" s="116">
        <f t="shared" si="5"/>
        <v>0</v>
      </c>
      <c r="F108" s="114">
        <f t="shared" si="5"/>
        <v>0</v>
      </c>
      <c r="G108" s="115">
        <f t="shared" si="5"/>
        <v>0</v>
      </c>
      <c r="H108" s="115">
        <f t="shared" si="5"/>
        <v>0</v>
      </c>
      <c r="I108" s="115">
        <f t="shared" si="5"/>
        <v>0</v>
      </c>
      <c r="J108" s="115">
        <f t="shared" si="5"/>
        <v>0</v>
      </c>
      <c r="K108" s="115">
        <f t="shared" si="5"/>
        <v>0</v>
      </c>
      <c r="L108" s="115">
        <f t="shared" si="5"/>
        <v>0</v>
      </c>
      <c r="M108" s="115">
        <f t="shared" si="5"/>
        <v>0</v>
      </c>
      <c r="N108" s="115">
        <f t="shared" si="5"/>
        <v>0</v>
      </c>
      <c r="O108" s="115">
        <f t="shared" si="5"/>
        <v>0</v>
      </c>
      <c r="P108" s="117"/>
      <c r="Q108" s="118">
        <f t="shared" si="6"/>
        <v>0</v>
      </c>
      <c r="R108" s="6" t="str">
        <f t="shared" si="3"/>
        <v>【注】全国人口調整相談件数が0.2未満</v>
      </c>
      <c r="S108"/>
      <c r="T108"/>
    </row>
    <row r="109" spans="1:20" ht="14.25" hidden="1" thickBot="1">
      <c r="A109" s="11" t="s">
        <v>55</v>
      </c>
      <c r="B109" s="106">
        <f t="shared" si="2"/>
        <v>0</v>
      </c>
      <c r="C109" s="114">
        <f t="shared" si="5"/>
        <v>0</v>
      </c>
      <c r="D109" s="115">
        <f t="shared" si="5"/>
        <v>0</v>
      </c>
      <c r="E109" s="116">
        <f t="shared" si="5"/>
        <v>0</v>
      </c>
      <c r="F109" s="114">
        <f t="shared" si="5"/>
        <v>0</v>
      </c>
      <c r="G109" s="115">
        <f t="shared" si="5"/>
        <v>0</v>
      </c>
      <c r="H109" s="115">
        <f t="shared" si="5"/>
        <v>0</v>
      </c>
      <c r="I109" s="115">
        <f t="shared" si="5"/>
        <v>0</v>
      </c>
      <c r="J109" s="115">
        <f t="shared" si="5"/>
        <v>0</v>
      </c>
      <c r="K109" s="115">
        <f t="shared" si="5"/>
        <v>0</v>
      </c>
      <c r="L109" s="115">
        <f t="shared" si="5"/>
        <v>0</v>
      </c>
      <c r="M109" s="115">
        <f t="shared" si="5"/>
        <v>0</v>
      </c>
      <c r="N109" s="115">
        <f t="shared" si="5"/>
        <v>0</v>
      </c>
      <c r="O109" s="115">
        <f t="shared" si="5"/>
        <v>0</v>
      </c>
      <c r="P109" s="117"/>
      <c r="Q109" s="118">
        <f t="shared" si="6"/>
        <v>0</v>
      </c>
      <c r="R109" s="6" t="str">
        <f t="shared" si="3"/>
        <v>【注】全国人口調整相談件数が0.2未満</v>
      </c>
      <c r="S109"/>
      <c r="T109"/>
    </row>
    <row r="110" spans="1:20" ht="14.25" hidden="1" thickBot="1">
      <c r="A110" s="11" t="s">
        <v>56</v>
      </c>
      <c r="B110" s="106">
        <f t="shared" si="2"/>
        <v>0</v>
      </c>
      <c r="C110" s="114">
        <f t="shared" si="5"/>
        <v>0</v>
      </c>
      <c r="D110" s="115">
        <f t="shared" si="5"/>
        <v>0</v>
      </c>
      <c r="E110" s="116">
        <f t="shared" si="5"/>
        <v>0</v>
      </c>
      <c r="F110" s="114">
        <f t="shared" si="5"/>
        <v>0</v>
      </c>
      <c r="G110" s="115">
        <f t="shared" si="5"/>
        <v>0</v>
      </c>
      <c r="H110" s="115">
        <f t="shared" si="5"/>
        <v>0</v>
      </c>
      <c r="I110" s="115">
        <f t="shared" si="5"/>
        <v>0</v>
      </c>
      <c r="J110" s="115">
        <f t="shared" si="5"/>
        <v>0</v>
      </c>
      <c r="K110" s="115">
        <f t="shared" si="5"/>
        <v>0</v>
      </c>
      <c r="L110" s="115">
        <f t="shared" si="5"/>
        <v>0</v>
      </c>
      <c r="M110" s="115">
        <f t="shared" si="5"/>
        <v>0</v>
      </c>
      <c r="N110" s="115">
        <f t="shared" si="5"/>
        <v>0</v>
      </c>
      <c r="O110" s="115">
        <f t="shared" si="5"/>
        <v>0</v>
      </c>
      <c r="P110" s="117"/>
      <c r="Q110" s="118">
        <f t="shared" si="6"/>
        <v>0</v>
      </c>
      <c r="R110" s="6" t="str">
        <f t="shared" si="3"/>
        <v>【注】全国人口調整相談件数が0.2未満</v>
      </c>
      <c r="S110"/>
      <c r="T110"/>
    </row>
    <row r="111" spans="1:20" ht="14.25" hidden="1" thickBot="1">
      <c r="A111" s="11" t="s">
        <v>57</v>
      </c>
      <c r="B111" s="106">
        <f t="shared" si="2"/>
        <v>0</v>
      </c>
      <c r="C111" s="114">
        <f t="shared" si="5"/>
        <v>0</v>
      </c>
      <c r="D111" s="115">
        <f t="shared" si="5"/>
        <v>0</v>
      </c>
      <c r="E111" s="116">
        <f t="shared" si="5"/>
        <v>0</v>
      </c>
      <c r="F111" s="114">
        <f t="shared" si="5"/>
        <v>0</v>
      </c>
      <c r="G111" s="115">
        <f t="shared" si="5"/>
        <v>0</v>
      </c>
      <c r="H111" s="115">
        <f t="shared" si="5"/>
        <v>0</v>
      </c>
      <c r="I111" s="115">
        <f t="shared" si="5"/>
        <v>0</v>
      </c>
      <c r="J111" s="115">
        <f t="shared" si="5"/>
        <v>0</v>
      </c>
      <c r="K111" s="115">
        <f t="shared" si="5"/>
        <v>0</v>
      </c>
      <c r="L111" s="115">
        <f t="shared" si="5"/>
        <v>0</v>
      </c>
      <c r="M111" s="115">
        <f t="shared" si="5"/>
        <v>0</v>
      </c>
      <c r="N111" s="115">
        <f t="shared" si="5"/>
        <v>0</v>
      </c>
      <c r="O111" s="115">
        <f t="shared" si="5"/>
        <v>0</v>
      </c>
      <c r="P111" s="117"/>
      <c r="Q111" s="118">
        <f t="shared" si="6"/>
        <v>0</v>
      </c>
      <c r="R111" s="6" t="str">
        <f t="shared" si="3"/>
        <v>【注】全国人口調整相談件数が0.2未満</v>
      </c>
      <c r="S111"/>
      <c r="T111"/>
    </row>
    <row r="112" spans="1:20" ht="14.25" hidden="1" thickBot="1">
      <c r="A112" s="11" t="s">
        <v>58</v>
      </c>
      <c r="B112" s="106">
        <f t="shared" si="2"/>
        <v>0</v>
      </c>
      <c r="C112" s="114">
        <f t="shared" si="5"/>
        <v>0</v>
      </c>
      <c r="D112" s="115">
        <f t="shared" si="5"/>
        <v>0</v>
      </c>
      <c r="E112" s="116">
        <f t="shared" si="5"/>
        <v>0</v>
      </c>
      <c r="F112" s="114">
        <f t="shared" si="5"/>
        <v>0</v>
      </c>
      <c r="G112" s="115">
        <f t="shared" si="5"/>
        <v>0</v>
      </c>
      <c r="H112" s="115">
        <f t="shared" si="5"/>
        <v>0</v>
      </c>
      <c r="I112" s="115">
        <f t="shared" si="5"/>
        <v>0</v>
      </c>
      <c r="J112" s="115">
        <f t="shared" si="5"/>
        <v>0</v>
      </c>
      <c r="K112" s="115">
        <f t="shared" si="5"/>
        <v>0</v>
      </c>
      <c r="L112" s="115">
        <f t="shared" si="5"/>
        <v>0</v>
      </c>
      <c r="M112" s="115">
        <f t="shared" si="5"/>
        <v>0</v>
      </c>
      <c r="N112" s="115">
        <f t="shared" si="5"/>
        <v>0</v>
      </c>
      <c r="O112" s="115">
        <f t="shared" si="5"/>
        <v>0</v>
      </c>
      <c r="P112" s="117"/>
      <c r="Q112" s="118">
        <f t="shared" si="6"/>
        <v>0</v>
      </c>
      <c r="R112" s="6" t="str">
        <f t="shared" si="3"/>
        <v>【注】全国人口調整相談件数が0.2未満</v>
      </c>
      <c r="S112"/>
      <c r="T112"/>
    </row>
    <row r="113" spans="1:20" ht="14.25" hidden="1" thickBot="1">
      <c r="A113" s="11" t="s">
        <v>59</v>
      </c>
      <c r="B113" s="106">
        <f t="shared" si="2"/>
        <v>0</v>
      </c>
      <c r="C113" s="119">
        <f t="shared" ref="C113:O115" si="7">C53/C$60*100000</f>
        <v>0</v>
      </c>
      <c r="D113" s="120">
        <f t="shared" si="7"/>
        <v>0</v>
      </c>
      <c r="E113" s="121">
        <f t="shared" si="7"/>
        <v>0</v>
      </c>
      <c r="F113" s="114">
        <f t="shared" si="7"/>
        <v>0</v>
      </c>
      <c r="G113" s="115">
        <f t="shared" si="7"/>
        <v>0</v>
      </c>
      <c r="H113" s="115">
        <f t="shared" si="7"/>
        <v>0</v>
      </c>
      <c r="I113" s="115">
        <f t="shared" si="7"/>
        <v>0</v>
      </c>
      <c r="J113" s="115">
        <f t="shared" si="7"/>
        <v>0</v>
      </c>
      <c r="K113" s="115">
        <f t="shared" si="7"/>
        <v>0</v>
      </c>
      <c r="L113" s="115">
        <f t="shared" si="7"/>
        <v>0</v>
      </c>
      <c r="M113" s="115">
        <f t="shared" si="7"/>
        <v>0</v>
      </c>
      <c r="N113" s="115">
        <f t="shared" si="7"/>
        <v>0</v>
      </c>
      <c r="O113" s="115">
        <f t="shared" si="7"/>
        <v>0</v>
      </c>
      <c r="P113" s="117"/>
      <c r="Q113" s="118">
        <f t="shared" si="6"/>
        <v>0</v>
      </c>
      <c r="R113" s="6" t="str">
        <f t="shared" si="3"/>
        <v>【注】全国人口調整相談件数が0.2未満</v>
      </c>
      <c r="S113"/>
      <c r="T113"/>
    </row>
    <row r="114" spans="1:20" ht="14.25" hidden="1" thickBot="1">
      <c r="A114" s="11" t="s">
        <v>60</v>
      </c>
      <c r="B114" s="106">
        <f t="shared" si="2"/>
        <v>0</v>
      </c>
      <c r="C114" s="122">
        <f t="shared" si="7"/>
        <v>0</v>
      </c>
      <c r="D114" s="123">
        <f t="shared" si="7"/>
        <v>0</v>
      </c>
      <c r="E114" s="124">
        <f t="shared" si="7"/>
        <v>0</v>
      </c>
      <c r="F114" s="125">
        <f t="shared" si="7"/>
        <v>0</v>
      </c>
      <c r="G114" s="126">
        <f t="shared" si="7"/>
        <v>0</v>
      </c>
      <c r="H114" s="126">
        <f t="shared" si="7"/>
        <v>0</v>
      </c>
      <c r="I114" s="126">
        <f t="shared" si="7"/>
        <v>0</v>
      </c>
      <c r="J114" s="126">
        <f t="shared" si="7"/>
        <v>0</v>
      </c>
      <c r="K114" s="126">
        <f t="shared" si="7"/>
        <v>0</v>
      </c>
      <c r="L114" s="126">
        <f t="shared" si="7"/>
        <v>0</v>
      </c>
      <c r="M114" s="126">
        <f t="shared" si="7"/>
        <v>0</v>
      </c>
      <c r="N114" s="126">
        <f t="shared" si="7"/>
        <v>0</v>
      </c>
      <c r="O114" s="126">
        <f t="shared" si="7"/>
        <v>0</v>
      </c>
      <c r="P114" s="127"/>
      <c r="Q114" s="128">
        <f t="shared" si="6"/>
        <v>0</v>
      </c>
      <c r="R114" s="6" t="str">
        <f t="shared" si="3"/>
        <v>【注】全国人口調整相談件数が0.2未満</v>
      </c>
      <c r="S114"/>
      <c r="T114"/>
    </row>
    <row r="115" spans="1:20" ht="14.25" hidden="1" thickBot="1">
      <c r="A115" s="11"/>
      <c r="B115" s="2">
        <f t="shared" si="2"/>
        <v>0</v>
      </c>
      <c r="C115" s="131">
        <f t="shared" si="7"/>
        <v>0</v>
      </c>
      <c r="D115" s="131">
        <f t="shared" si="7"/>
        <v>0</v>
      </c>
      <c r="E115" s="131">
        <f t="shared" si="7"/>
        <v>0</v>
      </c>
      <c r="F115" s="131">
        <f t="shared" si="7"/>
        <v>0</v>
      </c>
      <c r="G115" s="131">
        <f t="shared" si="7"/>
        <v>0</v>
      </c>
      <c r="H115" s="131">
        <f t="shared" si="7"/>
        <v>0</v>
      </c>
      <c r="I115" s="131">
        <f t="shared" si="7"/>
        <v>0</v>
      </c>
      <c r="J115" s="131">
        <f t="shared" si="7"/>
        <v>0</v>
      </c>
      <c r="K115" s="131">
        <f t="shared" si="7"/>
        <v>0</v>
      </c>
      <c r="L115" s="131">
        <f t="shared" si="7"/>
        <v>0</v>
      </c>
      <c r="M115" s="131">
        <f t="shared" si="7"/>
        <v>0</v>
      </c>
      <c r="N115" s="131">
        <f t="shared" si="7"/>
        <v>0</v>
      </c>
      <c r="O115" s="131">
        <f t="shared" si="7"/>
        <v>0</v>
      </c>
      <c r="P115" s="132"/>
      <c r="Q115" s="133">
        <f t="shared" si="6"/>
        <v>0</v>
      </c>
      <c r="R115" s="6" t="str">
        <f t="shared" si="3"/>
        <v>【注】全国人口調整相談件数が0.2未満</v>
      </c>
      <c r="S115"/>
      <c r="T115"/>
    </row>
    <row r="116" spans="1:20" ht="14.25" thickBot="1">
      <c r="B116" s="37" t="s">
        <v>153</v>
      </c>
      <c r="C116" s="35">
        <v>141.34691699999999</v>
      </c>
      <c r="D116" s="34">
        <v>140.87205599999999</v>
      </c>
      <c r="E116" s="34">
        <v>139.88347200000001</v>
      </c>
      <c r="F116" s="34">
        <v>139.691778</v>
      </c>
      <c r="G116" s="34">
        <v>138.18088900000001</v>
      </c>
      <c r="H116" s="34">
        <v>136.62602799999999</v>
      </c>
      <c r="I116" s="34">
        <v>136.90658300000001</v>
      </c>
      <c r="J116" s="34">
        <v>135.519667</v>
      </c>
      <c r="K116" s="34">
        <v>133.050444</v>
      </c>
      <c r="L116" s="34">
        <v>132.45949999999999</v>
      </c>
      <c r="M116" s="34">
        <v>133.531083</v>
      </c>
      <c r="N116" s="34">
        <v>130.418139</v>
      </c>
      <c r="O116" s="34">
        <v>130.55819399999999</v>
      </c>
      <c r="S116"/>
      <c r="T116"/>
    </row>
    <row r="117" spans="1:20" ht="14.25" thickBot="1">
      <c r="B117" s="38" t="s">
        <v>154</v>
      </c>
      <c r="C117" s="35">
        <v>43.064390000000003</v>
      </c>
      <c r="D117" s="34">
        <v>38.268782999999999</v>
      </c>
      <c r="E117" s="34">
        <v>36.565460000000002</v>
      </c>
      <c r="F117" s="34">
        <v>35.689475999999999</v>
      </c>
      <c r="G117" s="34">
        <v>36.651318000000003</v>
      </c>
      <c r="H117" s="34">
        <v>36.594549000000001</v>
      </c>
      <c r="I117" s="34">
        <v>35.180132</v>
      </c>
      <c r="J117" s="34">
        <v>34.686309999999999</v>
      </c>
      <c r="K117" s="34">
        <v>35.471898000000003</v>
      </c>
      <c r="L117" s="34">
        <v>34.396510999999997</v>
      </c>
      <c r="M117" s="34">
        <v>33.559722000000001</v>
      </c>
      <c r="N117" s="34">
        <v>33.606504999999999</v>
      </c>
      <c r="O117" s="34">
        <v>31.560109000000001</v>
      </c>
      <c r="S117"/>
      <c r="T117"/>
    </row>
    <row r="118" spans="1:20" ht="14.25" thickBot="1">
      <c r="B118" s="39" t="s">
        <v>144</v>
      </c>
      <c r="C118" s="32" t="s">
        <v>91</v>
      </c>
      <c r="D118" s="33" t="s">
        <v>92</v>
      </c>
      <c r="E118" s="33" t="s">
        <v>93</v>
      </c>
      <c r="F118" s="33" t="s">
        <v>94</v>
      </c>
      <c r="G118" s="33" t="s">
        <v>95</v>
      </c>
      <c r="H118" s="33" t="s">
        <v>96</v>
      </c>
      <c r="I118" s="33" t="s">
        <v>97</v>
      </c>
      <c r="J118" s="33" t="s">
        <v>98</v>
      </c>
      <c r="K118" s="33" t="s">
        <v>99</v>
      </c>
      <c r="L118" s="33" t="s">
        <v>100</v>
      </c>
      <c r="M118" s="33" t="s">
        <v>101</v>
      </c>
      <c r="N118" s="33" t="s">
        <v>102</v>
      </c>
      <c r="O118" s="29" t="s">
        <v>103</v>
      </c>
      <c r="P118" s="36"/>
      <c r="Q118" s="36"/>
    </row>
    <row r="119" spans="1:20">
      <c r="S119"/>
      <c r="T119"/>
    </row>
    <row r="120" spans="1:20">
      <c r="B120" s="30" t="s">
        <v>147</v>
      </c>
      <c r="S120"/>
      <c r="T120"/>
    </row>
    <row r="121" spans="1:20">
      <c r="B121" s="30" t="s">
        <v>148</v>
      </c>
      <c r="D121"/>
      <c r="E121" s="31" t="s">
        <v>149</v>
      </c>
      <c r="S121"/>
      <c r="T121"/>
    </row>
    <row r="122" spans="1:20">
      <c r="B122" s="30" t="s">
        <v>150</v>
      </c>
      <c r="S122"/>
      <c r="T122"/>
    </row>
    <row r="123" spans="1:20">
      <c r="B123" s="14" t="s">
        <v>151</v>
      </c>
      <c r="C123" s="14" t="s">
        <v>78</v>
      </c>
      <c r="D123" s="14" t="s">
        <v>79</v>
      </c>
      <c r="E123" s="14" t="s">
        <v>80</v>
      </c>
      <c r="F123" s="14" t="s">
        <v>152</v>
      </c>
      <c r="G123" s="14" t="s">
        <v>82</v>
      </c>
      <c r="H123" s="14" t="s">
        <v>81</v>
      </c>
      <c r="I123" s="14" t="s">
        <v>83</v>
      </c>
      <c r="J123" s="14" t="s">
        <v>84</v>
      </c>
      <c r="K123" s="14" t="s">
        <v>85</v>
      </c>
      <c r="L123" s="14" t="s">
        <v>86</v>
      </c>
      <c r="M123" s="14" t="s">
        <v>87</v>
      </c>
      <c r="N123" s="14" t="s">
        <v>88</v>
      </c>
      <c r="O123" s="14" t="s">
        <v>89</v>
      </c>
      <c r="S123"/>
      <c r="T123"/>
    </row>
    <row r="125" spans="1:20" ht="14.25" thickBot="1">
      <c r="B125" t="s">
        <v>156</v>
      </c>
    </row>
    <row r="126" spans="1:20" ht="14.25" thickBot="1">
      <c r="B126" s="19"/>
      <c r="C126" s="13" t="s">
        <v>76</v>
      </c>
      <c r="D126" s="8" t="s">
        <v>75</v>
      </c>
      <c r="E126" s="8" t="s">
        <v>74</v>
      </c>
      <c r="F126" s="8" t="s">
        <v>73</v>
      </c>
      <c r="G126" s="8" t="s">
        <v>72</v>
      </c>
      <c r="H126" s="8" t="s">
        <v>71</v>
      </c>
      <c r="I126" s="8" t="s">
        <v>70</v>
      </c>
      <c r="J126" s="8" t="s">
        <v>69</v>
      </c>
      <c r="K126" s="8" t="s">
        <v>68</v>
      </c>
      <c r="L126" s="8" t="s">
        <v>67</v>
      </c>
      <c r="M126" s="8" t="s">
        <v>66</v>
      </c>
      <c r="N126" s="8" t="s">
        <v>65</v>
      </c>
      <c r="O126" s="8" t="s">
        <v>64</v>
      </c>
      <c r="Q126" s="4" t="s">
        <v>155</v>
      </c>
    </row>
    <row r="127" spans="1:20" ht="14.25" thickBot="1">
      <c r="B127" s="39" t="s">
        <v>144</v>
      </c>
      <c r="C127" s="32" t="s">
        <v>103</v>
      </c>
      <c r="D127" s="33" t="s">
        <v>102</v>
      </c>
      <c r="E127" s="33" t="s">
        <v>101</v>
      </c>
      <c r="F127" s="33" t="s">
        <v>100</v>
      </c>
      <c r="G127" s="33" t="s">
        <v>99</v>
      </c>
      <c r="H127" s="33" t="s">
        <v>98</v>
      </c>
      <c r="I127" s="33" t="s">
        <v>97</v>
      </c>
      <c r="J127" s="33" t="s">
        <v>96</v>
      </c>
      <c r="K127" s="33" t="s">
        <v>95</v>
      </c>
      <c r="L127" s="33" t="s">
        <v>94</v>
      </c>
      <c r="M127" s="33" t="s">
        <v>93</v>
      </c>
      <c r="N127" s="33" t="s">
        <v>92</v>
      </c>
      <c r="O127" s="29" t="s">
        <v>91</v>
      </c>
    </row>
    <row r="129" spans="1:17" ht="14.25" thickBot="1"/>
    <row r="130" spans="1:17" ht="14.25" thickBot="1">
      <c r="B130" s="21" t="s">
        <v>157</v>
      </c>
    </row>
    <row r="131" spans="1:17" ht="14.25" thickBot="1">
      <c r="A131" s="9"/>
      <c r="B131" s="1" t="str">
        <f>B63</f>
        <v>商品・サービス（小分類）</v>
      </c>
      <c r="C131" s="155" t="s">
        <v>63</v>
      </c>
      <c r="D131" s="153"/>
      <c r="E131" s="153"/>
      <c r="F131" s="153"/>
      <c r="G131" s="153"/>
      <c r="H131" s="153"/>
      <c r="I131" s="153"/>
      <c r="J131" s="153"/>
      <c r="K131" s="153"/>
      <c r="L131" s="153"/>
      <c r="M131" s="153"/>
      <c r="N131" s="153"/>
      <c r="O131" s="153"/>
      <c r="P131" s="153"/>
      <c r="Q131" s="154"/>
    </row>
    <row r="132" spans="1:17" ht="14.25" thickBot="1">
      <c r="A132" s="10" t="s">
        <v>90</v>
      </c>
      <c r="B132" s="3"/>
      <c r="C132" s="8" t="s">
        <v>64</v>
      </c>
      <c r="D132" s="8" t="s">
        <v>65</v>
      </c>
      <c r="E132" s="8" t="s">
        <v>66</v>
      </c>
      <c r="F132" s="8" t="s">
        <v>67</v>
      </c>
      <c r="G132" s="8" t="s">
        <v>68</v>
      </c>
      <c r="H132" s="8" t="s">
        <v>69</v>
      </c>
      <c r="I132" s="8" t="s">
        <v>70</v>
      </c>
      <c r="J132" s="8" t="s">
        <v>71</v>
      </c>
      <c r="K132" s="8" t="s">
        <v>72</v>
      </c>
      <c r="L132" s="8" t="s">
        <v>73</v>
      </c>
      <c r="M132" s="8" t="s">
        <v>74</v>
      </c>
      <c r="N132" s="8" t="s">
        <v>75</v>
      </c>
      <c r="O132" s="8" t="s">
        <v>76</v>
      </c>
      <c r="P132" s="8" t="s">
        <v>77</v>
      </c>
      <c r="Q132" s="8" t="s">
        <v>1</v>
      </c>
    </row>
    <row r="133" spans="1:17" ht="14.25" thickBot="1">
      <c r="A133" s="11" t="s">
        <v>91</v>
      </c>
      <c r="B133" s="2" t="str">
        <f>B65</f>
        <v>金融・保険一般</v>
      </c>
      <c r="C133" s="15">
        <f>C65/$Q65*100</f>
        <v>48.88466144263613</v>
      </c>
      <c r="D133" s="15">
        <f t="shared" ref="D133:O133" si="8">D65/$Q65*100</f>
        <v>136.26749361729964</v>
      </c>
      <c r="E133" s="15">
        <f t="shared" si="8"/>
        <v>117.01800112968786</v>
      </c>
      <c r="F133" s="15">
        <f t="shared" si="8"/>
        <v>102.88915678808128</v>
      </c>
      <c r="G133" s="15">
        <f t="shared" si="8"/>
        <v>43.842162638432264</v>
      </c>
      <c r="H133" s="15">
        <f t="shared" si="8"/>
        <v>36.719618000845664</v>
      </c>
      <c r="I133" s="15">
        <f t="shared" si="8"/>
        <v>55.199546614377027</v>
      </c>
      <c r="J133" s="15">
        <f t="shared" si="8"/>
        <v>130.46554574137298</v>
      </c>
      <c r="K133" s="15">
        <f t="shared" si="8"/>
        <v>89.468461662471597</v>
      </c>
      <c r="L133" s="15">
        <f t="shared" si="8"/>
        <v>143.83869943247024</v>
      </c>
      <c r="M133" s="15">
        <f>M65/$Q65*100</f>
        <v>140.53333813909731</v>
      </c>
      <c r="N133" s="15">
        <f t="shared" si="8"/>
        <v>128.59991739739678</v>
      </c>
      <c r="O133" s="15">
        <f t="shared" si="8"/>
        <v>64.068138244096801</v>
      </c>
      <c r="P133" s="15"/>
      <c r="Q133" s="15">
        <f t="shared" ref="Q133:Q183" si="9">Q65/$Q65*100</f>
        <v>100</v>
      </c>
    </row>
    <row r="134" spans="1:17" ht="14.25" thickBot="1">
      <c r="A134" s="11" t="s">
        <v>92</v>
      </c>
      <c r="B134" s="2" t="str">
        <f t="shared" ref="B134:B183" si="10">B66</f>
        <v>生命保険</v>
      </c>
      <c r="C134" s="15">
        <f t="shared" ref="C134:O149" si="11">C66/$Q66*100</f>
        <v>92.935001144505236</v>
      </c>
      <c r="D134" s="15">
        <f t="shared" si="11"/>
        <v>91.204350949553401</v>
      </c>
      <c r="E134" s="15">
        <f t="shared" si="11"/>
        <v>77.130309967036553</v>
      </c>
      <c r="F134" s="15">
        <f t="shared" si="11"/>
        <v>88.497698781647145</v>
      </c>
      <c r="G134" s="15">
        <f t="shared" si="11"/>
        <v>73.047147560552489</v>
      </c>
      <c r="H134" s="15">
        <f t="shared" si="11"/>
        <v>119.22255717996089</v>
      </c>
      <c r="I134" s="15">
        <f t="shared" si="11"/>
        <v>86.243052938194865</v>
      </c>
      <c r="J134" s="15">
        <f t="shared" si="11"/>
        <v>108.68688264688744</v>
      </c>
      <c r="K134" s="15">
        <f t="shared" si="11"/>
        <v>183.4669720167139</v>
      </c>
      <c r="L134" s="15">
        <f t="shared" si="11"/>
        <v>87.566360137093241</v>
      </c>
      <c r="M134" s="15">
        <f t="shared" si="11"/>
        <v>81.651648361829942</v>
      </c>
      <c r="N134" s="15">
        <f t="shared" si="11"/>
        <v>151.83373446459046</v>
      </c>
      <c r="O134" s="15">
        <f t="shared" si="11"/>
        <v>139.59149740841977</v>
      </c>
      <c r="P134" s="15"/>
      <c r="Q134" s="15">
        <f t="shared" si="9"/>
        <v>100</v>
      </c>
    </row>
    <row r="135" spans="1:17" ht="14.25" thickBot="1">
      <c r="A135" s="11" t="s">
        <v>93</v>
      </c>
      <c r="B135" s="2" t="str">
        <f t="shared" si="10"/>
        <v>損害保険</v>
      </c>
      <c r="C135" s="15">
        <f t="shared" si="11"/>
        <v>78.564634461379484</v>
      </c>
      <c r="D135" s="15">
        <f t="shared" si="11"/>
        <v>112.6292549285844</v>
      </c>
      <c r="E135" s="15">
        <f t="shared" si="11"/>
        <v>116.67684077654008</v>
      </c>
      <c r="F135" s="15">
        <f t="shared" si="11"/>
        <v>85.670971366402384</v>
      </c>
      <c r="G135" s="15">
        <f t="shared" si="11"/>
        <v>116.76331070031452</v>
      </c>
      <c r="H135" s="15">
        <f t="shared" si="11"/>
        <v>107.91071412493419</v>
      </c>
      <c r="I135" s="15">
        <f t="shared" si="11"/>
        <v>73.867614857140111</v>
      </c>
      <c r="J135" s="15">
        <f t="shared" si="11"/>
        <v>82.872247167351702</v>
      </c>
      <c r="K135" s="15">
        <f t="shared" si="11"/>
        <v>115.03087928032063</v>
      </c>
      <c r="L135" s="15">
        <f t="shared" si="11"/>
        <v>165.12095598115209</v>
      </c>
      <c r="M135" s="15">
        <f t="shared" si="11"/>
        <v>118.7363305909924</v>
      </c>
      <c r="N135" s="15">
        <f t="shared" si="11"/>
        <v>148.1642833094312</v>
      </c>
      <c r="O135" s="15">
        <f t="shared" si="11"/>
        <v>135.32759812783712</v>
      </c>
      <c r="P135" s="15"/>
      <c r="Q135" s="15">
        <f t="shared" si="9"/>
        <v>100</v>
      </c>
    </row>
    <row r="136" spans="1:17" ht="14.25" thickBot="1">
      <c r="A136" s="11" t="s">
        <v>94</v>
      </c>
      <c r="B136" s="2" t="str">
        <f t="shared" si="10"/>
        <v>その他の保険</v>
      </c>
      <c r="C136" s="15">
        <f t="shared" si="11"/>
        <v>39.59657576853526</v>
      </c>
      <c r="D136" s="15">
        <f t="shared" si="11"/>
        <v>81.760496170379781</v>
      </c>
      <c r="E136" s="15">
        <f t="shared" si="11"/>
        <v>84.252960813375239</v>
      </c>
      <c r="F136" s="15">
        <f t="shared" si="11"/>
        <v>111.12028933112779</v>
      </c>
      <c r="G136" s="15">
        <f t="shared" si="11"/>
        <v>47.349535649506841</v>
      </c>
      <c r="H136" s="15">
        <f t="shared" si="11"/>
        <v>79.314374881826595</v>
      </c>
      <c r="I136" s="15">
        <f t="shared" si="11"/>
        <v>53.937842691762704</v>
      </c>
      <c r="J136" s="15">
        <f t="shared" si="11"/>
        <v>144.81675577292395</v>
      </c>
      <c r="K136" s="15">
        <f t="shared" si="11"/>
        <v>0</v>
      </c>
      <c r="L136" s="15">
        <f t="shared" si="11"/>
        <v>110.03660506583974</v>
      </c>
      <c r="M136" s="15">
        <f t="shared" si="11"/>
        <v>101.18400346015007</v>
      </c>
      <c r="N136" s="15">
        <f t="shared" si="11"/>
        <v>143.09663535855788</v>
      </c>
      <c r="O136" s="15">
        <f t="shared" si="11"/>
        <v>115.32264883937424</v>
      </c>
      <c r="P136" s="15"/>
      <c r="Q136" s="15">
        <f t="shared" si="9"/>
        <v>100</v>
      </c>
    </row>
    <row r="137" spans="1:17" ht="14.25" thickBot="1">
      <c r="A137" s="11" t="s">
        <v>95</v>
      </c>
      <c r="B137" s="2" t="str">
        <f t="shared" si="10"/>
        <v>公社債</v>
      </c>
      <c r="C137" s="15">
        <f t="shared" si="11"/>
        <v>61.15301276993862</v>
      </c>
      <c r="D137" s="15">
        <f t="shared" si="11"/>
        <v>92.335695481992602</v>
      </c>
      <c r="E137" s="15">
        <f t="shared" si="11"/>
        <v>149.87082108281035</v>
      </c>
      <c r="F137" s="15">
        <f t="shared" si="11"/>
        <v>125.49299084693004</v>
      </c>
      <c r="G137" s="15">
        <f t="shared" si="11"/>
        <v>121.11609022315942</v>
      </c>
      <c r="H137" s="15">
        <f t="shared" si="11"/>
        <v>156.94446767156811</v>
      </c>
      <c r="I137" s="15">
        <f t="shared" si="11"/>
        <v>85.493837227341814</v>
      </c>
      <c r="J137" s="15">
        <f t="shared" si="11"/>
        <v>75.936992357189084</v>
      </c>
      <c r="K137" s="15">
        <f t="shared" si="11"/>
        <v>93.268280497557271</v>
      </c>
      <c r="L137" s="15">
        <f t="shared" si="11"/>
        <v>104.96337526153235</v>
      </c>
      <c r="M137" s="15">
        <f t="shared" si="11"/>
        <v>96.691277437788159</v>
      </c>
      <c r="N137" s="15">
        <f t="shared" si="11"/>
        <v>71.905815519148149</v>
      </c>
      <c r="O137" s="15">
        <f t="shared" si="11"/>
        <v>66.78917886450246</v>
      </c>
      <c r="P137" s="15"/>
      <c r="Q137" s="15">
        <f t="shared" si="9"/>
        <v>100</v>
      </c>
    </row>
    <row r="138" spans="1:17" ht="14.25" thickBot="1">
      <c r="A138" s="11" t="s">
        <v>96</v>
      </c>
      <c r="B138" s="2" t="str">
        <f t="shared" si="10"/>
        <v>株</v>
      </c>
      <c r="C138" s="15">
        <f t="shared" si="11"/>
        <v>82.287148313664289</v>
      </c>
      <c r="D138" s="15">
        <f t="shared" si="11"/>
        <v>113.15978896399197</v>
      </c>
      <c r="E138" s="15">
        <f t="shared" si="11"/>
        <v>139.57116771720516</v>
      </c>
      <c r="F138" s="15">
        <f t="shared" si="11"/>
        <v>92.36931781473632</v>
      </c>
      <c r="G138" s="15">
        <f t="shared" si="11"/>
        <v>109.22274432866293</v>
      </c>
      <c r="H138" s="15">
        <f t="shared" si="11"/>
        <v>163.17795331049118</v>
      </c>
      <c r="I138" s="15">
        <f t="shared" si="11"/>
        <v>109.37651523661027</v>
      </c>
      <c r="J138" s="15">
        <f t="shared" si="11"/>
        <v>76.132014223145319</v>
      </c>
      <c r="K138" s="15">
        <f t="shared" si="11"/>
        <v>120.48122019385201</v>
      </c>
      <c r="L138" s="15">
        <f t="shared" si="11"/>
        <v>101.69144959876637</v>
      </c>
      <c r="M138" s="15">
        <f t="shared" si="11"/>
        <v>117.33307134406425</v>
      </c>
      <c r="N138" s="15">
        <f t="shared" si="11"/>
        <v>110.20351116802533</v>
      </c>
      <c r="O138" s="15">
        <f t="shared" si="11"/>
        <v>90.590110684296477</v>
      </c>
      <c r="P138" s="15"/>
      <c r="Q138" s="15">
        <f t="shared" si="9"/>
        <v>100</v>
      </c>
    </row>
    <row r="139" spans="1:17" ht="14.25" thickBot="1">
      <c r="A139" s="11" t="s">
        <v>97</v>
      </c>
      <c r="B139" s="2" t="str">
        <f t="shared" si="10"/>
        <v>投資信託</v>
      </c>
      <c r="C139" s="15">
        <f t="shared" si="11"/>
        <v>23.853358896707988</v>
      </c>
      <c r="D139" s="15">
        <f t="shared" si="11"/>
        <v>162.53592612183934</v>
      </c>
      <c r="E139" s="15">
        <f t="shared" si="11"/>
        <v>108.76027643723141</v>
      </c>
      <c r="F139" s="15">
        <f t="shared" si="11"/>
        <v>100.40989999800705</v>
      </c>
      <c r="G139" s="15">
        <f t="shared" si="11"/>
        <v>14.261908328164713</v>
      </c>
      <c r="H139" s="15">
        <f t="shared" si="11"/>
        <v>143.33923171414446</v>
      </c>
      <c r="I139" s="15">
        <f t="shared" si="11"/>
        <v>92.347606384121306</v>
      </c>
      <c r="J139" s="15">
        <f t="shared" si="11"/>
        <v>106.10149804268283</v>
      </c>
      <c r="K139" s="15">
        <f t="shared" si="11"/>
        <v>116.41679348851726</v>
      </c>
      <c r="L139" s="15">
        <f t="shared" si="11"/>
        <v>116.97725556255112</v>
      </c>
      <c r="M139" s="15">
        <f t="shared" si="11"/>
        <v>109.71759411341573</v>
      </c>
      <c r="N139" s="15">
        <f t="shared" si="11"/>
        <v>129.30418857701014</v>
      </c>
      <c r="O139" s="15">
        <f t="shared" si="11"/>
        <v>125.04865536799619</v>
      </c>
      <c r="P139" s="15"/>
      <c r="Q139" s="15">
        <f t="shared" si="9"/>
        <v>100</v>
      </c>
    </row>
    <row r="140" spans="1:17" ht="14.25" thickBot="1">
      <c r="A140" s="11" t="s">
        <v>98</v>
      </c>
      <c r="B140" s="2" t="str">
        <f t="shared" si="10"/>
        <v>抵当証券</v>
      </c>
      <c r="C140" s="15">
        <f t="shared" si="11"/>
        <v>0</v>
      </c>
      <c r="D140" s="15">
        <f t="shared" si="11"/>
        <v>0</v>
      </c>
      <c r="E140" s="15">
        <f t="shared" si="11"/>
        <v>0</v>
      </c>
      <c r="F140" s="15">
        <f t="shared" si="11"/>
        <v>0</v>
      </c>
      <c r="G140" s="15">
        <f t="shared" si="11"/>
        <v>0</v>
      </c>
      <c r="H140" s="15">
        <f t="shared" si="11"/>
        <v>0</v>
      </c>
      <c r="I140" s="15">
        <f t="shared" si="11"/>
        <v>425.82507388233716</v>
      </c>
      <c r="J140" s="15">
        <f t="shared" si="11"/>
        <v>0</v>
      </c>
      <c r="K140" s="15">
        <f t="shared" si="11"/>
        <v>0</v>
      </c>
      <c r="L140" s="15">
        <f t="shared" si="11"/>
        <v>970.91122116917404</v>
      </c>
      <c r="M140" s="15">
        <f t="shared" si="11"/>
        <v>0</v>
      </c>
      <c r="N140" s="15">
        <f t="shared" si="11"/>
        <v>0</v>
      </c>
      <c r="O140" s="15">
        <f t="shared" si="11"/>
        <v>0</v>
      </c>
      <c r="P140" s="15"/>
      <c r="Q140" s="15">
        <f t="shared" si="9"/>
        <v>100</v>
      </c>
    </row>
    <row r="141" spans="1:17" ht="14.25" thickBot="1">
      <c r="A141" s="11" t="s">
        <v>99</v>
      </c>
      <c r="B141" s="2" t="str">
        <f t="shared" si="10"/>
        <v>預貯金</v>
      </c>
      <c r="C141" s="15">
        <f t="shared" si="11"/>
        <v>47.75902779099647</v>
      </c>
      <c r="D141" s="15">
        <f t="shared" si="11"/>
        <v>104.89011021857935</v>
      </c>
      <c r="E141" s="15">
        <f t="shared" si="11"/>
        <v>71.26660219176479</v>
      </c>
      <c r="F141" s="15">
        <f t="shared" si="11"/>
        <v>135.24508898854367</v>
      </c>
      <c r="G141" s="15">
        <f t="shared" si="11"/>
        <v>54.514268017524337</v>
      </c>
      <c r="H141" s="15">
        <f t="shared" si="11"/>
        <v>52.180509790675409</v>
      </c>
      <c r="I141" s="15">
        <f t="shared" si="11"/>
        <v>53.228134235292146</v>
      </c>
      <c r="J141" s="15">
        <f t="shared" si="11"/>
        <v>112.01153762663931</v>
      </c>
      <c r="K141" s="15">
        <f t="shared" si="11"/>
        <v>222.49393755535704</v>
      </c>
      <c r="L141" s="15">
        <f t="shared" si="11"/>
        <v>76.650885881776915</v>
      </c>
      <c r="M141" s="15">
        <f t="shared" si="11"/>
        <v>79.882107994855303</v>
      </c>
      <c r="N141" s="15">
        <f t="shared" si="11"/>
        <v>124.60039843527679</v>
      </c>
      <c r="O141" s="15">
        <f t="shared" si="11"/>
        <v>125.18577012168916</v>
      </c>
      <c r="P141" s="15"/>
      <c r="Q141" s="15">
        <f t="shared" si="9"/>
        <v>100</v>
      </c>
    </row>
    <row r="142" spans="1:17" ht="14.25" thickBot="1">
      <c r="A142" s="11" t="s">
        <v>100</v>
      </c>
      <c r="B142" s="2" t="str">
        <f t="shared" si="10"/>
        <v>預貯金・証券等全般</v>
      </c>
      <c r="C142" s="15">
        <f t="shared" si="11"/>
        <v>39.149156833297582</v>
      </c>
      <c r="D142" s="15">
        <f t="shared" si="11"/>
        <v>155.89925117233437</v>
      </c>
      <c r="E142" s="15">
        <f t="shared" si="11"/>
        <v>244.8027917095649</v>
      </c>
      <c r="F142" s="15">
        <f t="shared" si="11"/>
        <v>95.739232333316309</v>
      </c>
      <c r="G142" s="15">
        <f t="shared" si="11"/>
        <v>90.28513153507663</v>
      </c>
      <c r="H142" s="15">
        <f t="shared" si="11"/>
        <v>100.82335790062704</v>
      </c>
      <c r="I142" s="15">
        <f t="shared" si="11"/>
        <v>50.521618935192535</v>
      </c>
      <c r="J142" s="15">
        <f t="shared" si="11"/>
        <v>92.044548160756761</v>
      </c>
      <c r="K142" s="15">
        <f t="shared" si="11"/>
        <v>40.943194320114124</v>
      </c>
      <c r="L142" s="15">
        <f t="shared" si="11"/>
        <v>98.736734356187213</v>
      </c>
      <c r="M142" s="15">
        <f t="shared" si="11"/>
        <v>38.587119963616551</v>
      </c>
      <c r="N142" s="15">
        <f t="shared" si="11"/>
        <v>155.15213454878534</v>
      </c>
      <c r="O142" s="15">
        <f t="shared" si="11"/>
        <v>146.59658750767915</v>
      </c>
      <c r="P142" s="15"/>
      <c r="Q142" s="15">
        <f t="shared" si="9"/>
        <v>100</v>
      </c>
    </row>
    <row r="143" spans="1:17" ht="14.25" thickBot="1">
      <c r="A143" s="11" t="s">
        <v>101</v>
      </c>
      <c r="B143" s="2" t="str">
        <f t="shared" si="10"/>
        <v>商品デリバティブ取引</v>
      </c>
      <c r="C143" s="15">
        <f t="shared" si="11"/>
        <v>62.11227571534944</v>
      </c>
      <c r="D143" s="15">
        <f t="shared" si="11"/>
        <v>28.856645707192868</v>
      </c>
      <c r="E143" s="15">
        <f t="shared" si="11"/>
        <v>233.64266444045242</v>
      </c>
      <c r="F143" s="15">
        <f t="shared" si="11"/>
        <v>143.80272736969482</v>
      </c>
      <c r="G143" s="15">
        <f t="shared" si="11"/>
        <v>27.852668029121673</v>
      </c>
      <c r="H143" s="15">
        <f t="shared" si="11"/>
        <v>0</v>
      </c>
      <c r="I143" s="15">
        <f t="shared" si="11"/>
        <v>100.19413503113816</v>
      </c>
      <c r="J143" s="15">
        <f t="shared" si="11"/>
        <v>75.976994284681908</v>
      </c>
      <c r="K143" s="15">
        <f t="shared" si="11"/>
        <v>0</v>
      </c>
      <c r="L143" s="15">
        <f t="shared" si="11"/>
        <v>45.689939819725836</v>
      </c>
      <c r="M143" s="15">
        <f t="shared" si="11"/>
        <v>107.1360036636883</v>
      </c>
      <c r="N143" s="15">
        <f t="shared" si="11"/>
        <v>103.98025406677216</v>
      </c>
      <c r="O143" s="15">
        <f t="shared" si="11"/>
        <v>81.404222710146541</v>
      </c>
      <c r="P143" s="15"/>
      <c r="Q143" s="15">
        <f t="shared" si="9"/>
        <v>100</v>
      </c>
    </row>
    <row r="144" spans="1:17" ht="14.25" thickBot="1">
      <c r="A144" s="11" t="s">
        <v>102</v>
      </c>
      <c r="B144" s="2" t="str">
        <f t="shared" si="10"/>
        <v>外国為替証拠金取引</v>
      </c>
      <c r="C144" s="15">
        <f t="shared" si="11"/>
        <v>44.74189352376866</v>
      </c>
      <c r="D144" s="15">
        <f t="shared" si="11"/>
        <v>41.573133645955821</v>
      </c>
      <c r="E144" s="15">
        <f t="shared" si="11"/>
        <v>214.20244274586929</v>
      </c>
      <c r="F144" s="15">
        <f t="shared" si="11"/>
        <v>113.0036840655537</v>
      </c>
      <c r="G144" s="15">
        <f t="shared" si="11"/>
        <v>160.50690050680288</v>
      </c>
      <c r="H144" s="15">
        <f t="shared" si="11"/>
        <v>67.215571933751377</v>
      </c>
      <c r="I144" s="15">
        <f t="shared" si="11"/>
        <v>86.608489603187223</v>
      </c>
      <c r="J144" s="15">
        <f t="shared" si="11"/>
        <v>69.655333743275406</v>
      </c>
      <c r="K144" s="15">
        <f t="shared" si="11"/>
        <v>0</v>
      </c>
      <c r="L144" s="15">
        <f t="shared" si="11"/>
        <v>32.912244785395735</v>
      </c>
      <c r="M144" s="15">
        <f t="shared" si="11"/>
        <v>102.89898656964411</v>
      </c>
      <c r="N144" s="15">
        <f t="shared" si="11"/>
        <v>171.20235536417695</v>
      </c>
      <c r="O144" s="15">
        <f t="shared" si="11"/>
        <v>117.27727000614333</v>
      </c>
      <c r="P144" s="15"/>
      <c r="Q144" s="15">
        <f t="shared" si="9"/>
        <v>100</v>
      </c>
    </row>
    <row r="145" spans="1:17" ht="14.25" thickBot="1">
      <c r="A145" s="11" t="s">
        <v>103</v>
      </c>
      <c r="B145" s="2" t="str">
        <f t="shared" si="10"/>
        <v>デリバティブ取引その他</v>
      </c>
      <c r="C145" s="15">
        <f t="shared" si="11"/>
        <v>22.756652740537504</v>
      </c>
      <c r="D145" s="15">
        <f t="shared" si="11"/>
        <v>42.289911812265402</v>
      </c>
      <c r="E145" s="15">
        <f t="shared" si="11"/>
        <v>77.819852968019006</v>
      </c>
      <c r="F145" s="15">
        <f t="shared" si="11"/>
        <v>137.30380578271536</v>
      </c>
      <c r="G145" s="15">
        <f t="shared" si="11"/>
        <v>40.818565215092107</v>
      </c>
      <c r="H145" s="15">
        <f t="shared" si="11"/>
        <v>0</v>
      </c>
      <c r="I145" s="15">
        <f t="shared" si="11"/>
        <v>80.75992780527082</v>
      </c>
      <c r="J145" s="15">
        <f t="shared" si="11"/>
        <v>91.100941422855257</v>
      </c>
      <c r="K145" s="15">
        <f t="shared" si="11"/>
        <v>83.298222927128734</v>
      </c>
      <c r="L145" s="15">
        <f t="shared" si="11"/>
        <v>167.39848640847833</v>
      </c>
      <c r="M145" s="15">
        <f t="shared" si="11"/>
        <v>157.00966054161213</v>
      </c>
      <c r="N145" s="15">
        <f t="shared" si="11"/>
        <v>76.192427548927867</v>
      </c>
      <c r="O145" s="15">
        <f t="shared" si="11"/>
        <v>268.42340678130216</v>
      </c>
      <c r="P145" s="15"/>
      <c r="Q145" s="15">
        <f t="shared" si="9"/>
        <v>100</v>
      </c>
    </row>
    <row r="146" spans="1:17" ht="14.25" thickBot="1">
      <c r="A146" s="11" t="s">
        <v>104</v>
      </c>
      <c r="B146" s="2" t="str">
        <f t="shared" si="10"/>
        <v>ファンド型投資商品</v>
      </c>
      <c r="C146" s="15">
        <f t="shared" si="11"/>
        <v>63.483797326029425</v>
      </c>
      <c r="D146" s="15">
        <f t="shared" si="11"/>
        <v>87.945264791925808</v>
      </c>
      <c r="E146" s="15">
        <f t="shared" si="11"/>
        <v>127.88724765850579</v>
      </c>
      <c r="F146" s="15">
        <f t="shared" si="11"/>
        <v>97.013632574472481</v>
      </c>
      <c r="G146" s="15">
        <f t="shared" si="11"/>
        <v>150.10237580189099</v>
      </c>
      <c r="H146" s="15">
        <f t="shared" si="11"/>
        <v>114.44575299957494</v>
      </c>
      <c r="I146" s="15">
        <f t="shared" si="11"/>
        <v>82.670018716116189</v>
      </c>
      <c r="J146" s="15">
        <f t="shared" si="11"/>
        <v>77.52631248907997</v>
      </c>
      <c r="K146" s="15">
        <f t="shared" si="11"/>
        <v>147.87528862446115</v>
      </c>
      <c r="L146" s="15">
        <f t="shared" si="11"/>
        <v>151.98347930851091</v>
      </c>
      <c r="M146" s="15">
        <f t="shared" si="11"/>
        <v>99.547008213964858</v>
      </c>
      <c r="N146" s="15">
        <f t="shared" si="11"/>
        <v>127.53153155106951</v>
      </c>
      <c r="O146" s="15">
        <f t="shared" si="11"/>
        <v>104.38035990271304</v>
      </c>
      <c r="P146" s="15"/>
      <c r="Q146" s="15">
        <f t="shared" si="9"/>
        <v>100</v>
      </c>
    </row>
    <row r="147" spans="1:17" ht="14.25" thickBot="1">
      <c r="A147" s="11" t="s">
        <v>105</v>
      </c>
      <c r="B147" s="2" t="str">
        <f t="shared" si="10"/>
        <v>住宅ローン</v>
      </c>
      <c r="C147" s="15">
        <f t="shared" si="11"/>
        <v>130.18052307463648</v>
      </c>
      <c r="D147" s="15">
        <f t="shared" si="11"/>
        <v>188.16114187155898</v>
      </c>
      <c r="E147" s="15">
        <f t="shared" si="11"/>
        <v>98.927155553865262</v>
      </c>
      <c r="F147" s="15">
        <f t="shared" si="11"/>
        <v>107.56849926118308</v>
      </c>
      <c r="G147" s="15">
        <f t="shared" si="11"/>
        <v>129.72475520412834</v>
      </c>
      <c r="H147" s="15">
        <f t="shared" si="11"/>
        <v>108.64982860524195</v>
      </c>
      <c r="I147" s="15">
        <f t="shared" si="11"/>
        <v>69.99864228202803</v>
      </c>
      <c r="J147" s="15">
        <f t="shared" si="11"/>
        <v>69.164611235494974</v>
      </c>
      <c r="K147" s="15">
        <f t="shared" si="11"/>
        <v>79.418579667509022</v>
      </c>
      <c r="L147" s="15">
        <f t="shared" si="11"/>
        <v>85.120983773735801</v>
      </c>
      <c r="M147" s="15">
        <f t="shared" si="11"/>
        <v>74.848440915727437</v>
      </c>
      <c r="N147" s="15">
        <f t="shared" si="11"/>
        <v>107.23599587708203</v>
      </c>
      <c r="O147" s="15">
        <f t="shared" si="11"/>
        <v>94.785738772088422</v>
      </c>
      <c r="P147" s="15"/>
      <c r="Q147" s="15">
        <f t="shared" si="9"/>
        <v>100</v>
      </c>
    </row>
    <row r="148" spans="1:17" ht="14.25" thickBot="1">
      <c r="A148" s="11" t="s">
        <v>106</v>
      </c>
      <c r="B148" s="2" t="str">
        <f t="shared" si="10"/>
        <v>他の目的限定ローン</v>
      </c>
      <c r="C148" s="15">
        <f t="shared" si="11"/>
        <v>149.42104063598211</v>
      </c>
      <c r="D148" s="15">
        <f t="shared" si="11"/>
        <v>46.279526134177232</v>
      </c>
      <c r="E148" s="15">
        <f t="shared" si="11"/>
        <v>136.25815764966347</v>
      </c>
      <c r="F148" s="15">
        <f t="shared" si="11"/>
        <v>66.392625700988319</v>
      </c>
      <c r="G148" s="15">
        <f t="shared" si="11"/>
        <v>111.67343313562937</v>
      </c>
      <c r="H148" s="15">
        <f t="shared" si="11"/>
        <v>149.64976392797479</v>
      </c>
      <c r="I148" s="15">
        <f t="shared" si="11"/>
        <v>72.309918206434602</v>
      </c>
      <c r="J148" s="15">
        <f t="shared" si="11"/>
        <v>38.770421611823103</v>
      </c>
      <c r="K148" s="15">
        <f t="shared" si="11"/>
        <v>455.78272922391199</v>
      </c>
      <c r="L148" s="15">
        <f t="shared" si="11"/>
        <v>18.319079644701397</v>
      </c>
      <c r="M148" s="15">
        <f t="shared" si="11"/>
        <v>28.636982111363224</v>
      </c>
      <c r="N148" s="15">
        <f t="shared" si="11"/>
        <v>202.4952387149404</v>
      </c>
      <c r="O148" s="15">
        <f t="shared" si="11"/>
        <v>489.57728280866422</v>
      </c>
      <c r="P148" s="15"/>
      <c r="Q148" s="15">
        <f t="shared" si="9"/>
        <v>100</v>
      </c>
    </row>
    <row r="149" spans="1:17" ht="14.25" thickBot="1">
      <c r="A149" s="11" t="s">
        <v>107</v>
      </c>
      <c r="B149" s="2" t="str">
        <f t="shared" si="10"/>
        <v>サラ金・フリーローン</v>
      </c>
      <c r="C149" s="15">
        <f t="shared" si="11"/>
        <v>98.299760641986438</v>
      </c>
      <c r="D149" s="15">
        <f t="shared" si="11"/>
        <v>126.42128507725803</v>
      </c>
      <c r="E149" s="15">
        <f t="shared" si="11"/>
        <v>153.16021764911619</v>
      </c>
      <c r="F149" s="15">
        <f t="shared" si="11"/>
        <v>72.618684766335065</v>
      </c>
      <c r="G149" s="15">
        <f t="shared" si="11"/>
        <v>96.917668530433261</v>
      </c>
      <c r="H149" s="15">
        <f t="shared" si="11"/>
        <v>79.216576639062353</v>
      </c>
      <c r="I149" s="15">
        <f t="shared" si="11"/>
        <v>66.577829060764913</v>
      </c>
      <c r="J149" s="15">
        <f t="shared" si="11"/>
        <v>62.111895450979169</v>
      </c>
      <c r="K149" s="15">
        <f t="shared" si="11"/>
        <v>176.33340212243479</v>
      </c>
      <c r="L149" s="15">
        <f t="shared" si="11"/>
        <v>137.91488616361141</v>
      </c>
      <c r="M149" s="15">
        <f t="shared" si="11"/>
        <v>130.25413022490341</v>
      </c>
      <c r="N149" s="15">
        <f t="shared" si="11"/>
        <v>185.26691384276916</v>
      </c>
      <c r="O149" s="15">
        <f t="shared" si="11"/>
        <v>203.9120572572906</v>
      </c>
      <c r="P149" s="15"/>
      <c r="Q149" s="15">
        <f t="shared" si="9"/>
        <v>100</v>
      </c>
    </row>
    <row r="150" spans="1:17" ht="14.25" thickBot="1">
      <c r="A150" s="11" t="s">
        <v>108</v>
      </c>
      <c r="B150" s="2" t="str">
        <f t="shared" si="10"/>
        <v>他の融資</v>
      </c>
      <c r="C150" s="15">
        <f t="shared" ref="C150:O165" si="12">C82/$Q82*100</f>
        <v>136.24628221431487</v>
      </c>
      <c r="D150" s="15">
        <f t="shared" si="12"/>
        <v>134.50920337707643</v>
      </c>
      <c r="E150" s="15">
        <f t="shared" si="12"/>
        <v>145.59843458532589</v>
      </c>
      <c r="F150" s="15">
        <f t="shared" si="12"/>
        <v>81.249243812007421</v>
      </c>
      <c r="G150" s="15">
        <f t="shared" si="12"/>
        <v>160.37745945800705</v>
      </c>
      <c r="H150" s="15">
        <f t="shared" si="12"/>
        <v>25.585282219944073</v>
      </c>
      <c r="I150" s="15">
        <f t="shared" si="12"/>
        <v>71.428722070585579</v>
      </c>
      <c r="J150" s="15">
        <f t="shared" si="12"/>
        <v>64.391059672355041</v>
      </c>
      <c r="K150" s="15">
        <f t="shared" si="12"/>
        <v>155.84828805720861</v>
      </c>
      <c r="L150" s="15">
        <f t="shared" si="12"/>
        <v>81.431263710962995</v>
      </c>
      <c r="M150" s="15">
        <f t="shared" si="12"/>
        <v>127.29600435309199</v>
      </c>
      <c r="N150" s="15">
        <f t="shared" si="12"/>
        <v>138.48061486312051</v>
      </c>
      <c r="O150" s="15">
        <f t="shared" si="12"/>
        <v>178.56410142870851</v>
      </c>
      <c r="P150" s="15"/>
      <c r="Q150" s="15">
        <f t="shared" si="9"/>
        <v>100</v>
      </c>
    </row>
    <row r="151" spans="1:17" ht="14.25" thickBot="1">
      <c r="A151" s="11" t="s">
        <v>109</v>
      </c>
      <c r="B151" s="2" t="str">
        <f t="shared" si="10"/>
        <v>振込・送金サービス</v>
      </c>
      <c r="C151" s="15">
        <f t="shared" si="12"/>
        <v>36.161256409621245</v>
      </c>
      <c r="D151" s="15">
        <f t="shared" si="12"/>
        <v>100.8006117169066</v>
      </c>
      <c r="E151" s="15">
        <f t="shared" si="12"/>
        <v>123.65894444233159</v>
      </c>
      <c r="F151" s="15">
        <f t="shared" si="12"/>
        <v>96.405730469928244</v>
      </c>
      <c r="G151" s="15">
        <f t="shared" si="12"/>
        <v>32.431188801032086</v>
      </c>
      <c r="H151" s="15">
        <f t="shared" si="12"/>
        <v>0</v>
      </c>
      <c r="I151" s="15">
        <f t="shared" si="12"/>
        <v>104.99796342304204</v>
      </c>
      <c r="J151" s="15">
        <f t="shared" si="12"/>
        <v>96.508759863481387</v>
      </c>
      <c r="K151" s="15">
        <f t="shared" si="12"/>
        <v>264.72859889169678</v>
      </c>
      <c r="L151" s="15">
        <f t="shared" si="12"/>
        <v>159.60184457575468</v>
      </c>
      <c r="M151" s="15">
        <f t="shared" si="12"/>
        <v>83.164934350808267</v>
      </c>
      <c r="N151" s="15">
        <f t="shared" si="12"/>
        <v>172.96128367271299</v>
      </c>
      <c r="O151" s="15">
        <f t="shared" si="12"/>
        <v>94.785738772088422</v>
      </c>
      <c r="P151" s="15"/>
      <c r="Q151" s="15">
        <f t="shared" si="9"/>
        <v>100</v>
      </c>
    </row>
    <row r="152" spans="1:17" ht="14.25" thickBot="1">
      <c r="A152" s="11" t="s">
        <v>110</v>
      </c>
      <c r="B152" s="2" t="str">
        <f t="shared" si="10"/>
        <v>金融コンサルティング</v>
      </c>
      <c r="C152" s="15">
        <f t="shared" si="12"/>
        <v>52.795434358047025</v>
      </c>
      <c r="D152" s="15">
        <f t="shared" si="12"/>
        <v>98.112595404455732</v>
      </c>
      <c r="E152" s="15">
        <f t="shared" si="12"/>
        <v>72.216823554321635</v>
      </c>
      <c r="F152" s="15">
        <f t="shared" si="12"/>
        <v>88.896231464902243</v>
      </c>
      <c r="G152" s="15">
        <f t="shared" si="12"/>
        <v>0</v>
      </c>
      <c r="H152" s="15">
        <f t="shared" si="12"/>
        <v>0</v>
      </c>
      <c r="I152" s="15">
        <f t="shared" si="12"/>
        <v>34.066005910586973</v>
      </c>
      <c r="J152" s="15">
        <f t="shared" si="12"/>
        <v>117.41899116723566</v>
      </c>
      <c r="K152" s="15">
        <f t="shared" si="12"/>
        <v>0</v>
      </c>
      <c r="L152" s="15">
        <f t="shared" si="12"/>
        <v>77.672897693533926</v>
      </c>
      <c r="M152" s="15">
        <f t="shared" si="12"/>
        <v>0</v>
      </c>
      <c r="N152" s="15">
        <f t="shared" si="12"/>
        <v>303.02816899459316</v>
      </c>
      <c r="O152" s="15">
        <f t="shared" si="12"/>
        <v>415.16153582174729</v>
      </c>
      <c r="P152" s="15"/>
      <c r="Q152" s="15">
        <f t="shared" si="9"/>
        <v>100</v>
      </c>
    </row>
    <row r="153" spans="1:17" ht="14.25" thickBot="1">
      <c r="A153" s="11" t="s">
        <v>111</v>
      </c>
      <c r="B153" s="2" t="str">
        <f t="shared" si="10"/>
        <v>信用保証サービス</v>
      </c>
      <c r="C153" s="15">
        <f t="shared" si="12"/>
        <v>179.98443531152392</v>
      </c>
      <c r="D153" s="15">
        <f t="shared" si="12"/>
        <v>334.47475706064461</v>
      </c>
      <c r="E153" s="15">
        <f t="shared" si="12"/>
        <v>82.064572220820054</v>
      </c>
      <c r="F153" s="15">
        <f t="shared" si="12"/>
        <v>50.509222423239905</v>
      </c>
      <c r="G153" s="15">
        <f t="shared" si="12"/>
        <v>0</v>
      </c>
      <c r="H153" s="15">
        <f t="shared" si="12"/>
        <v>180.25994291324236</v>
      </c>
      <c r="I153" s="15">
        <f t="shared" si="12"/>
        <v>0</v>
      </c>
      <c r="J153" s="15">
        <f t="shared" si="12"/>
        <v>80.058403068569788</v>
      </c>
      <c r="K153" s="15">
        <f t="shared" si="12"/>
        <v>0</v>
      </c>
      <c r="L153" s="15">
        <f t="shared" si="12"/>
        <v>88.264656469924915</v>
      </c>
      <c r="M153" s="15">
        <f t="shared" si="12"/>
        <v>0</v>
      </c>
      <c r="N153" s="15">
        <f t="shared" si="12"/>
        <v>344.35019203931046</v>
      </c>
      <c r="O153" s="15">
        <f t="shared" si="12"/>
        <v>157.25815750823762</v>
      </c>
      <c r="P153" s="15"/>
      <c r="Q153" s="15">
        <f t="shared" si="9"/>
        <v>100</v>
      </c>
    </row>
    <row r="154" spans="1:17" ht="14.25" thickBot="1">
      <c r="A154" s="11" t="s">
        <v>112</v>
      </c>
      <c r="B154" s="2" t="str">
        <f t="shared" si="10"/>
        <v>その他金融関連サービス</v>
      </c>
      <c r="C154" s="15">
        <f t="shared" si="12"/>
        <v>73.41376966947368</v>
      </c>
      <c r="D154" s="15">
        <f t="shared" si="12"/>
        <v>92.887664288242121</v>
      </c>
      <c r="E154" s="15">
        <f t="shared" si="12"/>
        <v>130.33213718383493</v>
      </c>
      <c r="F154" s="15">
        <f t="shared" si="12"/>
        <v>89.860589005448517</v>
      </c>
      <c r="G154" s="15">
        <f t="shared" si="12"/>
        <v>64.44019644607441</v>
      </c>
      <c r="H154" s="15">
        <f t="shared" si="12"/>
        <v>84.47684898656091</v>
      </c>
      <c r="I154" s="15">
        <f t="shared" si="12"/>
        <v>80.629599788371536</v>
      </c>
      <c r="J154" s="15">
        <f t="shared" si="12"/>
        <v>77.121349228184371</v>
      </c>
      <c r="K154" s="15">
        <f t="shared" si="12"/>
        <v>194.39537942283772</v>
      </c>
      <c r="L154" s="15">
        <f t="shared" si="12"/>
        <v>117.19875095769913</v>
      </c>
      <c r="M154" s="15">
        <f t="shared" si="12"/>
        <v>75.438961159638495</v>
      </c>
      <c r="N154" s="15">
        <f t="shared" si="12"/>
        <v>194.24882627858537</v>
      </c>
      <c r="O154" s="15">
        <f t="shared" si="12"/>
        <v>192.43187557812743</v>
      </c>
      <c r="P154" s="15"/>
      <c r="Q154" s="15">
        <f t="shared" si="9"/>
        <v>100</v>
      </c>
    </row>
    <row r="155" spans="1:17" ht="14.25" hidden="1" thickBot="1">
      <c r="A155" s="11" t="s">
        <v>113</v>
      </c>
      <c r="B155" s="2" t="str">
        <f t="shared" si="10"/>
        <v>合計</v>
      </c>
      <c r="C155" s="15">
        <f t="shared" si="12"/>
        <v>81.175890215257766</v>
      </c>
      <c r="D155" s="15">
        <f t="shared" si="12"/>
        <v>109.27090791206298</v>
      </c>
      <c r="E155" s="15">
        <f t="shared" si="12"/>
        <v>132.4487508170906</v>
      </c>
      <c r="F155" s="15">
        <f t="shared" si="12"/>
        <v>91.234538906506032</v>
      </c>
      <c r="G155" s="15">
        <f t="shared" si="12"/>
        <v>102.76944220719328</v>
      </c>
      <c r="H155" s="15">
        <f t="shared" si="12"/>
        <v>100.69561050072255</v>
      </c>
      <c r="I155" s="15">
        <f t="shared" si="12"/>
        <v>76.722322115032597</v>
      </c>
      <c r="J155" s="15">
        <f t="shared" si="12"/>
        <v>78.553073002255886</v>
      </c>
      <c r="K155" s="15">
        <f t="shared" si="12"/>
        <v>149.85321174909336</v>
      </c>
      <c r="L155" s="15">
        <f t="shared" si="12"/>
        <v>123.11691629239641</v>
      </c>
      <c r="M155" s="15">
        <f t="shared" si="12"/>
        <v>105.92243634227354</v>
      </c>
      <c r="N155" s="15">
        <f t="shared" si="12"/>
        <v>149.06832726692866</v>
      </c>
      <c r="O155" s="15">
        <f t="shared" si="12"/>
        <v>149.65467657656367</v>
      </c>
      <c r="P155" s="15"/>
      <c r="Q155" s="15">
        <f t="shared" si="9"/>
        <v>100</v>
      </c>
    </row>
    <row r="156" spans="1:17" ht="14.25" hidden="1" thickBot="1">
      <c r="A156" s="11" t="s">
        <v>114</v>
      </c>
      <c r="B156" s="2">
        <f t="shared" si="10"/>
        <v>0</v>
      </c>
      <c r="C156" s="15" t="e">
        <f t="shared" si="12"/>
        <v>#DIV/0!</v>
      </c>
      <c r="D156" s="15" t="e">
        <f t="shared" si="12"/>
        <v>#DIV/0!</v>
      </c>
      <c r="E156" s="15" t="e">
        <f t="shared" si="12"/>
        <v>#DIV/0!</v>
      </c>
      <c r="F156" s="15" t="e">
        <f t="shared" si="12"/>
        <v>#DIV/0!</v>
      </c>
      <c r="G156" s="15" t="e">
        <f t="shared" si="12"/>
        <v>#DIV/0!</v>
      </c>
      <c r="H156" s="15" t="e">
        <f t="shared" si="12"/>
        <v>#DIV/0!</v>
      </c>
      <c r="I156" s="15" t="e">
        <f t="shared" si="12"/>
        <v>#DIV/0!</v>
      </c>
      <c r="J156" s="15" t="e">
        <f t="shared" si="12"/>
        <v>#DIV/0!</v>
      </c>
      <c r="K156" s="15" t="e">
        <f t="shared" si="12"/>
        <v>#DIV/0!</v>
      </c>
      <c r="L156" s="15" t="e">
        <f t="shared" si="12"/>
        <v>#DIV/0!</v>
      </c>
      <c r="M156" s="15" t="e">
        <f t="shared" si="12"/>
        <v>#DIV/0!</v>
      </c>
      <c r="N156" s="15" t="e">
        <f t="shared" si="12"/>
        <v>#DIV/0!</v>
      </c>
      <c r="O156" s="15" t="e">
        <f t="shared" si="12"/>
        <v>#DIV/0!</v>
      </c>
      <c r="P156" s="15"/>
      <c r="Q156" s="15" t="e">
        <f t="shared" si="9"/>
        <v>#DIV/0!</v>
      </c>
    </row>
    <row r="157" spans="1:17" ht="14.25" hidden="1" thickBot="1">
      <c r="A157" s="11" t="s">
        <v>115</v>
      </c>
      <c r="B157" s="2">
        <f t="shared" si="10"/>
        <v>0</v>
      </c>
      <c r="C157" s="15" t="e">
        <f t="shared" si="12"/>
        <v>#DIV/0!</v>
      </c>
      <c r="D157" s="15" t="e">
        <f t="shared" si="12"/>
        <v>#DIV/0!</v>
      </c>
      <c r="E157" s="15" t="e">
        <f t="shared" si="12"/>
        <v>#DIV/0!</v>
      </c>
      <c r="F157" s="15" t="e">
        <f t="shared" si="12"/>
        <v>#DIV/0!</v>
      </c>
      <c r="G157" s="15" t="e">
        <f t="shared" si="12"/>
        <v>#DIV/0!</v>
      </c>
      <c r="H157" s="15" t="e">
        <f t="shared" si="12"/>
        <v>#DIV/0!</v>
      </c>
      <c r="I157" s="15" t="e">
        <f t="shared" si="12"/>
        <v>#DIV/0!</v>
      </c>
      <c r="J157" s="15" t="e">
        <f t="shared" si="12"/>
        <v>#DIV/0!</v>
      </c>
      <c r="K157" s="15" t="e">
        <f t="shared" si="12"/>
        <v>#DIV/0!</v>
      </c>
      <c r="L157" s="15" t="e">
        <f t="shared" si="12"/>
        <v>#DIV/0!</v>
      </c>
      <c r="M157" s="15" t="e">
        <f t="shared" si="12"/>
        <v>#DIV/0!</v>
      </c>
      <c r="N157" s="15" t="e">
        <f t="shared" si="12"/>
        <v>#DIV/0!</v>
      </c>
      <c r="O157" s="15" t="e">
        <f t="shared" si="12"/>
        <v>#DIV/0!</v>
      </c>
      <c r="P157" s="15"/>
      <c r="Q157" s="15" t="e">
        <f t="shared" si="9"/>
        <v>#DIV/0!</v>
      </c>
    </row>
    <row r="158" spans="1:17" ht="14.25" hidden="1" thickBot="1">
      <c r="A158" s="11" t="s">
        <v>116</v>
      </c>
      <c r="B158" s="2">
        <f t="shared" si="10"/>
        <v>0</v>
      </c>
      <c r="C158" s="15" t="e">
        <f t="shared" si="12"/>
        <v>#DIV/0!</v>
      </c>
      <c r="D158" s="15" t="e">
        <f t="shared" si="12"/>
        <v>#DIV/0!</v>
      </c>
      <c r="E158" s="15" t="e">
        <f t="shared" si="12"/>
        <v>#DIV/0!</v>
      </c>
      <c r="F158" s="15" t="e">
        <f t="shared" si="12"/>
        <v>#DIV/0!</v>
      </c>
      <c r="G158" s="15" t="e">
        <f t="shared" si="12"/>
        <v>#DIV/0!</v>
      </c>
      <c r="H158" s="15" t="e">
        <f t="shared" si="12"/>
        <v>#DIV/0!</v>
      </c>
      <c r="I158" s="15" t="e">
        <f t="shared" si="12"/>
        <v>#DIV/0!</v>
      </c>
      <c r="J158" s="15" t="e">
        <f t="shared" si="12"/>
        <v>#DIV/0!</v>
      </c>
      <c r="K158" s="15" t="e">
        <f t="shared" si="12"/>
        <v>#DIV/0!</v>
      </c>
      <c r="L158" s="15" t="e">
        <f t="shared" si="12"/>
        <v>#DIV/0!</v>
      </c>
      <c r="M158" s="15" t="e">
        <f t="shared" si="12"/>
        <v>#DIV/0!</v>
      </c>
      <c r="N158" s="15" t="e">
        <f t="shared" si="12"/>
        <v>#DIV/0!</v>
      </c>
      <c r="O158" s="15" t="e">
        <f t="shared" si="12"/>
        <v>#DIV/0!</v>
      </c>
      <c r="P158" s="15"/>
      <c r="Q158" s="15" t="e">
        <f t="shared" si="9"/>
        <v>#DIV/0!</v>
      </c>
    </row>
    <row r="159" spans="1:17" ht="14.25" hidden="1" thickBot="1">
      <c r="A159" s="11" t="s">
        <v>117</v>
      </c>
      <c r="B159" s="2">
        <f t="shared" si="10"/>
        <v>0</v>
      </c>
      <c r="C159" s="15" t="e">
        <f t="shared" si="12"/>
        <v>#DIV/0!</v>
      </c>
      <c r="D159" s="15" t="e">
        <f t="shared" si="12"/>
        <v>#DIV/0!</v>
      </c>
      <c r="E159" s="15" t="e">
        <f t="shared" si="12"/>
        <v>#DIV/0!</v>
      </c>
      <c r="F159" s="15" t="e">
        <f t="shared" si="12"/>
        <v>#DIV/0!</v>
      </c>
      <c r="G159" s="15" t="e">
        <f t="shared" si="12"/>
        <v>#DIV/0!</v>
      </c>
      <c r="H159" s="15" t="e">
        <f t="shared" si="12"/>
        <v>#DIV/0!</v>
      </c>
      <c r="I159" s="15" t="e">
        <f t="shared" si="12"/>
        <v>#DIV/0!</v>
      </c>
      <c r="J159" s="15" t="e">
        <f t="shared" si="12"/>
        <v>#DIV/0!</v>
      </c>
      <c r="K159" s="15" t="e">
        <f t="shared" si="12"/>
        <v>#DIV/0!</v>
      </c>
      <c r="L159" s="15" t="e">
        <f t="shared" si="12"/>
        <v>#DIV/0!</v>
      </c>
      <c r="M159" s="15" t="e">
        <f t="shared" si="12"/>
        <v>#DIV/0!</v>
      </c>
      <c r="N159" s="15" t="e">
        <f t="shared" si="12"/>
        <v>#DIV/0!</v>
      </c>
      <c r="O159" s="15" t="e">
        <f t="shared" si="12"/>
        <v>#DIV/0!</v>
      </c>
      <c r="P159" s="15"/>
      <c r="Q159" s="15" t="e">
        <f t="shared" si="9"/>
        <v>#DIV/0!</v>
      </c>
    </row>
    <row r="160" spans="1:17" ht="14.25" hidden="1" thickBot="1">
      <c r="A160" s="11" t="s">
        <v>118</v>
      </c>
      <c r="B160" s="2">
        <f t="shared" si="10"/>
        <v>0</v>
      </c>
      <c r="C160" s="15" t="e">
        <f t="shared" si="12"/>
        <v>#DIV/0!</v>
      </c>
      <c r="D160" s="15" t="e">
        <f t="shared" si="12"/>
        <v>#DIV/0!</v>
      </c>
      <c r="E160" s="15" t="e">
        <f t="shared" si="12"/>
        <v>#DIV/0!</v>
      </c>
      <c r="F160" s="15" t="e">
        <f t="shared" si="12"/>
        <v>#DIV/0!</v>
      </c>
      <c r="G160" s="15" t="e">
        <f t="shared" si="12"/>
        <v>#DIV/0!</v>
      </c>
      <c r="H160" s="15" t="e">
        <f t="shared" si="12"/>
        <v>#DIV/0!</v>
      </c>
      <c r="I160" s="15" t="e">
        <f t="shared" si="12"/>
        <v>#DIV/0!</v>
      </c>
      <c r="J160" s="15" t="e">
        <f t="shared" si="12"/>
        <v>#DIV/0!</v>
      </c>
      <c r="K160" s="15" t="e">
        <f t="shared" si="12"/>
        <v>#DIV/0!</v>
      </c>
      <c r="L160" s="15" t="e">
        <f t="shared" si="12"/>
        <v>#DIV/0!</v>
      </c>
      <c r="M160" s="15" t="e">
        <f t="shared" si="12"/>
        <v>#DIV/0!</v>
      </c>
      <c r="N160" s="15" t="e">
        <f t="shared" si="12"/>
        <v>#DIV/0!</v>
      </c>
      <c r="O160" s="15" t="e">
        <f t="shared" si="12"/>
        <v>#DIV/0!</v>
      </c>
      <c r="P160" s="15"/>
      <c r="Q160" s="15" t="e">
        <f t="shared" si="9"/>
        <v>#DIV/0!</v>
      </c>
    </row>
    <row r="161" spans="1:17" ht="14.25" hidden="1" thickBot="1">
      <c r="A161" s="11" t="s">
        <v>119</v>
      </c>
      <c r="B161" s="2">
        <f t="shared" si="10"/>
        <v>0</v>
      </c>
      <c r="C161" s="15" t="e">
        <f t="shared" si="12"/>
        <v>#DIV/0!</v>
      </c>
      <c r="D161" s="15" t="e">
        <f t="shared" si="12"/>
        <v>#DIV/0!</v>
      </c>
      <c r="E161" s="15" t="e">
        <f t="shared" si="12"/>
        <v>#DIV/0!</v>
      </c>
      <c r="F161" s="15" t="e">
        <f t="shared" si="12"/>
        <v>#DIV/0!</v>
      </c>
      <c r="G161" s="15" t="e">
        <f t="shared" si="12"/>
        <v>#DIV/0!</v>
      </c>
      <c r="H161" s="15" t="e">
        <f t="shared" si="12"/>
        <v>#DIV/0!</v>
      </c>
      <c r="I161" s="15" t="e">
        <f t="shared" si="12"/>
        <v>#DIV/0!</v>
      </c>
      <c r="J161" s="15" t="e">
        <f t="shared" si="12"/>
        <v>#DIV/0!</v>
      </c>
      <c r="K161" s="15" t="e">
        <f t="shared" si="12"/>
        <v>#DIV/0!</v>
      </c>
      <c r="L161" s="15" t="e">
        <f t="shared" si="12"/>
        <v>#DIV/0!</v>
      </c>
      <c r="M161" s="15" t="e">
        <f t="shared" si="12"/>
        <v>#DIV/0!</v>
      </c>
      <c r="N161" s="15" t="e">
        <f t="shared" si="12"/>
        <v>#DIV/0!</v>
      </c>
      <c r="O161" s="15" t="e">
        <f t="shared" si="12"/>
        <v>#DIV/0!</v>
      </c>
      <c r="P161" s="15"/>
      <c r="Q161" s="15" t="e">
        <f t="shared" si="9"/>
        <v>#DIV/0!</v>
      </c>
    </row>
    <row r="162" spans="1:17" ht="14.25" hidden="1" thickBot="1">
      <c r="A162" s="11" t="s">
        <v>120</v>
      </c>
      <c r="B162" s="2">
        <f t="shared" si="10"/>
        <v>0</v>
      </c>
      <c r="C162" s="15" t="e">
        <f t="shared" si="12"/>
        <v>#DIV/0!</v>
      </c>
      <c r="D162" s="15" t="e">
        <f t="shared" si="12"/>
        <v>#DIV/0!</v>
      </c>
      <c r="E162" s="15" t="e">
        <f t="shared" si="12"/>
        <v>#DIV/0!</v>
      </c>
      <c r="F162" s="15" t="e">
        <f t="shared" si="12"/>
        <v>#DIV/0!</v>
      </c>
      <c r="G162" s="15" t="e">
        <f t="shared" si="12"/>
        <v>#DIV/0!</v>
      </c>
      <c r="H162" s="15" t="e">
        <f t="shared" si="12"/>
        <v>#DIV/0!</v>
      </c>
      <c r="I162" s="15" t="e">
        <f t="shared" si="12"/>
        <v>#DIV/0!</v>
      </c>
      <c r="J162" s="15" t="e">
        <f t="shared" si="12"/>
        <v>#DIV/0!</v>
      </c>
      <c r="K162" s="15" t="e">
        <f t="shared" si="12"/>
        <v>#DIV/0!</v>
      </c>
      <c r="L162" s="15" t="e">
        <f t="shared" si="12"/>
        <v>#DIV/0!</v>
      </c>
      <c r="M162" s="15" t="e">
        <f t="shared" si="12"/>
        <v>#DIV/0!</v>
      </c>
      <c r="N162" s="15" t="e">
        <f t="shared" si="12"/>
        <v>#DIV/0!</v>
      </c>
      <c r="O162" s="15" t="e">
        <f t="shared" si="12"/>
        <v>#DIV/0!</v>
      </c>
      <c r="P162" s="15"/>
      <c r="Q162" s="15" t="e">
        <f t="shared" si="9"/>
        <v>#DIV/0!</v>
      </c>
    </row>
    <row r="163" spans="1:17" ht="14.25" hidden="1" thickBot="1">
      <c r="A163" s="11" t="s">
        <v>121</v>
      </c>
      <c r="B163" s="2">
        <f t="shared" si="10"/>
        <v>0</v>
      </c>
      <c r="C163" s="15" t="e">
        <f t="shared" si="12"/>
        <v>#DIV/0!</v>
      </c>
      <c r="D163" s="15" t="e">
        <f t="shared" si="12"/>
        <v>#DIV/0!</v>
      </c>
      <c r="E163" s="15" t="e">
        <f t="shared" si="12"/>
        <v>#DIV/0!</v>
      </c>
      <c r="F163" s="15" t="e">
        <f t="shared" si="12"/>
        <v>#DIV/0!</v>
      </c>
      <c r="G163" s="15" t="e">
        <f t="shared" si="12"/>
        <v>#DIV/0!</v>
      </c>
      <c r="H163" s="15" t="e">
        <f t="shared" si="12"/>
        <v>#DIV/0!</v>
      </c>
      <c r="I163" s="15" t="e">
        <f t="shared" si="12"/>
        <v>#DIV/0!</v>
      </c>
      <c r="J163" s="15" t="e">
        <f t="shared" si="12"/>
        <v>#DIV/0!</v>
      </c>
      <c r="K163" s="15" t="e">
        <f t="shared" si="12"/>
        <v>#DIV/0!</v>
      </c>
      <c r="L163" s="15" t="e">
        <f t="shared" si="12"/>
        <v>#DIV/0!</v>
      </c>
      <c r="M163" s="15" t="e">
        <f t="shared" si="12"/>
        <v>#DIV/0!</v>
      </c>
      <c r="N163" s="15" t="e">
        <f t="shared" si="12"/>
        <v>#DIV/0!</v>
      </c>
      <c r="O163" s="15" t="e">
        <f t="shared" si="12"/>
        <v>#DIV/0!</v>
      </c>
      <c r="P163" s="15"/>
      <c r="Q163" s="15" t="e">
        <f t="shared" si="9"/>
        <v>#DIV/0!</v>
      </c>
    </row>
    <row r="164" spans="1:17" ht="14.25" hidden="1" thickBot="1">
      <c r="A164" s="11" t="s">
        <v>122</v>
      </c>
      <c r="B164" s="2">
        <f t="shared" si="10"/>
        <v>0</v>
      </c>
      <c r="C164" s="15" t="e">
        <f t="shared" si="12"/>
        <v>#DIV/0!</v>
      </c>
      <c r="D164" s="15" t="e">
        <f t="shared" si="12"/>
        <v>#DIV/0!</v>
      </c>
      <c r="E164" s="15" t="e">
        <f t="shared" si="12"/>
        <v>#DIV/0!</v>
      </c>
      <c r="F164" s="15" t="e">
        <f t="shared" si="12"/>
        <v>#DIV/0!</v>
      </c>
      <c r="G164" s="15" t="e">
        <f t="shared" si="12"/>
        <v>#DIV/0!</v>
      </c>
      <c r="H164" s="15" t="e">
        <f t="shared" si="12"/>
        <v>#DIV/0!</v>
      </c>
      <c r="I164" s="15" t="e">
        <f t="shared" si="12"/>
        <v>#DIV/0!</v>
      </c>
      <c r="J164" s="15" t="e">
        <f t="shared" si="12"/>
        <v>#DIV/0!</v>
      </c>
      <c r="K164" s="15" t="e">
        <f t="shared" si="12"/>
        <v>#DIV/0!</v>
      </c>
      <c r="L164" s="15" t="e">
        <f t="shared" si="12"/>
        <v>#DIV/0!</v>
      </c>
      <c r="M164" s="15" t="e">
        <f t="shared" si="12"/>
        <v>#DIV/0!</v>
      </c>
      <c r="N164" s="15" t="e">
        <f t="shared" si="12"/>
        <v>#DIV/0!</v>
      </c>
      <c r="O164" s="15" t="e">
        <f t="shared" si="12"/>
        <v>#DIV/0!</v>
      </c>
      <c r="P164" s="15"/>
      <c r="Q164" s="15" t="e">
        <f t="shared" si="9"/>
        <v>#DIV/0!</v>
      </c>
    </row>
    <row r="165" spans="1:17" ht="14.25" hidden="1" thickBot="1">
      <c r="A165" s="11" t="s">
        <v>123</v>
      </c>
      <c r="B165" s="2">
        <f t="shared" si="10"/>
        <v>0</v>
      </c>
      <c r="C165" s="15" t="e">
        <f t="shared" si="12"/>
        <v>#DIV/0!</v>
      </c>
      <c r="D165" s="15" t="e">
        <f t="shared" si="12"/>
        <v>#DIV/0!</v>
      </c>
      <c r="E165" s="15" t="e">
        <f t="shared" si="12"/>
        <v>#DIV/0!</v>
      </c>
      <c r="F165" s="15" t="e">
        <f t="shared" si="12"/>
        <v>#DIV/0!</v>
      </c>
      <c r="G165" s="15" t="e">
        <f t="shared" si="12"/>
        <v>#DIV/0!</v>
      </c>
      <c r="H165" s="15" t="e">
        <f t="shared" si="12"/>
        <v>#DIV/0!</v>
      </c>
      <c r="I165" s="15" t="e">
        <f t="shared" si="12"/>
        <v>#DIV/0!</v>
      </c>
      <c r="J165" s="15" t="e">
        <f t="shared" si="12"/>
        <v>#DIV/0!</v>
      </c>
      <c r="K165" s="15" t="e">
        <f t="shared" si="12"/>
        <v>#DIV/0!</v>
      </c>
      <c r="L165" s="15" t="e">
        <f t="shared" si="12"/>
        <v>#DIV/0!</v>
      </c>
      <c r="M165" s="15" t="e">
        <f t="shared" si="12"/>
        <v>#DIV/0!</v>
      </c>
      <c r="N165" s="15" t="e">
        <f t="shared" si="12"/>
        <v>#DIV/0!</v>
      </c>
      <c r="O165" s="15" t="e">
        <f t="shared" si="12"/>
        <v>#DIV/0!</v>
      </c>
      <c r="P165" s="15"/>
      <c r="Q165" s="15" t="e">
        <f t="shared" si="9"/>
        <v>#DIV/0!</v>
      </c>
    </row>
    <row r="166" spans="1:17" ht="14.25" hidden="1" thickBot="1">
      <c r="A166" s="11" t="s">
        <v>124</v>
      </c>
      <c r="B166" s="2">
        <f t="shared" si="10"/>
        <v>0</v>
      </c>
      <c r="C166" s="15" t="e">
        <f t="shared" ref="C166:O178" si="13">C98/$Q98*100</f>
        <v>#DIV/0!</v>
      </c>
      <c r="D166" s="15" t="e">
        <f t="shared" si="13"/>
        <v>#DIV/0!</v>
      </c>
      <c r="E166" s="15" t="e">
        <f t="shared" si="13"/>
        <v>#DIV/0!</v>
      </c>
      <c r="F166" s="15" t="e">
        <f t="shared" si="13"/>
        <v>#DIV/0!</v>
      </c>
      <c r="G166" s="15" t="e">
        <f t="shared" si="13"/>
        <v>#DIV/0!</v>
      </c>
      <c r="H166" s="15" t="e">
        <f t="shared" si="13"/>
        <v>#DIV/0!</v>
      </c>
      <c r="I166" s="15" t="e">
        <f t="shared" si="13"/>
        <v>#DIV/0!</v>
      </c>
      <c r="J166" s="15" t="e">
        <f t="shared" si="13"/>
        <v>#DIV/0!</v>
      </c>
      <c r="K166" s="15" t="e">
        <f t="shared" si="13"/>
        <v>#DIV/0!</v>
      </c>
      <c r="L166" s="15" t="e">
        <f t="shared" si="13"/>
        <v>#DIV/0!</v>
      </c>
      <c r="M166" s="15" t="e">
        <f t="shared" si="13"/>
        <v>#DIV/0!</v>
      </c>
      <c r="N166" s="15" t="e">
        <f t="shared" si="13"/>
        <v>#DIV/0!</v>
      </c>
      <c r="O166" s="15" t="e">
        <f t="shared" si="13"/>
        <v>#DIV/0!</v>
      </c>
      <c r="P166" s="15"/>
      <c r="Q166" s="15" t="e">
        <f t="shared" si="9"/>
        <v>#DIV/0!</v>
      </c>
    </row>
    <row r="167" spans="1:17" ht="14.25" hidden="1" thickBot="1">
      <c r="A167" s="11" t="s">
        <v>125</v>
      </c>
      <c r="B167" s="2">
        <f t="shared" si="10"/>
        <v>0</v>
      </c>
      <c r="C167" s="15" t="e">
        <f t="shared" si="13"/>
        <v>#DIV/0!</v>
      </c>
      <c r="D167" s="15" t="e">
        <f t="shared" si="13"/>
        <v>#DIV/0!</v>
      </c>
      <c r="E167" s="15" t="e">
        <f t="shared" si="13"/>
        <v>#DIV/0!</v>
      </c>
      <c r="F167" s="15" t="e">
        <f t="shared" si="13"/>
        <v>#DIV/0!</v>
      </c>
      <c r="G167" s="15" t="e">
        <f t="shared" si="13"/>
        <v>#DIV/0!</v>
      </c>
      <c r="H167" s="15" t="e">
        <f t="shared" si="13"/>
        <v>#DIV/0!</v>
      </c>
      <c r="I167" s="15" t="e">
        <f t="shared" si="13"/>
        <v>#DIV/0!</v>
      </c>
      <c r="J167" s="15" t="e">
        <f t="shared" si="13"/>
        <v>#DIV/0!</v>
      </c>
      <c r="K167" s="15" t="e">
        <f t="shared" si="13"/>
        <v>#DIV/0!</v>
      </c>
      <c r="L167" s="15" t="e">
        <f t="shared" si="13"/>
        <v>#DIV/0!</v>
      </c>
      <c r="M167" s="15" t="e">
        <f t="shared" si="13"/>
        <v>#DIV/0!</v>
      </c>
      <c r="N167" s="15" t="e">
        <f t="shared" si="13"/>
        <v>#DIV/0!</v>
      </c>
      <c r="O167" s="15" t="e">
        <f t="shared" si="13"/>
        <v>#DIV/0!</v>
      </c>
      <c r="P167" s="15"/>
      <c r="Q167" s="15" t="e">
        <f t="shared" si="9"/>
        <v>#DIV/0!</v>
      </c>
    </row>
    <row r="168" spans="1:17" ht="14.25" hidden="1" thickBot="1">
      <c r="A168" s="11" t="s">
        <v>126</v>
      </c>
      <c r="B168" s="2">
        <f t="shared" si="10"/>
        <v>0</v>
      </c>
      <c r="C168" s="15" t="e">
        <f t="shared" si="13"/>
        <v>#DIV/0!</v>
      </c>
      <c r="D168" s="15" t="e">
        <f t="shared" si="13"/>
        <v>#DIV/0!</v>
      </c>
      <c r="E168" s="15" t="e">
        <f t="shared" si="13"/>
        <v>#DIV/0!</v>
      </c>
      <c r="F168" s="15" t="e">
        <f t="shared" si="13"/>
        <v>#DIV/0!</v>
      </c>
      <c r="G168" s="15" t="e">
        <f t="shared" si="13"/>
        <v>#DIV/0!</v>
      </c>
      <c r="H168" s="15" t="e">
        <f t="shared" si="13"/>
        <v>#DIV/0!</v>
      </c>
      <c r="I168" s="15" t="e">
        <f t="shared" si="13"/>
        <v>#DIV/0!</v>
      </c>
      <c r="J168" s="15" t="e">
        <f t="shared" si="13"/>
        <v>#DIV/0!</v>
      </c>
      <c r="K168" s="15" t="e">
        <f t="shared" si="13"/>
        <v>#DIV/0!</v>
      </c>
      <c r="L168" s="15" t="e">
        <f t="shared" si="13"/>
        <v>#DIV/0!</v>
      </c>
      <c r="M168" s="15" t="e">
        <f t="shared" si="13"/>
        <v>#DIV/0!</v>
      </c>
      <c r="N168" s="15" t="e">
        <f t="shared" si="13"/>
        <v>#DIV/0!</v>
      </c>
      <c r="O168" s="15" t="e">
        <f t="shared" si="13"/>
        <v>#DIV/0!</v>
      </c>
      <c r="P168" s="15"/>
      <c r="Q168" s="15" t="e">
        <f t="shared" si="9"/>
        <v>#DIV/0!</v>
      </c>
    </row>
    <row r="169" spans="1:17" ht="14.25" hidden="1" thickBot="1">
      <c r="A169" s="11" t="s">
        <v>127</v>
      </c>
      <c r="B169" s="2">
        <f t="shared" si="10"/>
        <v>0</v>
      </c>
      <c r="C169" s="15" t="e">
        <f t="shared" si="13"/>
        <v>#DIV/0!</v>
      </c>
      <c r="D169" s="15" t="e">
        <f t="shared" si="13"/>
        <v>#DIV/0!</v>
      </c>
      <c r="E169" s="15" t="e">
        <f t="shared" si="13"/>
        <v>#DIV/0!</v>
      </c>
      <c r="F169" s="15" t="e">
        <f t="shared" si="13"/>
        <v>#DIV/0!</v>
      </c>
      <c r="G169" s="15" t="e">
        <f t="shared" si="13"/>
        <v>#DIV/0!</v>
      </c>
      <c r="H169" s="15" t="e">
        <f t="shared" si="13"/>
        <v>#DIV/0!</v>
      </c>
      <c r="I169" s="15" t="e">
        <f t="shared" si="13"/>
        <v>#DIV/0!</v>
      </c>
      <c r="J169" s="15" t="e">
        <f t="shared" si="13"/>
        <v>#DIV/0!</v>
      </c>
      <c r="K169" s="15" t="e">
        <f t="shared" si="13"/>
        <v>#DIV/0!</v>
      </c>
      <c r="L169" s="15" t="e">
        <f t="shared" si="13"/>
        <v>#DIV/0!</v>
      </c>
      <c r="M169" s="15" t="e">
        <f t="shared" si="13"/>
        <v>#DIV/0!</v>
      </c>
      <c r="N169" s="15" t="e">
        <f t="shared" si="13"/>
        <v>#DIV/0!</v>
      </c>
      <c r="O169" s="15" t="e">
        <f t="shared" si="13"/>
        <v>#DIV/0!</v>
      </c>
      <c r="P169" s="15"/>
      <c r="Q169" s="15" t="e">
        <f t="shared" si="9"/>
        <v>#DIV/0!</v>
      </c>
    </row>
    <row r="170" spans="1:17" ht="14.25" hidden="1" thickBot="1">
      <c r="A170" s="11" t="s">
        <v>128</v>
      </c>
      <c r="B170" s="2">
        <f t="shared" si="10"/>
        <v>0</v>
      </c>
      <c r="C170" s="15" t="e">
        <f t="shared" si="13"/>
        <v>#DIV/0!</v>
      </c>
      <c r="D170" s="15" t="e">
        <f t="shared" si="13"/>
        <v>#DIV/0!</v>
      </c>
      <c r="E170" s="15" t="e">
        <f t="shared" si="13"/>
        <v>#DIV/0!</v>
      </c>
      <c r="F170" s="15" t="e">
        <f t="shared" si="13"/>
        <v>#DIV/0!</v>
      </c>
      <c r="G170" s="15" t="e">
        <f t="shared" si="13"/>
        <v>#DIV/0!</v>
      </c>
      <c r="H170" s="15" t="e">
        <f t="shared" si="13"/>
        <v>#DIV/0!</v>
      </c>
      <c r="I170" s="15" t="e">
        <f t="shared" si="13"/>
        <v>#DIV/0!</v>
      </c>
      <c r="J170" s="15" t="e">
        <f t="shared" si="13"/>
        <v>#DIV/0!</v>
      </c>
      <c r="K170" s="15" t="e">
        <f t="shared" si="13"/>
        <v>#DIV/0!</v>
      </c>
      <c r="L170" s="15" t="e">
        <f t="shared" si="13"/>
        <v>#DIV/0!</v>
      </c>
      <c r="M170" s="15" t="e">
        <f t="shared" si="13"/>
        <v>#DIV/0!</v>
      </c>
      <c r="N170" s="15" t="e">
        <f t="shared" si="13"/>
        <v>#DIV/0!</v>
      </c>
      <c r="O170" s="15" t="e">
        <f t="shared" si="13"/>
        <v>#DIV/0!</v>
      </c>
      <c r="P170" s="15"/>
      <c r="Q170" s="15" t="e">
        <f t="shared" si="9"/>
        <v>#DIV/0!</v>
      </c>
    </row>
    <row r="171" spans="1:17" ht="14.25" hidden="1" thickBot="1">
      <c r="A171" s="11" t="s">
        <v>129</v>
      </c>
      <c r="B171" s="2">
        <f t="shared" si="10"/>
        <v>0</v>
      </c>
      <c r="C171" s="15" t="e">
        <f t="shared" si="13"/>
        <v>#DIV/0!</v>
      </c>
      <c r="D171" s="15" t="e">
        <f t="shared" si="13"/>
        <v>#DIV/0!</v>
      </c>
      <c r="E171" s="15" t="e">
        <f t="shared" si="13"/>
        <v>#DIV/0!</v>
      </c>
      <c r="F171" s="15" t="e">
        <f t="shared" si="13"/>
        <v>#DIV/0!</v>
      </c>
      <c r="G171" s="15" t="e">
        <f t="shared" si="13"/>
        <v>#DIV/0!</v>
      </c>
      <c r="H171" s="15" t="e">
        <f t="shared" si="13"/>
        <v>#DIV/0!</v>
      </c>
      <c r="I171" s="15" t="e">
        <f t="shared" si="13"/>
        <v>#DIV/0!</v>
      </c>
      <c r="J171" s="15" t="e">
        <f t="shared" si="13"/>
        <v>#DIV/0!</v>
      </c>
      <c r="K171" s="15" t="e">
        <f t="shared" si="13"/>
        <v>#DIV/0!</v>
      </c>
      <c r="L171" s="15" t="e">
        <f t="shared" si="13"/>
        <v>#DIV/0!</v>
      </c>
      <c r="M171" s="15" t="e">
        <f t="shared" si="13"/>
        <v>#DIV/0!</v>
      </c>
      <c r="N171" s="15" t="e">
        <f t="shared" si="13"/>
        <v>#DIV/0!</v>
      </c>
      <c r="O171" s="15" t="e">
        <f t="shared" si="13"/>
        <v>#DIV/0!</v>
      </c>
      <c r="P171" s="15"/>
      <c r="Q171" s="15" t="e">
        <f t="shared" si="9"/>
        <v>#DIV/0!</v>
      </c>
    </row>
    <row r="172" spans="1:17" ht="14.25" hidden="1" thickBot="1">
      <c r="A172" s="11" t="s">
        <v>130</v>
      </c>
      <c r="B172" s="2">
        <f t="shared" si="10"/>
        <v>0</v>
      </c>
      <c r="C172" s="15" t="e">
        <f t="shared" si="13"/>
        <v>#DIV/0!</v>
      </c>
      <c r="D172" s="15" t="e">
        <f t="shared" si="13"/>
        <v>#DIV/0!</v>
      </c>
      <c r="E172" s="15" t="e">
        <f t="shared" si="13"/>
        <v>#DIV/0!</v>
      </c>
      <c r="F172" s="15" t="e">
        <f t="shared" si="13"/>
        <v>#DIV/0!</v>
      </c>
      <c r="G172" s="15" t="e">
        <f t="shared" si="13"/>
        <v>#DIV/0!</v>
      </c>
      <c r="H172" s="15" t="e">
        <f t="shared" si="13"/>
        <v>#DIV/0!</v>
      </c>
      <c r="I172" s="15" t="e">
        <f t="shared" si="13"/>
        <v>#DIV/0!</v>
      </c>
      <c r="J172" s="15" t="e">
        <f t="shared" si="13"/>
        <v>#DIV/0!</v>
      </c>
      <c r="K172" s="15" t="e">
        <f t="shared" si="13"/>
        <v>#DIV/0!</v>
      </c>
      <c r="L172" s="15" t="e">
        <f t="shared" si="13"/>
        <v>#DIV/0!</v>
      </c>
      <c r="M172" s="15" t="e">
        <f t="shared" si="13"/>
        <v>#DIV/0!</v>
      </c>
      <c r="N172" s="15" t="e">
        <f t="shared" si="13"/>
        <v>#DIV/0!</v>
      </c>
      <c r="O172" s="15" t="e">
        <f t="shared" si="13"/>
        <v>#DIV/0!</v>
      </c>
      <c r="P172" s="15"/>
      <c r="Q172" s="15" t="e">
        <f t="shared" si="9"/>
        <v>#DIV/0!</v>
      </c>
    </row>
    <row r="173" spans="1:17" ht="14.25" hidden="1" thickBot="1">
      <c r="A173" s="11" t="s">
        <v>131</v>
      </c>
      <c r="B173" s="2">
        <f t="shared" si="10"/>
        <v>0</v>
      </c>
      <c r="C173" s="15" t="e">
        <f t="shared" si="13"/>
        <v>#DIV/0!</v>
      </c>
      <c r="D173" s="15" t="e">
        <f t="shared" si="13"/>
        <v>#DIV/0!</v>
      </c>
      <c r="E173" s="15" t="e">
        <f t="shared" si="13"/>
        <v>#DIV/0!</v>
      </c>
      <c r="F173" s="15" t="e">
        <f t="shared" si="13"/>
        <v>#DIV/0!</v>
      </c>
      <c r="G173" s="15" t="e">
        <f t="shared" si="13"/>
        <v>#DIV/0!</v>
      </c>
      <c r="H173" s="15" t="e">
        <f t="shared" si="13"/>
        <v>#DIV/0!</v>
      </c>
      <c r="I173" s="15" t="e">
        <f t="shared" si="13"/>
        <v>#DIV/0!</v>
      </c>
      <c r="J173" s="15" t="e">
        <f t="shared" si="13"/>
        <v>#DIV/0!</v>
      </c>
      <c r="K173" s="15" t="e">
        <f t="shared" si="13"/>
        <v>#DIV/0!</v>
      </c>
      <c r="L173" s="15" t="e">
        <f t="shared" si="13"/>
        <v>#DIV/0!</v>
      </c>
      <c r="M173" s="15" t="e">
        <f t="shared" si="13"/>
        <v>#DIV/0!</v>
      </c>
      <c r="N173" s="15" t="e">
        <f t="shared" si="13"/>
        <v>#DIV/0!</v>
      </c>
      <c r="O173" s="15" t="e">
        <f t="shared" si="13"/>
        <v>#DIV/0!</v>
      </c>
      <c r="P173" s="15"/>
      <c r="Q173" s="15" t="e">
        <f t="shared" si="9"/>
        <v>#DIV/0!</v>
      </c>
    </row>
    <row r="174" spans="1:17" ht="14.25" hidden="1" thickBot="1">
      <c r="A174" s="11" t="s">
        <v>132</v>
      </c>
      <c r="B174" s="2">
        <f t="shared" si="10"/>
        <v>0</v>
      </c>
      <c r="C174" s="15" t="e">
        <f t="shared" si="13"/>
        <v>#DIV/0!</v>
      </c>
      <c r="D174" s="15" t="e">
        <f t="shared" si="13"/>
        <v>#DIV/0!</v>
      </c>
      <c r="E174" s="15" t="e">
        <f t="shared" si="13"/>
        <v>#DIV/0!</v>
      </c>
      <c r="F174" s="15" t="e">
        <f t="shared" si="13"/>
        <v>#DIV/0!</v>
      </c>
      <c r="G174" s="15" t="e">
        <f t="shared" si="13"/>
        <v>#DIV/0!</v>
      </c>
      <c r="H174" s="15" t="e">
        <f t="shared" si="13"/>
        <v>#DIV/0!</v>
      </c>
      <c r="I174" s="15" t="e">
        <f t="shared" si="13"/>
        <v>#DIV/0!</v>
      </c>
      <c r="J174" s="15" t="e">
        <f t="shared" si="13"/>
        <v>#DIV/0!</v>
      </c>
      <c r="K174" s="15" t="e">
        <f t="shared" si="13"/>
        <v>#DIV/0!</v>
      </c>
      <c r="L174" s="15" t="e">
        <f t="shared" si="13"/>
        <v>#DIV/0!</v>
      </c>
      <c r="M174" s="15" t="e">
        <f t="shared" si="13"/>
        <v>#DIV/0!</v>
      </c>
      <c r="N174" s="15" t="e">
        <f t="shared" si="13"/>
        <v>#DIV/0!</v>
      </c>
      <c r="O174" s="15" t="e">
        <f t="shared" si="13"/>
        <v>#DIV/0!</v>
      </c>
      <c r="P174" s="15"/>
      <c r="Q174" s="15" t="e">
        <f t="shared" si="9"/>
        <v>#DIV/0!</v>
      </c>
    </row>
    <row r="175" spans="1:17" ht="14.25" hidden="1" thickBot="1">
      <c r="A175" s="11" t="s">
        <v>133</v>
      </c>
      <c r="B175" s="2">
        <f t="shared" si="10"/>
        <v>0</v>
      </c>
      <c r="C175" s="15" t="e">
        <f t="shared" si="13"/>
        <v>#DIV/0!</v>
      </c>
      <c r="D175" s="15" t="e">
        <f t="shared" si="13"/>
        <v>#DIV/0!</v>
      </c>
      <c r="E175" s="15" t="e">
        <f t="shared" si="13"/>
        <v>#DIV/0!</v>
      </c>
      <c r="F175" s="15" t="e">
        <f t="shared" si="13"/>
        <v>#DIV/0!</v>
      </c>
      <c r="G175" s="15" t="e">
        <f t="shared" si="13"/>
        <v>#DIV/0!</v>
      </c>
      <c r="H175" s="15" t="e">
        <f t="shared" si="13"/>
        <v>#DIV/0!</v>
      </c>
      <c r="I175" s="15" t="e">
        <f t="shared" si="13"/>
        <v>#DIV/0!</v>
      </c>
      <c r="J175" s="15" t="e">
        <f t="shared" si="13"/>
        <v>#DIV/0!</v>
      </c>
      <c r="K175" s="15" t="e">
        <f t="shared" si="13"/>
        <v>#DIV/0!</v>
      </c>
      <c r="L175" s="15" t="e">
        <f t="shared" si="13"/>
        <v>#DIV/0!</v>
      </c>
      <c r="M175" s="15" t="e">
        <f t="shared" si="13"/>
        <v>#DIV/0!</v>
      </c>
      <c r="N175" s="15" t="e">
        <f t="shared" si="13"/>
        <v>#DIV/0!</v>
      </c>
      <c r="O175" s="15" t="e">
        <f t="shared" si="13"/>
        <v>#DIV/0!</v>
      </c>
      <c r="P175" s="15"/>
      <c r="Q175" s="15" t="e">
        <f t="shared" si="9"/>
        <v>#DIV/0!</v>
      </c>
    </row>
    <row r="176" spans="1:17" ht="14.25" hidden="1" thickBot="1">
      <c r="A176" s="11" t="s">
        <v>134</v>
      </c>
      <c r="B176" s="2">
        <f t="shared" si="10"/>
        <v>0</v>
      </c>
      <c r="C176" s="15" t="e">
        <f t="shared" si="13"/>
        <v>#DIV/0!</v>
      </c>
      <c r="D176" s="15" t="e">
        <f t="shared" si="13"/>
        <v>#DIV/0!</v>
      </c>
      <c r="E176" s="15" t="e">
        <f t="shared" si="13"/>
        <v>#DIV/0!</v>
      </c>
      <c r="F176" s="15" t="e">
        <f t="shared" si="13"/>
        <v>#DIV/0!</v>
      </c>
      <c r="G176" s="15" t="e">
        <f t="shared" si="13"/>
        <v>#DIV/0!</v>
      </c>
      <c r="H176" s="15" t="e">
        <f t="shared" si="13"/>
        <v>#DIV/0!</v>
      </c>
      <c r="I176" s="15" t="e">
        <f t="shared" si="13"/>
        <v>#DIV/0!</v>
      </c>
      <c r="J176" s="15" t="e">
        <f t="shared" si="13"/>
        <v>#DIV/0!</v>
      </c>
      <c r="K176" s="15" t="e">
        <f t="shared" si="13"/>
        <v>#DIV/0!</v>
      </c>
      <c r="L176" s="15" t="e">
        <f t="shared" si="13"/>
        <v>#DIV/0!</v>
      </c>
      <c r="M176" s="15" t="e">
        <f t="shared" si="13"/>
        <v>#DIV/0!</v>
      </c>
      <c r="N176" s="15" t="e">
        <f t="shared" si="13"/>
        <v>#DIV/0!</v>
      </c>
      <c r="O176" s="15" t="e">
        <f t="shared" si="13"/>
        <v>#DIV/0!</v>
      </c>
      <c r="P176" s="15"/>
      <c r="Q176" s="15" t="e">
        <f t="shared" si="9"/>
        <v>#DIV/0!</v>
      </c>
    </row>
    <row r="177" spans="1:17" ht="14.25" hidden="1" thickBot="1">
      <c r="A177" s="11" t="s">
        <v>135</v>
      </c>
      <c r="B177" s="2">
        <f t="shared" si="10"/>
        <v>0</v>
      </c>
      <c r="C177" s="15" t="e">
        <f t="shared" si="13"/>
        <v>#DIV/0!</v>
      </c>
      <c r="D177" s="15" t="e">
        <f t="shared" si="13"/>
        <v>#DIV/0!</v>
      </c>
      <c r="E177" s="15" t="e">
        <f t="shared" si="13"/>
        <v>#DIV/0!</v>
      </c>
      <c r="F177" s="15" t="e">
        <f t="shared" si="13"/>
        <v>#DIV/0!</v>
      </c>
      <c r="G177" s="15" t="e">
        <f t="shared" si="13"/>
        <v>#DIV/0!</v>
      </c>
      <c r="H177" s="15" t="e">
        <f t="shared" si="13"/>
        <v>#DIV/0!</v>
      </c>
      <c r="I177" s="15" t="e">
        <f t="shared" si="13"/>
        <v>#DIV/0!</v>
      </c>
      <c r="J177" s="15" t="e">
        <f t="shared" si="13"/>
        <v>#DIV/0!</v>
      </c>
      <c r="K177" s="15" t="e">
        <f t="shared" si="13"/>
        <v>#DIV/0!</v>
      </c>
      <c r="L177" s="15" t="e">
        <f t="shared" si="13"/>
        <v>#DIV/0!</v>
      </c>
      <c r="M177" s="15" t="e">
        <f t="shared" si="13"/>
        <v>#DIV/0!</v>
      </c>
      <c r="N177" s="15" t="e">
        <f t="shared" si="13"/>
        <v>#DIV/0!</v>
      </c>
      <c r="O177" s="15" t="e">
        <f t="shared" si="13"/>
        <v>#DIV/0!</v>
      </c>
      <c r="P177" s="15"/>
      <c r="Q177" s="15" t="e">
        <f t="shared" si="9"/>
        <v>#DIV/0!</v>
      </c>
    </row>
    <row r="178" spans="1:17" ht="14.25" hidden="1" thickBot="1">
      <c r="A178" s="11" t="s">
        <v>136</v>
      </c>
      <c r="B178" s="2">
        <f t="shared" si="10"/>
        <v>0</v>
      </c>
      <c r="C178" s="15" t="e">
        <f>C110/$Q110*100</f>
        <v>#DIV/0!</v>
      </c>
      <c r="D178" s="15" t="e">
        <f t="shared" si="13"/>
        <v>#DIV/0!</v>
      </c>
      <c r="E178" s="15" t="e">
        <f t="shared" si="13"/>
        <v>#DIV/0!</v>
      </c>
      <c r="F178" s="15" t="e">
        <f t="shared" si="13"/>
        <v>#DIV/0!</v>
      </c>
      <c r="G178" s="15" t="e">
        <f t="shared" si="13"/>
        <v>#DIV/0!</v>
      </c>
      <c r="H178" s="15" t="e">
        <f t="shared" si="13"/>
        <v>#DIV/0!</v>
      </c>
      <c r="I178" s="15" t="e">
        <f t="shared" si="13"/>
        <v>#DIV/0!</v>
      </c>
      <c r="J178" s="15" t="e">
        <f t="shared" si="13"/>
        <v>#DIV/0!</v>
      </c>
      <c r="K178" s="15" t="e">
        <f t="shared" si="13"/>
        <v>#DIV/0!</v>
      </c>
      <c r="L178" s="15" t="e">
        <f t="shared" si="13"/>
        <v>#DIV/0!</v>
      </c>
      <c r="M178" s="15" t="e">
        <f>M110/$Q110*100</f>
        <v>#DIV/0!</v>
      </c>
      <c r="N178" s="15" t="e">
        <f>N110/$Q110*100</f>
        <v>#DIV/0!</v>
      </c>
      <c r="O178" s="15" t="e">
        <f>O110/$Q110*100</f>
        <v>#DIV/0!</v>
      </c>
      <c r="P178" s="15"/>
      <c r="Q178" s="15" t="e">
        <f t="shared" si="9"/>
        <v>#DIV/0!</v>
      </c>
    </row>
    <row r="179" spans="1:17" ht="14.25" hidden="1" thickBot="1">
      <c r="A179" s="11" t="s">
        <v>137</v>
      </c>
      <c r="B179" s="2">
        <f t="shared" si="10"/>
        <v>0</v>
      </c>
      <c r="C179" s="15" t="e">
        <f t="shared" ref="C179:O183" si="14">C111/$Q111*100</f>
        <v>#DIV/0!</v>
      </c>
      <c r="D179" s="15" t="e">
        <f t="shared" si="14"/>
        <v>#DIV/0!</v>
      </c>
      <c r="E179" s="15" t="e">
        <f t="shared" si="14"/>
        <v>#DIV/0!</v>
      </c>
      <c r="F179" s="15" t="e">
        <f t="shared" si="14"/>
        <v>#DIV/0!</v>
      </c>
      <c r="G179" s="15" t="e">
        <f t="shared" si="14"/>
        <v>#DIV/0!</v>
      </c>
      <c r="H179" s="15" t="e">
        <f t="shared" si="14"/>
        <v>#DIV/0!</v>
      </c>
      <c r="I179" s="15" t="e">
        <f t="shared" si="14"/>
        <v>#DIV/0!</v>
      </c>
      <c r="J179" s="15" t="e">
        <f t="shared" si="14"/>
        <v>#DIV/0!</v>
      </c>
      <c r="K179" s="15" t="e">
        <f t="shared" si="14"/>
        <v>#DIV/0!</v>
      </c>
      <c r="L179" s="15" t="e">
        <f t="shared" si="14"/>
        <v>#DIV/0!</v>
      </c>
      <c r="M179" s="15" t="e">
        <f t="shared" si="14"/>
        <v>#DIV/0!</v>
      </c>
      <c r="N179" s="15" t="e">
        <f t="shared" si="14"/>
        <v>#DIV/0!</v>
      </c>
      <c r="O179" s="15" t="e">
        <f t="shared" si="14"/>
        <v>#DIV/0!</v>
      </c>
      <c r="P179" s="15"/>
      <c r="Q179" s="15" t="e">
        <f t="shared" si="9"/>
        <v>#DIV/0!</v>
      </c>
    </row>
    <row r="180" spans="1:17" ht="14.25" hidden="1" thickBot="1">
      <c r="A180" s="11" t="s">
        <v>138</v>
      </c>
      <c r="B180" s="2">
        <f t="shared" si="10"/>
        <v>0</v>
      </c>
      <c r="C180" s="15" t="e">
        <f t="shared" si="14"/>
        <v>#DIV/0!</v>
      </c>
      <c r="D180" s="15" t="e">
        <f t="shared" si="14"/>
        <v>#DIV/0!</v>
      </c>
      <c r="E180" s="15" t="e">
        <f t="shared" si="14"/>
        <v>#DIV/0!</v>
      </c>
      <c r="F180" s="15" t="e">
        <f t="shared" si="14"/>
        <v>#DIV/0!</v>
      </c>
      <c r="G180" s="15" t="e">
        <f t="shared" si="14"/>
        <v>#DIV/0!</v>
      </c>
      <c r="H180" s="15" t="e">
        <f t="shared" si="14"/>
        <v>#DIV/0!</v>
      </c>
      <c r="I180" s="15" t="e">
        <f t="shared" si="14"/>
        <v>#DIV/0!</v>
      </c>
      <c r="J180" s="15" t="e">
        <f t="shared" si="14"/>
        <v>#DIV/0!</v>
      </c>
      <c r="K180" s="15" t="e">
        <f t="shared" si="14"/>
        <v>#DIV/0!</v>
      </c>
      <c r="L180" s="15" t="e">
        <f t="shared" si="14"/>
        <v>#DIV/0!</v>
      </c>
      <c r="M180" s="15" t="e">
        <f t="shared" si="14"/>
        <v>#DIV/0!</v>
      </c>
      <c r="N180" s="15" t="e">
        <f t="shared" si="14"/>
        <v>#DIV/0!</v>
      </c>
      <c r="O180" s="15" t="e">
        <f t="shared" si="14"/>
        <v>#DIV/0!</v>
      </c>
      <c r="P180" s="15"/>
      <c r="Q180" s="15" t="e">
        <f t="shared" si="9"/>
        <v>#DIV/0!</v>
      </c>
    </row>
    <row r="181" spans="1:17" ht="14.25" hidden="1" thickBot="1">
      <c r="A181" s="11" t="s">
        <v>139</v>
      </c>
      <c r="B181" s="2">
        <f t="shared" si="10"/>
        <v>0</v>
      </c>
      <c r="C181" s="15" t="e">
        <f t="shared" si="14"/>
        <v>#DIV/0!</v>
      </c>
      <c r="D181" s="15" t="e">
        <f t="shared" si="14"/>
        <v>#DIV/0!</v>
      </c>
      <c r="E181" s="15" t="e">
        <f t="shared" si="14"/>
        <v>#DIV/0!</v>
      </c>
      <c r="F181" s="15" t="e">
        <f t="shared" si="14"/>
        <v>#DIV/0!</v>
      </c>
      <c r="G181" s="15" t="e">
        <f t="shared" si="14"/>
        <v>#DIV/0!</v>
      </c>
      <c r="H181" s="15" t="e">
        <f t="shared" si="14"/>
        <v>#DIV/0!</v>
      </c>
      <c r="I181" s="15" t="e">
        <f t="shared" si="14"/>
        <v>#DIV/0!</v>
      </c>
      <c r="J181" s="15" t="e">
        <f t="shared" si="14"/>
        <v>#DIV/0!</v>
      </c>
      <c r="K181" s="15" t="e">
        <f t="shared" si="14"/>
        <v>#DIV/0!</v>
      </c>
      <c r="L181" s="15" t="e">
        <f t="shared" si="14"/>
        <v>#DIV/0!</v>
      </c>
      <c r="M181" s="15" t="e">
        <f t="shared" si="14"/>
        <v>#DIV/0!</v>
      </c>
      <c r="N181" s="15" t="e">
        <f t="shared" si="14"/>
        <v>#DIV/0!</v>
      </c>
      <c r="O181" s="15" t="e">
        <f t="shared" si="14"/>
        <v>#DIV/0!</v>
      </c>
      <c r="P181" s="15"/>
      <c r="Q181" s="15" t="e">
        <f t="shared" si="9"/>
        <v>#DIV/0!</v>
      </c>
    </row>
    <row r="182" spans="1:17" ht="14.25" hidden="1" thickBot="1">
      <c r="A182" s="11" t="s">
        <v>140</v>
      </c>
      <c r="B182" s="2">
        <f t="shared" si="10"/>
        <v>0</v>
      </c>
      <c r="C182" s="15" t="e">
        <f t="shared" si="14"/>
        <v>#DIV/0!</v>
      </c>
      <c r="D182" s="15" t="e">
        <f t="shared" si="14"/>
        <v>#DIV/0!</v>
      </c>
      <c r="E182" s="15" t="e">
        <f t="shared" si="14"/>
        <v>#DIV/0!</v>
      </c>
      <c r="F182" s="15" t="e">
        <f t="shared" si="14"/>
        <v>#DIV/0!</v>
      </c>
      <c r="G182" s="15" t="e">
        <f t="shared" si="14"/>
        <v>#DIV/0!</v>
      </c>
      <c r="H182" s="15" t="e">
        <f t="shared" si="14"/>
        <v>#DIV/0!</v>
      </c>
      <c r="I182" s="15" t="e">
        <f t="shared" si="14"/>
        <v>#DIV/0!</v>
      </c>
      <c r="J182" s="15" t="e">
        <f t="shared" si="14"/>
        <v>#DIV/0!</v>
      </c>
      <c r="K182" s="15" t="e">
        <f t="shared" si="14"/>
        <v>#DIV/0!</v>
      </c>
      <c r="L182" s="15" t="e">
        <f t="shared" si="14"/>
        <v>#DIV/0!</v>
      </c>
      <c r="M182" s="15" t="e">
        <f t="shared" si="14"/>
        <v>#DIV/0!</v>
      </c>
      <c r="N182" s="15" t="e">
        <f t="shared" si="14"/>
        <v>#DIV/0!</v>
      </c>
      <c r="O182" s="15" t="e">
        <f t="shared" si="14"/>
        <v>#DIV/0!</v>
      </c>
      <c r="P182" s="15"/>
      <c r="Q182" s="15" t="e">
        <f t="shared" si="9"/>
        <v>#DIV/0!</v>
      </c>
    </row>
    <row r="183" spans="1:17" ht="14.25" hidden="1" thickBot="1">
      <c r="A183" s="11"/>
      <c r="B183" s="2">
        <f t="shared" si="10"/>
        <v>0</v>
      </c>
      <c r="C183" s="15" t="e">
        <f t="shared" si="14"/>
        <v>#DIV/0!</v>
      </c>
      <c r="D183" s="15" t="e">
        <f t="shared" si="14"/>
        <v>#DIV/0!</v>
      </c>
      <c r="E183" s="15" t="e">
        <f t="shared" si="14"/>
        <v>#DIV/0!</v>
      </c>
      <c r="F183" s="15" t="e">
        <f t="shared" si="14"/>
        <v>#DIV/0!</v>
      </c>
      <c r="G183" s="15" t="e">
        <f t="shared" si="14"/>
        <v>#DIV/0!</v>
      </c>
      <c r="H183" s="15" t="e">
        <f t="shared" si="14"/>
        <v>#DIV/0!</v>
      </c>
      <c r="I183" s="15" t="e">
        <f t="shared" si="14"/>
        <v>#DIV/0!</v>
      </c>
      <c r="J183" s="15" t="e">
        <f t="shared" si="14"/>
        <v>#DIV/0!</v>
      </c>
      <c r="K183" s="15" t="e">
        <f t="shared" si="14"/>
        <v>#DIV/0!</v>
      </c>
      <c r="L183" s="15" t="e">
        <f t="shared" si="14"/>
        <v>#DIV/0!</v>
      </c>
      <c r="M183" s="15" t="e">
        <f t="shared" si="14"/>
        <v>#DIV/0!</v>
      </c>
      <c r="N183" s="15" t="e">
        <f t="shared" si="14"/>
        <v>#DIV/0!</v>
      </c>
      <c r="O183" s="15" t="e">
        <f t="shared" si="14"/>
        <v>#DIV/0!</v>
      </c>
      <c r="P183" s="15"/>
      <c r="Q183" s="15" t="e">
        <f t="shared" si="9"/>
        <v>#DIV/0!</v>
      </c>
    </row>
  </sheetData>
  <mergeCells count="3">
    <mergeCell ref="C3:Q3"/>
    <mergeCell ref="C63:Q63"/>
    <mergeCell ref="C131:Q131"/>
  </mergeCells>
  <phoneticPr fontId="8"/>
  <hyperlinks>
    <hyperlink ref="E121" r:id="rId1"/>
    <hyperlink ref="U81" r:id="rId2"/>
  </hyperlinks>
  <pageMargins left="0.7" right="0.7" top="0.75" bottom="0.75" header="0.3" footer="0.3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Q22"/>
  <sheetViews>
    <sheetView workbookViewId="0"/>
  </sheetViews>
  <sheetFormatPr defaultRowHeight="13.5"/>
  <cols>
    <col min="1" max="1" width="9" customWidth="1"/>
    <col min="2" max="2" width="27.25" customWidth="1"/>
    <col min="7" max="7" width="14.625" customWidth="1"/>
    <col min="8" max="8" width="19.125" customWidth="1"/>
    <col min="13" max="13" width="25" customWidth="1"/>
  </cols>
  <sheetData>
    <row r="1" spans="2:17" ht="14.25" thickBot="1">
      <c r="B1" s="42" t="s">
        <v>174</v>
      </c>
    </row>
    <row r="2" spans="2:17">
      <c r="B2" s="91" t="s">
        <v>217</v>
      </c>
      <c r="C2" s="92"/>
      <c r="D2" s="92"/>
      <c r="E2" s="92"/>
      <c r="F2" s="92"/>
      <c r="G2" s="92"/>
      <c r="H2" s="92"/>
      <c r="I2" s="92"/>
      <c r="J2" s="92"/>
      <c r="K2" s="92"/>
      <c r="L2" s="92"/>
      <c r="M2" s="93"/>
    </row>
    <row r="3" spans="2:17" ht="15">
      <c r="B3" s="94" t="s">
        <v>271</v>
      </c>
      <c r="C3" s="16"/>
      <c r="D3" s="16"/>
      <c r="E3" s="16"/>
      <c r="F3" s="16"/>
      <c r="G3" s="16"/>
      <c r="H3" s="16"/>
      <c r="I3" s="16"/>
      <c r="J3" s="16"/>
      <c r="K3" s="16"/>
      <c r="L3" s="16"/>
      <c r="M3" s="95"/>
    </row>
    <row r="4" spans="2:17" ht="15">
      <c r="B4" s="96" t="s">
        <v>268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95"/>
    </row>
    <row r="5" spans="2:17">
      <c r="B5" s="103" t="s">
        <v>269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95"/>
    </row>
    <row r="6" spans="2:17" ht="14.25" thickBot="1">
      <c r="B6" s="97"/>
      <c r="C6" s="98"/>
      <c r="D6" s="98"/>
      <c r="E6" s="98"/>
      <c r="F6" s="98"/>
      <c r="G6" s="98"/>
      <c r="H6" s="98"/>
      <c r="I6" s="98"/>
      <c r="J6" s="98"/>
      <c r="K6" s="98"/>
      <c r="L6" s="98"/>
      <c r="M6" s="99"/>
    </row>
    <row r="7" spans="2:17"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</row>
    <row r="8" spans="2:17"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</row>
    <row r="9" spans="2:17">
      <c r="B9" t="s">
        <v>175</v>
      </c>
    </row>
    <row r="10" spans="2:17">
      <c r="B10" t="s">
        <v>176</v>
      </c>
    </row>
    <row r="11" spans="2:17">
      <c r="C11" s="43" t="s">
        <v>177</v>
      </c>
    </row>
    <row r="12" spans="2:17">
      <c r="C12" s="44" t="s">
        <v>178</v>
      </c>
    </row>
    <row r="13" spans="2:17" ht="14.25" thickBot="1">
      <c r="C13" s="45" t="s">
        <v>179</v>
      </c>
    </row>
    <row r="14" spans="2:17">
      <c r="B14" s="46" t="s">
        <v>180</v>
      </c>
      <c r="L14" s="100" t="s">
        <v>218</v>
      </c>
      <c r="M14" s="92"/>
      <c r="N14" s="92"/>
      <c r="O14" s="92"/>
      <c r="P14" s="92"/>
      <c r="Q14" s="93"/>
    </row>
    <row r="15" spans="2:17">
      <c r="C15" s="43" t="s">
        <v>181</v>
      </c>
      <c r="L15" s="101"/>
      <c r="M15" s="102" t="s">
        <v>216</v>
      </c>
      <c r="N15" s="16"/>
      <c r="O15" s="16"/>
      <c r="P15" s="16"/>
      <c r="Q15" s="95"/>
    </row>
    <row r="16" spans="2:17">
      <c r="C16" s="44" t="s">
        <v>182</v>
      </c>
      <c r="L16" s="101" t="s">
        <v>219</v>
      </c>
      <c r="M16" s="16"/>
      <c r="N16" s="16"/>
      <c r="O16" s="16"/>
      <c r="P16" s="16"/>
      <c r="Q16" s="95"/>
    </row>
    <row r="17" spans="2:17" ht="14.25" thickBot="1">
      <c r="B17" s="47"/>
      <c r="D17" s="41" t="s">
        <v>183</v>
      </c>
      <c r="L17" s="97"/>
      <c r="M17" s="98"/>
      <c r="N17" s="98"/>
      <c r="O17" s="98"/>
      <c r="P17" s="98"/>
      <c r="Q17" s="99"/>
    </row>
    <row r="18" spans="2:17">
      <c r="B18" s="47"/>
      <c r="D18" s="41"/>
    </row>
    <row r="19" spans="2:17">
      <c r="B19" s="48" t="s">
        <v>184</v>
      </c>
      <c r="C19" s="46"/>
    </row>
    <row r="20" spans="2:17">
      <c r="B20" t="s">
        <v>185</v>
      </c>
      <c r="L20" s="46" t="s">
        <v>186</v>
      </c>
    </row>
    <row r="21" spans="2:17">
      <c r="B21" t="s">
        <v>187</v>
      </c>
    </row>
    <row r="22" spans="2:17">
      <c r="B22" s="47" t="s">
        <v>188</v>
      </c>
    </row>
  </sheetData>
  <phoneticPr fontId="14"/>
  <hyperlinks>
    <hyperlink ref="B5" r:id="rId1"/>
    <hyperlink ref="M15" r:id="rId2"/>
  </hyperlinks>
  <pageMargins left="0.7" right="0.7" top="0.75" bottom="0.75" header="0.3" footer="0.3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T101"/>
  <sheetViews>
    <sheetView showGridLines="0" zoomScaleNormal="100" workbookViewId="0">
      <selection activeCell="B1" sqref="B1:R45"/>
    </sheetView>
  </sheetViews>
  <sheetFormatPr defaultRowHeight="13.5"/>
  <cols>
    <col min="1" max="1" width="5.875" customWidth="1"/>
    <col min="2" max="2" width="24.625" customWidth="1"/>
    <col min="17" max="17" width="8.375" customWidth="1"/>
    <col min="18" max="18" width="12.375" customWidth="1"/>
    <col min="19" max="19" width="8.625" customWidth="1"/>
    <col min="20" max="20" width="12.875" customWidth="1"/>
    <col min="21" max="21" width="7.25" customWidth="1"/>
  </cols>
  <sheetData>
    <row r="1" spans="2:20" ht="23.25" customHeight="1">
      <c r="B1" s="107" t="s">
        <v>265</v>
      </c>
      <c r="T1" s="42" t="s">
        <v>210</v>
      </c>
    </row>
    <row r="2" spans="2:20" ht="14.25">
      <c r="B2" s="18" t="s">
        <v>159</v>
      </c>
      <c r="I2" s="18"/>
      <c r="K2" s="18" t="s">
        <v>161</v>
      </c>
      <c r="N2" s="18"/>
      <c r="T2" s="80" t="s">
        <v>209</v>
      </c>
    </row>
    <row r="44" spans="2:17" ht="14.25">
      <c r="L44" s="18" t="s">
        <v>158</v>
      </c>
    </row>
    <row r="45" spans="2:17">
      <c r="B45" t="str">
        <f>素データ!G1</f>
        <v>データ出所：国民生活センター「消費生活相談データベース(PIO-NET)」</v>
      </c>
    </row>
    <row r="48" spans="2:17" ht="14.25" thickBot="1">
      <c r="B48" s="59" t="str">
        <f>データ加工!B130</f>
        <v>人口調整相談件数対全国比%</v>
      </c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</row>
    <row r="49" spans="1:20" ht="14.25" thickBot="1">
      <c r="A49" s="49"/>
      <c r="B49" s="51" t="str">
        <f>データ加工!B131</f>
        <v>商品・サービス（小分類）</v>
      </c>
      <c r="C49" s="157" t="s">
        <v>63</v>
      </c>
      <c r="D49" s="157"/>
      <c r="E49" s="157"/>
      <c r="F49" s="157"/>
      <c r="G49" s="157"/>
      <c r="H49" s="157"/>
      <c r="I49" s="157"/>
      <c r="J49" s="157"/>
      <c r="K49" s="157"/>
      <c r="L49" s="157"/>
      <c r="M49" s="157"/>
      <c r="N49" s="157"/>
      <c r="O49" s="157"/>
      <c r="P49" s="157"/>
      <c r="Q49" s="158"/>
    </row>
    <row r="50" spans="1:20" ht="14.25" thickBot="1">
      <c r="A50" s="50" t="s">
        <v>90</v>
      </c>
      <c r="B50" s="52"/>
      <c r="C50" s="56" t="s">
        <v>64</v>
      </c>
      <c r="D50" s="57" t="s">
        <v>65</v>
      </c>
      <c r="E50" s="57" t="s">
        <v>66</v>
      </c>
      <c r="F50" s="57" t="s">
        <v>67</v>
      </c>
      <c r="G50" s="57" t="s">
        <v>68</v>
      </c>
      <c r="H50" s="57" t="s">
        <v>69</v>
      </c>
      <c r="I50" s="57" t="s">
        <v>70</v>
      </c>
      <c r="J50" s="57" t="s">
        <v>71</v>
      </c>
      <c r="K50" s="57" t="s">
        <v>72</v>
      </c>
      <c r="L50" s="57" t="s">
        <v>73</v>
      </c>
      <c r="M50" s="57" t="s">
        <v>74</v>
      </c>
      <c r="N50" s="57" t="s">
        <v>75</v>
      </c>
      <c r="O50" s="57" t="s">
        <v>76</v>
      </c>
      <c r="P50" s="57" t="s">
        <v>77</v>
      </c>
      <c r="Q50" s="57" t="s">
        <v>1</v>
      </c>
      <c r="S50" s="40" t="s">
        <v>164</v>
      </c>
      <c r="T50" s="41" t="s">
        <v>165</v>
      </c>
    </row>
    <row r="51" spans="1:20" ht="14.25" thickBot="1">
      <c r="A51" s="53" t="s">
        <v>91</v>
      </c>
      <c r="B51" s="55" t="str">
        <f>データ加工!B133</f>
        <v>金融・保険一般</v>
      </c>
      <c r="C51" s="61">
        <f>データ加工!C133</f>
        <v>48.88466144263613</v>
      </c>
      <c r="D51" s="61">
        <f>データ加工!D133</f>
        <v>136.26749361729964</v>
      </c>
      <c r="E51" s="61">
        <f>データ加工!E133</f>
        <v>117.01800112968786</v>
      </c>
      <c r="F51" s="61">
        <f>データ加工!F133</f>
        <v>102.88915678808128</v>
      </c>
      <c r="G51" s="61">
        <f>データ加工!G133</f>
        <v>43.842162638432264</v>
      </c>
      <c r="H51" s="61">
        <f>データ加工!H133</f>
        <v>36.719618000845664</v>
      </c>
      <c r="I51" s="61">
        <f>データ加工!I133</f>
        <v>55.199546614377027</v>
      </c>
      <c r="J51" s="61">
        <f>データ加工!J133</f>
        <v>130.46554574137298</v>
      </c>
      <c r="K51" s="61">
        <f>データ加工!K133</f>
        <v>89.468461662471597</v>
      </c>
      <c r="L51" s="61">
        <f>データ加工!L133</f>
        <v>143.83869943247024</v>
      </c>
      <c r="M51" s="61">
        <f>データ加工!M133</f>
        <v>140.53333813909731</v>
      </c>
      <c r="N51" s="61">
        <f>データ加工!N133</f>
        <v>128.59991739739678</v>
      </c>
      <c r="O51" s="61">
        <f>データ加工!O133</f>
        <v>64.068138244096801</v>
      </c>
      <c r="P51" s="61"/>
      <c r="Q51" s="61">
        <f>データ加工!Q133</f>
        <v>100</v>
      </c>
      <c r="S51" t="s">
        <v>251</v>
      </c>
      <c r="T51" t="str">
        <f>CONCATENATE(A51,S51,B51)</f>
        <v>a 金融・保険一般</v>
      </c>
    </row>
    <row r="52" spans="1:20" ht="14.25" thickBot="1">
      <c r="A52" s="53" t="s">
        <v>92</v>
      </c>
      <c r="B52" s="55" t="str">
        <f>データ加工!B134</f>
        <v>生命保険</v>
      </c>
      <c r="C52" s="61">
        <f>データ加工!C134</f>
        <v>92.935001144505236</v>
      </c>
      <c r="D52" s="61">
        <f>データ加工!D134</f>
        <v>91.204350949553401</v>
      </c>
      <c r="E52" s="61">
        <f>データ加工!E134</f>
        <v>77.130309967036553</v>
      </c>
      <c r="F52" s="61">
        <f>データ加工!F134</f>
        <v>88.497698781647145</v>
      </c>
      <c r="G52" s="61">
        <f>データ加工!G134</f>
        <v>73.047147560552489</v>
      </c>
      <c r="H52" s="61">
        <f>データ加工!H134</f>
        <v>119.22255717996089</v>
      </c>
      <c r="I52" s="61">
        <f>データ加工!I134</f>
        <v>86.243052938194865</v>
      </c>
      <c r="J52" s="61">
        <f>データ加工!J134</f>
        <v>108.68688264688744</v>
      </c>
      <c r="K52" s="61">
        <f>データ加工!K134</f>
        <v>183.4669720167139</v>
      </c>
      <c r="L52" s="61">
        <f>データ加工!L134</f>
        <v>87.566360137093241</v>
      </c>
      <c r="M52" s="61">
        <f>データ加工!M134</f>
        <v>81.651648361829942</v>
      </c>
      <c r="N52" s="61">
        <f>データ加工!N134</f>
        <v>151.83373446459046</v>
      </c>
      <c r="O52" s="61">
        <f>データ加工!O134</f>
        <v>139.59149740841977</v>
      </c>
      <c r="P52" s="61"/>
      <c r="Q52" s="61">
        <f>データ加工!Q134</f>
        <v>100</v>
      </c>
      <c r="S52" t="s">
        <v>166</v>
      </c>
      <c r="T52" t="str">
        <f t="shared" ref="T52:T101" si="0">CONCATENATE(A52,S52,B52)</f>
        <v>b 生命保険</v>
      </c>
    </row>
    <row r="53" spans="1:20" ht="14.25" thickBot="1">
      <c r="A53" s="53" t="s">
        <v>93</v>
      </c>
      <c r="B53" s="55" t="str">
        <f>データ加工!B135</f>
        <v>損害保険</v>
      </c>
      <c r="C53" s="61">
        <f>データ加工!C135</f>
        <v>78.564634461379484</v>
      </c>
      <c r="D53" s="61">
        <f>データ加工!D135</f>
        <v>112.6292549285844</v>
      </c>
      <c r="E53" s="61">
        <f>データ加工!E135</f>
        <v>116.67684077654008</v>
      </c>
      <c r="F53" s="61">
        <f>データ加工!F135</f>
        <v>85.670971366402384</v>
      </c>
      <c r="G53" s="61">
        <f>データ加工!G135</f>
        <v>116.76331070031452</v>
      </c>
      <c r="H53" s="61">
        <f>データ加工!H135</f>
        <v>107.91071412493419</v>
      </c>
      <c r="I53" s="61">
        <f>データ加工!I135</f>
        <v>73.867614857140111</v>
      </c>
      <c r="J53" s="61">
        <f>データ加工!J135</f>
        <v>82.872247167351702</v>
      </c>
      <c r="K53" s="61">
        <f>データ加工!K135</f>
        <v>115.03087928032063</v>
      </c>
      <c r="L53" s="61">
        <f>データ加工!L135</f>
        <v>165.12095598115209</v>
      </c>
      <c r="M53" s="61">
        <f>データ加工!M135</f>
        <v>118.7363305909924</v>
      </c>
      <c r="N53" s="61">
        <f>データ加工!N135</f>
        <v>148.1642833094312</v>
      </c>
      <c r="O53" s="61">
        <f>データ加工!O135</f>
        <v>135.32759812783712</v>
      </c>
      <c r="P53" s="61"/>
      <c r="Q53" s="61">
        <f>データ加工!Q135</f>
        <v>100</v>
      </c>
      <c r="S53" t="s">
        <v>167</v>
      </c>
      <c r="T53" t="str">
        <f t="shared" si="0"/>
        <v>c 損害保険</v>
      </c>
    </row>
    <row r="54" spans="1:20" ht="14.25" thickBot="1">
      <c r="A54" s="53" t="s">
        <v>94</v>
      </c>
      <c r="B54" s="55" t="str">
        <f>データ加工!B136</f>
        <v>その他の保険</v>
      </c>
      <c r="C54" s="61">
        <f>データ加工!C136</f>
        <v>39.59657576853526</v>
      </c>
      <c r="D54" s="61">
        <f>データ加工!D136</f>
        <v>81.760496170379781</v>
      </c>
      <c r="E54" s="61">
        <f>データ加工!E136</f>
        <v>84.252960813375239</v>
      </c>
      <c r="F54" s="61">
        <f>データ加工!F136</f>
        <v>111.12028933112779</v>
      </c>
      <c r="G54" s="61">
        <f>データ加工!G136</f>
        <v>47.349535649506841</v>
      </c>
      <c r="H54" s="61">
        <f>データ加工!H136</f>
        <v>79.314374881826595</v>
      </c>
      <c r="I54" s="61">
        <f>データ加工!I136</f>
        <v>53.937842691762704</v>
      </c>
      <c r="J54" s="61">
        <f>データ加工!J136</f>
        <v>144.81675577292395</v>
      </c>
      <c r="K54" s="61">
        <f>データ加工!K136</f>
        <v>0</v>
      </c>
      <c r="L54" s="61">
        <f>データ加工!L136</f>
        <v>110.03660506583974</v>
      </c>
      <c r="M54" s="61">
        <f>データ加工!M136</f>
        <v>101.18400346015007</v>
      </c>
      <c r="N54" s="61">
        <f>データ加工!N136</f>
        <v>143.09663535855788</v>
      </c>
      <c r="O54" s="61">
        <f>データ加工!O136</f>
        <v>115.32264883937424</v>
      </c>
      <c r="P54" s="61"/>
      <c r="Q54" s="61">
        <f>データ加工!Q136</f>
        <v>100</v>
      </c>
      <c r="S54" t="s">
        <v>167</v>
      </c>
      <c r="T54" t="str">
        <f t="shared" si="0"/>
        <v>d その他の保険</v>
      </c>
    </row>
    <row r="55" spans="1:20" ht="14.25" thickBot="1">
      <c r="A55" s="53" t="s">
        <v>95</v>
      </c>
      <c r="B55" s="55" t="str">
        <f>データ加工!B137</f>
        <v>公社債</v>
      </c>
      <c r="C55" s="61">
        <f>データ加工!C137</f>
        <v>61.15301276993862</v>
      </c>
      <c r="D55" s="61">
        <f>データ加工!D137</f>
        <v>92.335695481992602</v>
      </c>
      <c r="E55" s="61">
        <f>データ加工!E137</f>
        <v>149.87082108281035</v>
      </c>
      <c r="F55" s="61">
        <f>データ加工!F137</f>
        <v>125.49299084693004</v>
      </c>
      <c r="G55" s="61">
        <f>データ加工!G137</f>
        <v>121.11609022315942</v>
      </c>
      <c r="H55" s="61">
        <f>データ加工!H137</f>
        <v>156.94446767156811</v>
      </c>
      <c r="I55" s="61">
        <f>データ加工!I137</f>
        <v>85.493837227341814</v>
      </c>
      <c r="J55" s="61">
        <f>データ加工!J137</f>
        <v>75.936992357189084</v>
      </c>
      <c r="K55" s="61">
        <f>データ加工!K137</f>
        <v>93.268280497557271</v>
      </c>
      <c r="L55" s="61">
        <f>データ加工!L137</f>
        <v>104.96337526153235</v>
      </c>
      <c r="M55" s="61">
        <f>データ加工!M137</f>
        <v>96.691277437788159</v>
      </c>
      <c r="N55" s="61">
        <f>データ加工!N137</f>
        <v>71.905815519148149</v>
      </c>
      <c r="O55" s="61">
        <f>データ加工!O137</f>
        <v>66.78917886450246</v>
      </c>
      <c r="P55" s="61"/>
      <c r="Q55" s="61">
        <f>データ加工!Q137</f>
        <v>100</v>
      </c>
      <c r="S55" t="s">
        <v>167</v>
      </c>
      <c r="T55" t="str">
        <f t="shared" si="0"/>
        <v>e 公社債</v>
      </c>
    </row>
    <row r="56" spans="1:20" ht="14.25" thickBot="1">
      <c r="A56" s="53" t="s">
        <v>96</v>
      </c>
      <c r="B56" s="55" t="str">
        <f>データ加工!B138</f>
        <v>株</v>
      </c>
      <c r="C56" s="61">
        <f>データ加工!C138</f>
        <v>82.287148313664289</v>
      </c>
      <c r="D56" s="61">
        <f>データ加工!D138</f>
        <v>113.15978896399197</v>
      </c>
      <c r="E56" s="61">
        <f>データ加工!E138</f>
        <v>139.57116771720516</v>
      </c>
      <c r="F56" s="61">
        <f>データ加工!F138</f>
        <v>92.36931781473632</v>
      </c>
      <c r="G56" s="61">
        <f>データ加工!G138</f>
        <v>109.22274432866293</v>
      </c>
      <c r="H56" s="61">
        <f>データ加工!H138</f>
        <v>163.17795331049118</v>
      </c>
      <c r="I56" s="61">
        <f>データ加工!I138</f>
        <v>109.37651523661027</v>
      </c>
      <c r="J56" s="61">
        <f>データ加工!J138</f>
        <v>76.132014223145319</v>
      </c>
      <c r="K56" s="61">
        <f>データ加工!K138</f>
        <v>120.48122019385201</v>
      </c>
      <c r="L56" s="61">
        <f>データ加工!L138</f>
        <v>101.69144959876637</v>
      </c>
      <c r="M56" s="61">
        <f>データ加工!M138</f>
        <v>117.33307134406425</v>
      </c>
      <c r="N56" s="61">
        <f>データ加工!N138</f>
        <v>110.20351116802533</v>
      </c>
      <c r="O56" s="61">
        <f>データ加工!O138</f>
        <v>90.590110684296477</v>
      </c>
      <c r="P56" s="61"/>
      <c r="Q56" s="61">
        <f>データ加工!Q138</f>
        <v>100</v>
      </c>
      <c r="S56" t="s">
        <v>168</v>
      </c>
      <c r="T56" t="str">
        <f t="shared" si="0"/>
        <v>f 株</v>
      </c>
    </row>
    <row r="57" spans="1:20" ht="14.25" thickBot="1">
      <c r="A57" s="53" t="s">
        <v>97</v>
      </c>
      <c r="B57" s="55" t="str">
        <f>データ加工!B139</f>
        <v>投資信託</v>
      </c>
      <c r="C57" s="61">
        <f>データ加工!C139</f>
        <v>23.853358896707988</v>
      </c>
      <c r="D57" s="61">
        <f>データ加工!D139</f>
        <v>162.53592612183934</v>
      </c>
      <c r="E57" s="61">
        <f>データ加工!E139</f>
        <v>108.76027643723141</v>
      </c>
      <c r="F57" s="61">
        <f>データ加工!F139</f>
        <v>100.40989999800705</v>
      </c>
      <c r="G57" s="61">
        <f>データ加工!G139</f>
        <v>14.261908328164713</v>
      </c>
      <c r="H57" s="61">
        <f>データ加工!H139</f>
        <v>143.33923171414446</v>
      </c>
      <c r="I57" s="61">
        <f>データ加工!I139</f>
        <v>92.347606384121306</v>
      </c>
      <c r="J57" s="61">
        <f>データ加工!J139</f>
        <v>106.10149804268283</v>
      </c>
      <c r="K57" s="61">
        <f>データ加工!K139</f>
        <v>116.41679348851726</v>
      </c>
      <c r="L57" s="61">
        <f>データ加工!L139</f>
        <v>116.97725556255112</v>
      </c>
      <c r="M57" s="61">
        <f>データ加工!M139</f>
        <v>109.71759411341573</v>
      </c>
      <c r="N57" s="61">
        <f>データ加工!N139</f>
        <v>129.30418857701014</v>
      </c>
      <c r="O57" s="61">
        <f>データ加工!O139</f>
        <v>125.04865536799619</v>
      </c>
      <c r="P57" s="61"/>
      <c r="Q57" s="61">
        <f>データ加工!Q139</f>
        <v>100</v>
      </c>
      <c r="S57" t="s">
        <v>168</v>
      </c>
      <c r="T57" t="str">
        <f t="shared" si="0"/>
        <v>g 投資信託</v>
      </c>
    </row>
    <row r="58" spans="1:20" ht="14.25" thickBot="1">
      <c r="A58" s="53" t="s">
        <v>98</v>
      </c>
      <c r="B58" s="55" t="str">
        <f>データ加工!B140</f>
        <v>抵当証券</v>
      </c>
      <c r="C58" s="61">
        <f>データ加工!C140</f>
        <v>0</v>
      </c>
      <c r="D58" s="61">
        <f>データ加工!D140</f>
        <v>0</v>
      </c>
      <c r="E58" s="61">
        <f>データ加工!E140</f>
        <v>0</v>
      </c>
      <c r="F58" s="61">
        <f>データ加工!F140</f>
        <v>0</v>
      </c>
      <c r="G58" s="61">
        <f>データ加工!G140</f>
        <v>0</v>
      </c>
      <c r="H58" s="61">
        <f>データ加工!H140</f>
        <v>0</v>
      </c>
      <c r="I58" s="61">
        <f>データ加工!I140</f>
        <v>425.82507388233716</v>
      </c>
      <c r="J58" s="61">
        <f>データ加工!J140</f>
        <v>0</v>
      </c>
      <c r="K58" s="61">
        <f>データ加工!K140</f>
        <v>0</v>
      </c>
      <c r="L58" s="61">
        <f>データ加工!L140</f>
        <v>970.91122116917404</v>
      </c>
      <c r="M58" s="61">
        <f>データ加工!M140</f>
        <v>0</v>
      </c>
      <c r="N58" s="61">
        <f>データ加工!N140</f>
        <v>0</v>
      </c>
      <c r="O58" s="61">
        <f>データ加工!O140</f>
        <v>0</v>
      </c>
      <c r="P58" s="61"/>
      <c r="Q58" s="61">
        <f>データ加工!Q140</f>
        <v>100</v>
      </c>
      <c r="S58" t="s">
        <v>168</v>
      </c>
      <c r="T58" t="str">
        <f t="shared" si="0"/>
        <v>h 抵当証券</v>
      </c>
    </row>
    <row r="59" spans="1:20" ht="14.25" thickBot="1">
      <c r="A59" s="53" t="s">
        <v>99</v>
      </c>
      <c r="B59" s="55" t="str">
        <f>データ加工!B141</f>
        <v>預貯金</v>
      </c>
      <c r="C59" s="61">
        <f>データ加工!C141</f>
        <v>47.75902779099647</v>
      </c>
      <c r="D59" s="61">
        <f>データ加工!D141</f>
        <v>104.89011021857935</v>
      </c>
      <c r="E59" s="61">
        <f>データ加工!E141</f>
        <v>71.26660219176479</v>
      </c>
      <c r="F59" s="61">
        <f>データ加工!F141</f>
        <v>135.24508898854367</v>
      </c>
      <c r="G59" s="61">
        <f>データ加工!G141</f>
        <v>54.514268017524337</v>
      </c>
      <c r="H59" s="61">
        <f>データ加工!H141</f>
        <v>52.180509790675409</v>
      </c>
      <c r="I59" s="61">
        <f>データ加工!I141</f>
        <v>53.228134235292146</v>
      </c>
      <c r="J59" s="61">
        <f>データ加工!J141</f>
        <v>112.01153762663931</v>
      </c>
      <c r="K59" s="61">
        <f>データ加工!K141</f>
        <v>222.49393755535704</v>
      </c>
      <c r="L59" s="61">
        <f>データ加工!L141</f>
        <v>76.650885881776915</v>
      </c>
      <c r="M59" s="61">
        <f>データ加工!M141</f>
        <v>79.882107994855303</v>
      </c>
      <c r="N59" s="61">
        <f>データ加工!N141</f>
        <v>124.60039843527679</v>
      </c>
      <c r="O59" s="61">
        <f>データ加工!O141</f>
        <v>125.18577012168916</v>
      </c>
      <c r="P59" s="61"/>
      <c r="Q59" s="61">
        <f>データ加工!Q141</f>
        <v>100</v>
      </c>
      <c r="S59" t="s">
        <v>168</v>
      </c>
      <c r="T59" t="str">
        <f t="shared" si="0"/>
        <v>i 預貯金</v>
      </c>
    </row>
    <row r="60" spans="1:20" ht="14.25" thickBot="1">
      <c r="A60" s="53" t="s">
        <v>100</v>
      </c>
      <c r="B60" s="55" t="str">
        <f>データ加工!B142</f>
        <v>預貯金・証券等全般</v>
      </c>
      <c r="C60" s="61">
        <f>データ加工!C142</f>
        <v>39.149156833297582</v>
      </c>
      <c r="D60" s="61">
        <f>データ加工!D142</f>
        <v>155.89925117233437</v>
      </c>
      <c r="E60" s="61">
        <f>データ加工!E142</f>
        <v>244.8027917095649</v>
      </c>
      <c r="F60" s="61">
        <f>データ加工!F142</f>
        <v>95.739232333316309</v>
      </c>
      <c r="G60" s="61">
        <f>データ加工!G142</f>
        <v>90.28513153507663</v>
      </c>
      <c r="H60" s="61">
        <f>データ加工!H142</f>
        <v>100.82335790062704</v>
      </c>
      <c r="I60" s="61">
        <f>データ加工!I142</f>
        <v>50.521618935192535</v>
      </c>
      <c r="J60" s="61">
        <f>データ加工!J142</f>
        <v>92.044548160756761</v>
      </c>
      <c r="K60" s="61">
        <f>データ加工!K142</f>
        <v>40.943194320114124</v>
      </c>
      <c r="L60" s="61">
        <f>データ加工!L142</f>
        <v>98.736734356187213</v>
      </c>
      <c r="M60" s="61">
        <f>データ加工!M142</f>
        <v>38.587119963616551</v>
      </c>
      <c r="N60" s="61">
        <f>データ加工!N142</f>
        <v>155.15213454878534</v>
      </c>
      <c r="O60" s="61">
        <f>データ加工!O142</f>
        <v>146.59658750767915</v>
      </c>
      <c r="P60" s="61"/>
      <c r="Q60" s="61">
        <f>データ加工!Q142</f>
        <v>100</v>
      </c>
      <c r="S60" t="s">
        <v>168</v>
      </c>
      <c r="T60" t="str">
        <f t="shared" si="0"/>
        <v>j 預貯金・証券等全般</v>
      </c>
    </row>
    <row r="61" spans="1:20" ht="14.25" thickBot="1">
      <c r="A61" s="53" t="s">
        <v>101</v>
      </c>
      <c r="B61" s="55" t="str">
        <f>データ加工!B143</f>
        <v>商品デリバティブ取引</v>
      </c>
      <c r="C61" s="61">
        <f>データ加工!C143</f>
        <v>62.11227571534944</v>
      </c>
      <c r="D61" s="61">
        <f>データ加工!D143</f>
        <v>28.856645707192868</v>
      </c>
      <c r="E61" s="61">
        <f>データ加工!E143</f>
        <v>233.64266444045242</v>
      </c>
      <c r="F61" s="61">
        <f>データ加工!F143</f>
        <v>143.80272736969482</v>
      </c>
      <c r="G61" s="61">
        <f>データ加工!G143</f>
        <v>27.852668029121673</v>
      </c>
      <c r="H61" s="61">
        <f>データ加工!H143</f>
        <v>0</v>
      </c>
      <c r="I61" s="61">
        <f>データ加工!I143</f>
        <v>100.19413503113816</v>
      </c>
      <c r="J61" s="61">
        <f>データ加工!J143</f>
        <v>75.976994284681908</v>
      </c>
      <c r="K61" s="61">
        <f>データ加工!K143</f>
        <v>0</v>
      </c>
      <c r="L61" s="61">
        <f>データ加工!L143</f>
        <v>45.689939819725836</v>
      </c>
      <c r="M61" s="61">
        <f>データ加工!M143</f>
        <v>107.1360036636883</v>
      </c>
      <c r="N61" s="61">
        <f>データ加工!N143</f>
        <v>103.98025406677216</v>
      </c>
      <c r="O61" s="61">
        <f>データ加工!O143</f>
        <v>81.404222710146541</v>
      </c>
      <c r="P61" s="61"/>
      <c r="Q61" s="61">
        <f>データ加工!Q143</f>
        <v>100</v>
      </c>
      <c r="S61" t="s">
        <v>168</v>
      </c>
      <c r="T61" t="str">
        <f t="shared" si="0"/>
        <v>k 商品デリバティブ取引</v>
      </c>
    </row>
    <row r="62" spans="1:20" ht="14.25" thickBot="1">
      <c r="A62" s="53" t="s">
        <v>102</v>
      </c>
      <c r="B62" s="55" t="str">
        <f>データ加工!B144</f>
        <v>外国為替証拠金取引</v>
      </c>
      <c r="C62" s="61">
        <f>データ加工!C144</f>
        <v>44.74189352376866</v>
      </c>
      <c r="D62" s="61">
        <f>データ加工!D144</f>
        <v>41.573133645955821</v>
      </c>
      <c r="E62" s="61">
        <f>データ加工!E144</f>
        <v>214.20244274586929</v>
      </c>
      <c r="F62" s="61">
        <f>データ加工!F144</f>
        <v>113.0036840655537</v>
      </c>
      <c r="G62" s="61">
        <f>データ加工!G144</f>
        <v>160.50690050680288</v>
      </c>
      <c r="H62" s="61">
        <f>データ加工!H144</f>
        <v>67.215571933751377</v>
      </c>
      <c r="I62" s="61">
        <f>データ加工!I144</f>
        <v>86.608489603187223</v>
      </c>
      <c r="J62" s="61">
        <f>データ加工!J144</f>
        <v>69.655333743275406</v>
      </c>
      <c r="K62" s="61">
        <f>データ加工!K144</f>
        <v>0</v>
      </c>
      <c r="L62" s="61">
        <f>データ加工!L144</f>
        <v>32.912244785395735</v>
      </c>
      <c r="M62" s="61">
        <f>データ加工!M144</f>
        <v>102.89898656964411</v>
      </c>
      <c r="N62" s="61">
        <f>データ加工!N144</f>
        <v>171.20235536417695</v>
      </c>
      <c r="O62" s="61">
        <f>データ加工!O144</f>
        <v>117.27727000614333</v>
      </c>
      <c r="P62" s="61"/>
      <c r="Q62" s="61">
        <f>データ加工!Q144</f>
        <v>100</v>
      </c>
      <c r="S62" t="s">
        <v>168</v>
      </c>
      <c r="T62" t="str">
        <f t="shared" si="0"/>
        <v>l 外国為替証拠金取引</v>
      </c>
    </row>
    <row r="63" spans="1:20" ht="14.25" thickBot="1">
      <c r="A63" s="53" t="s">
        <v>103</v>
      </c>
      <c r="B63" s="55" t="str">
        <f>データ加工!B145</f>
        <v>デリバティブ取引その他</v>
      </c>
      <c r="C63" s="61">
        <f>データ加工!C145</f>
        <v>22.756652740537504</v>
      </c>
      <c r="D63" s="61">
        <f>データ加工!D145</f>
        <v>42.289911812265402</v>
      </c>
      <c r="E63" s="61">
        <f>データ加工!E145</f>
        <v>77.819852968019006</v>
      </c>
      <c r="F63" s="61">
        <f>データ加工!F145</f>
        <v>137.30380578271536</v>
      </c>
      <c r="G63" s="61">
        <f>データ加工!G145</f>
        <v>40.818565215092107</v>
      </c>
      <c r="H63" s="61">
        <f>データ加工!H145</f>
        <v>0</v>
      </c>
      <c r="I63" s="61">
        <f>データ加工!I145</f>
        <v>80.75992780527082</v>
      </c>
      <c r="J63" s="61">
        <f>データ加工!J145</f>
        <v>91.100941422855257</v>
      </c>
      <c r="K63" s="61">
        <f>データ加工!K145</f>
        <v>83.298222927128734</v>
      </c>
      <c r="L63" s="61">
        <f>データ加工!L145</f>
        <v>167.39848640847833</v>
      </c>
      <c r="M63" s="61">
        <f>データ加工!M145</f>
        <v>157.00966054161213</v>
      </c>
      <c r="N63" s="61">
        <f>データ加工!N145</f>
        <v>76.192427548927867</v>
      </c>
      <c r="O63" s="61">
        <f>データ加工!O145</f>
        <v>268.42340678130216</v>
      </c>
      <c r="P63" s="61"/>
      <c r="Q63" s="61">
        <f>データ加工!Q145</f>
        <v>100</v>
      </c>
      <c r="S63" t="s">
        <v>168</v>
      </c>
      <c r="T63" t="str">
        <f t="shared" si="0"/>
        <v>m デリバティブ取引その他</v>
      </c>
    </row>
    <row r="64" spans="1:20" ht="14.25" thickBot="1">
      <c r="A64" s="53" t="s">
        <v>104</v>
      </c>
      <c r="B64" s="55" t="str">
        <f>データ加工!B146</f>
        <v>ファンド型投資商品</v>
      </c>
      <c r="C64" s="61">
        <f>データ加工!C146</f>
        <v>63.483797326029425</v>
      </c>
      <c r="D64" s="61">
        <f>データ加工!D146</f>
        <v>87.945264791925808</v>
      </c>
      <c r="E64" s="61">
        <f>データ加工!E146</f>
        <v>127.88724765850579</v>
      </c>
      <c r="F64" s="61">
        <f>データ加工!F146</f>
        <v>97.013632574472481</v>
      </c>
      <c r="G64" s="61">
        <f>データ加工!G146</f>
        <v>150.10237580189099</v>
      </c>
      <c r="H64" s="61">
        <f>データ加工!H146</f>
        <v>114.44575299957494</v>
      </c>
      <c r="I64" s="61">
        <f>データ加工!I146</f>
        <v>82.670018716116189</v>
      </c>
      <c r="J64" s="61">
        <f>データ加工!J146</f>
        <v>77.52631248907997</v>
      </c>
      <c r="K64" s="61">
        <f>データ加工!K146</f>
        <v>147.87528862446115</v>
      </c>
      <c r="L64" s="61">
        <f>データ加工!L146</f>
        <v>151.98347930851091</v>
      </c>
      <c r="M64" s="61">
        <f>データ加工!M146</f>
        <v>99.547008213964858</v>
      </c>
      <c r="N64" s="61">
        <f>データ加工!N146</f>
        <v>127.53153155106951</v>
      </c>
      <c r="O64" s="61">
        <f>データ加工!O146</f>
        <v>104.38035990271304</v>
      </c>
      <c r="P64" s="61"/>
      <c r="Q64" s="61">
        <f>データ加工!Q146</f>
        <v>100</v>
      </c>
      <c r="S64" t="s">
        <v>169</v>
      </c>
      <c r="T64" t="str">
        <f t="shared" si="0"/>
        <v>n ファンド型投資商品</v>
      </c>
    </row>
    <row r="65" spans="1:20" ht="14.25" thickBot="1">
      <c r="A65" s="53" t="s">
        <v>105</v>
      </c>
      <c r="B65" s="55" t="str">
        <f>データ加工!B147</f>
        <v>住宅ローン</v>
      </c>
      <c r="C65" s="61">
        <f>データ加工!C147</f>
        <v>130.18052307463648</v>
      </c>
      <c r="D65" s="61">
        <f>データ加工!D147</f>
        <v>188.16114187155898</v>
      </c>
      <c r="E65" s="61">
        <f>データ加工!E147</f>
        <v>98.927155553865262</v>
      </c>
      <c r="F65" s="61">
        <f>データ加工!F147</f>
        <v>107.56849926118308</v>
      </c>
      <c r="G65" s="61">
        <f>データ加工!G147</f>
        <v>129.72475520412834</v>
      </c>
      <c r="H65" s="61">
        <f>データ加工!H147</f>
        <v>108.64982860524195</v>
      </c>
      <c r="I65" s="61">
        <f>データ加工!I147</f>
        <v>69.99864228202803</v>
      </c>
      <c r="J65" s="61">
        <f>データ加工!J147</f>
        <v>69.164611235494974</v>
      </c>
      <c r="K65" s="61">
        <f>データ加工!K147</f>
        <v>79.418579667509022</v>
      </c>
      <c r="L65" s="61">
        <f>データ加工!L147</f>
        <v>85.120983773735801</v>
      </c>
      <c r="M65" s="61">
        <f>データ加工!M147</f>
        <v>74.848440915727437</v>
      </c>
      <c r="N65" s="61">
        <f>データ加工!N147</f>
        <v>107.23599587708203</v>
      </c>
      <c r="O65" s="61">
        <f>データ加工!O147</f>
        <v>94.785738772088422</v>
      </c>
      <c r="P65" s="61"/>
      <c r="Q65" s="61">
        <f>データ加工!Q147</f>
        <v>100</v>
      </c>
      <c r="S65" t="s">
        <v>169</v>
      </c>
      <c r="T65" t="str">
        <f t="shared" si="0"/>
        <v>o 住宅ローン</v>
      </c>
    </row>
    <row r="66" spans="1:20" ht="14.25" thickBot="1">
      <c r="A66" s="53" t="s">
        <v>106</v>
      </c>
      <c r="B66" s="55" t="str">
        <f>データ加工!B148</f>
        <v>他の目的限定ローン</v>
      </c>
      <c r="C66" s="61">
        <f>データ加工!C148</f>
        <v>149.42104063598211</v>
      </c>
      <c r="D66" s="61">
        <f>データ加工!D148</f>
        <v>46.279526134177232</v>
      </c>
      <c r="E66" s="61">
        <f>データ加工!E148</f>
        <v>136.25815764966347</v>
      </c>
      <c r="F66" s="61">
        <f>データ加工!F148</f>
        <v>66.392625700988319</v>
      </c>
      <c r="G66" s="61">
        <f>データ加工!G148</f>
        <v>111.67343313562937</v>
      </c>
      <c r="H66" s="61">
        <f>データ加工!H148</f>
        <v>149.64976392797479</v>
      </c>
      <c r="I66" s="61">
        <f>データ加工!I148</f>
        <v>72.309918206434602</v>
      </c>
      <c r="J66" s="61">
        <f>データ加工!J148</f>
        <v>38.770421611823103</v>
      </c>
      <c r="K66" s="61">
        <f>データ加工!K148</f>
        <v>455.78272922391199</v>
      </c>
      <c r="L66" s="61">
        <f>データ加工!L148</f>
        <v>18.319079644701397</v>
      </c>
      <c r="M66" s="61">
        <f>データ加工!M148</f>
        <v>28.636982111363224</v>
      </c>
      <c r="N66" s="61">
        <f>データ加工!N148</f>
        <v>202.4952387149404</v>
      </c>
      <c r="O66" s="61">
        <f>データ加工!O148</f>
        <v>489.57728280866422</v>
      </c>
      <c r="P66" s="61"/>
      <c r="Q66" s="61">
        <f>データ加工!Q148</f>
        <v>100</v>
      </c>
      <c r="S66" t="s">
        <v>169</v>
      </c>
      <c r="T66" t="str">
        <f t="shared" si="0"/>
        <v>p 他の目的限定ローン</v>
      </c>
    </row>
    <row r="67" spans="1:20" ht="14.25" thickBot="1">
      <c r="A67" s="53" t="s">
        <v>107</v>
      </c>
      <c r="B67" s="55" t="str">
        <f>データ加工!B149</f>
        <v>サラ金・フリーローン</v>
      </c>
      <c r="C67" s="61">
        <f>データ加工!C149</f>
        <v>98.299760641986438</v>
      </c>
      <c r="D67" s="61">
        <f>データ加工!D149</f>
        <v>126.42128507725803</v>
      </c>
      <c r="E67" s="61">
        <f>データ加工!E149</f>
        <v>153.16021764911619</v>
      </c>
      <c r="F67" s="61">
        <f>データ加工!F149</f>
        <v>72.618684766335065</v>
      </c>
      <c r="G67" s="61">
        <f>データ加工!G149</f>
        <v>96.917668530433261</v>
      </c>
      <c r="H67" s="61">
        <f>データ加工!H149</f>
        <v>79.216576639062353</v>
      </c>
      <c r="I67" s="61">
        <f>データ加工!I149</f>
        <v>66.577829060764913</v>
      </c>
      <c r="J67" s="61">
        <f>データ加工!J149</f>
        <v>62.111895450979169</v>
      </c>
      <c r="K67" s="61">
        <f>データ加工!K149</f>
        <v>176.33340212243479</v>
      </c>
      <c r="L67" s="61">
        <f>データ加工!L149</f>
        <v>137.91488616361141</v>
      </c>
      <c r="M67" s="61">
        <f>データ加工!M149</f>
        <v>130.25413022490341</v>
      </c>
      <c r="N67" s="61">
        <f>データ加工!N149</f>
        <v>185.26691384276916</v>
      </c>
      <c r="O67" s="61">
        <f>データ加工!O149</f>
        <v>203.9120572572906</v>
      </c>
      <c r="P67" s="61"/>
      <c r="Q67" s="61">
        <f>データ加工!Q149</f>
        <v>100</v>
      </c>
      <c r="S67" t="s">
        <v>169</v>
      </c>
      <c r="T67" t="str">
        <f t="shared" si="0"/>
        <v>q サラ金・フリーローン</v>
      </c>
    </row>
    <row r="68" spans="1:20" ht="14.25" thickBot="1">
      <c r="A68" s="53" t="s">
        <v>108</v>
      </c>
      <c r="B68" s="55" t="str">
        <f>データ加工!B150</f>
        <v>他の融資</v>
      </c>
      <c r="C68" s="61">
        <f>データ加工!C150</f>
        <v>136.24628221431487</v>
      </c>
      <c r="D68" s="61">
        <f>データ加工!D150</f>
        <v>134.50920337707643</v>
      </c>
      <c r="E68" s="61">
        <f>データ加工!E150</f>
        <v>145.59843458532589</v>
      </c>
      <c r="F68" s="61">
        <f>データ加工!F150</f>
        <v>81.249243812007421</v>
      </c>
      <c r="G68" s="61">
        <f>データ加工!G150</f>
        <v>160.37745945800705</v>
      </c>
      <c r="H68" s="61">
        <f>データ加工!H150</f>
        <v>25.585282219944073</v>
      </c>
      <c r="I68" s="61">
        <f>データ加工!I150</f>
        <v>71.428722070585579</v>
      </c>
      <c r="J68" s="61">
        <f>データ加工!J150</f>
        <v>64.391059672355041</v>
      </c>
      <c r="K68" s="61">
        <f>データ加工!K150</f>
        <v>155.84828805720861</v>
      </c>
      <c r="L68" s="61">
        <f>データ加工!L150</f>
        <v>81.431263710962995</v>
      </c>
      <c r="M68" s="61">
        <f>データ加工!M150</f>
        <v>127.29600435309199</v>
      </c>
      <c r="N68" s="61">
        <f>データ加工!N150</f>
        <v>138.48061486312051</v>
      </c>
      <c r="O68" s="61">
        <f>データ加工!O150</f>
        <v>178.56410142870851</v>
      </c>
      <c r="P68" s="61"/>
      <c r="Q68" s="61">
        <f>データ加工!Q150</f>
        <v>100</v>
      </c>
      <c r="S68" t="s">
        <v>169</v>
      </c>
      <c r="T68" t="str">
        <f t="shared" si="0"/>
        <v>r 他の融資</v>
      </c>
    </row>
    <row r="69" spans="1:20" ht="14.25" thickBot="1">
      <c r="A69" s="53" t="s">
        <v>109</v>
      </c>
      <c r="B69" s="55" t="str">
        <f>データ加工!B151</f>
        <v>振込・送金サービス</v>
      </c>
      <c r="C69" s="61">
        <f>データ加工!C151</f>
        <v>36.161256409621245</v>
      </c>
      <c r="D69" s="61">
        <f>データ加工!D151</f>
        <v>100.8006117169066</v>
      </c>
      <c r="E69" s="61">
        <f>データ加工!E151</f>
        <v>123.65894444233159</v>
      </c>
      <c r="F69" s="61">
        <f>データ加工!F151</f>
        <v>96.405730469928244</v>
      </c>
      <c r="G69" s="61">
        <f>データ加工!G151</f>
        <v>32.431188801032086</v>
      </c>
      <c r="H69" s="61">
        <f>データ加工!H151</f>
        <v>0</v>
      </c>
      <c r="I69" s="61">
        <f>データ加工!I151</f>
        <v>104.99796342304204</v>
      </c>
      <c r="J69" s="61">
        <f>データ加工!J151</f>
        <v>96.508759863481387</v>
      </c>
      <c r="K69" s="61">
        <f>データ加工!K151</f>
        <v>264.72859889169678</v>
      </c>
      <c r="L69" s="61">
        <f>データ加工!L151</f>
        <v>159.60184457575468</v>
      </c>
      <c r="M69" s="61">
        <f>データ加工!M151</f>
        <v>83.164934350808267</v>
      </c>
      <c r="N69" s="61">
        <f>データ加工!N151</f>
        <v>172.96128367271299</v>
      </c>
      <c r="O69" s="61">
        <f>データ加工!O151</f>
        <v>94.785738772088422</v>
      </c>
      <c r="P69" s="61"/>
      <c r="Q69" s="61">
        <f>データ加工!Q151</f>
        <v>100</v>
      </c>
      <c r="S69" t="s">
        <v>170</v>
      </c>
      <c r="T69" t="str">
        <f t="shared" si="0"/>
        <v>s 振込・送金サービス</v>
      </c>
    </row>
    <row r="70" spans="1:20" ht="14.25" thickBot="1">
      <c r="A70" s="53" t="s">
        <v>110</v>
      </c>
      <c r="B70" s="55" t="str">
        <f>データ加工!B152</f>
        <v>金融コンサルティング</v>
      </c>
      <c r="C70" s="61">
        <f>データ加工!C152</f>
        <v>52.795434358047025</v>
      </c>
      <c r="D70" s="61">
        <f>データ加工!D152</f>
        <v>98.112595404455732</v>
      </c>
      <c r="E70" s="61">
        <f>データ加工!E152</f>
        <v>72.216823554321635</v>
      </c>
      <c r="F70" s="61">
        <f>データ加工!F152</f>
        <v>88.896231464902243</v>
      </c>
      <c r="G70" s="61">
        <f>データ加工!G152</f>
        <v>0</v>
      </c>
      <c r="H70" s="61">
        <f>データ加工!H152</f>
        <v>0</v>
      </c>
      <c r="I70" s="61">
        <f>データ加工!I152</f>
        <v>34.066005910586973</v>
      </c>
      <c r="J70" s="61">
        <f>データ加工!J152</f>
        <v>117.41899116723566</v>
      </c>
      <c r="K70" s="61">
        <f>データ加工!K152</f>
        <v>0</v>
      </c>
      <c r="L70" s="61">
        <f>データ加工!L152</f>
        <v>77.672897693533926</v>
      </c>
      <c r="M70" s="61">
        <f>データ加工!M152</f>
        <v>0</v>
      </c>
      <c r="N70" s="61">
        <f>データ加工!N152</f>
        <v>303.02816899459316</v>
      </c>
      <c r="O70" s="61">
        <f>データ加工!O152</f>
        <v>415.16153582174729</v>
      </c>
      <c r="P70" s="61"/>
      <c r="Q70" s="61">
        <f>データ加工!Q152</f>
        <v>100</v>
      </c>
      <c r="S70" t="s">
        <v>170</v>
      </c>
      <c r="T70" t="str">
        <f t="shared" si="0"/>
        <v>t 金融コンサルティング</v>
      </c>
    </row>
    <row r="71" spans="1:20" ht="14.25" thickBot="1">
      <c r="A71" s="53" t="s">
        <v>111</v>
      </c>
      <c r="B71" s="55" t="str">
        <f>データ加工!B153</f>
        <v>信用保証サービス</v>
      </c>
      <c r="C71" s="61">
        <f>データ加工!C153</f>
        <v>179.98443531152392</v>
      </c>
      <c r="D71" s="61">
        <f>データ加工!D153</f>
        <v>334.47475706064461</v>
      </c>
      <c r="E71" s="61">
        <f>データ加工!E153</f>
        <v>82.064572220820054</v>
      </c>
      <c r="F71" s="61">
        <f>データ加工!F153</f>
        <v>50.509222423239905</v>
      </c>
      <c r="G71" s="61">
        <f>データ加工!G153</f>
        <v>0</v>
      </c>
      <c r="H71" s="61">
        <f>データ加工!H153</f>
        <v>180.25994291324236</v>
      </c>
      <c r="I71" s="61">
        <f>データ加工!I153</f>
        <v>0</v>
      </c>
      <c r="J71" s="61">
        <f>データ加工!J153</f>
        <v>80.058403068569788</v>
      </c>
      <c r="K71" s="61">
        <f>データ加工!K153</f>
        <v>0</v>
      </c>
      <c r="L71" s="61">
        <f>データ加工!L153</f>
        <v>88.264656469924915</v>
      </c>
      <c r="M71" s="61">
        <f>データ加工!M153</f>
        <v>0</v>
      </c>
      <c r="N71" s="61">
        <f>データ加工!N153</f>
        <v>344.35019203931046</v>
      </c>
      <c r="O71" s="61">
        <f>データ加工!O153</f>
        <v>157.25815750823762</v>
      </c>
      <c r="P71" s="61"/>
      <c r="Q71" s="61">
        <f>データ加工!Q153</f>
        <v>100</v>
      </c>
      <c r="S71" t="s">
        <v>171</v>
      </c>
      <c r="T71" t="str">
        <f t="shared" si="0"/>
        <v>u 信用保証サービス</v>
      </c>
    </row>
    <row r="72" spans="1:20" ht="14.25" thickBot="1">
      <c r="A72" s="53" t="s">
        <v>112</v>
      </c>
      <c r="B72" s="55" t="str">
        <f>データ加工!B154</f>
        <v>その他金融関連サービス</v>
      </c>
      <c r="C72" s="61">
        <f>データ加工!C154</f>
        <v>73.41376966947368</v>
      </c>
      <c r="D72" s="61">
        <f>データ加工!D154</f>
        <v>92.887664288242121</v>
      </c>
      <c r="E72" s="61">
        <f>データ加工!E154</f>
        <v>130.33213718383493</v>
      </c>
      <c r="F72" s="61">
        <f>データ加工!F154</f>
        <v>89.860589005448517</v>
      </c>
      <c r="G72" s="61">
        <f>データ加工!G154</f>
        <v>64.44019644607441</v>
      </c>
      <c r="H72" s="61">
        <f>データ加工!H154</f>
        <v>84.47684898656091</v>
      </c>
      <c r="I72" s="61">
        <f>データ加工!I154</f>
        <v>80.629599788371536</v>
      </c>
      <c r="J72" s="61">
        <f>データ加工!J154</f>
        <v>77.121349228184371</v>
      </c>
      <c r="K72" s="61">
        <f>データ加工!K154</f>
        <v>194.39537942283772</v>
      </c>
      <c r="L72" s="61">
        <f>データ加工!L154</f>
        <v>117.19875095769913</v>
      </c>
      <c r="M72" s="61">
        <f>データ加工!M154</f>
        <v>75.438961159638495</v>
      </c>
      <c r="N72" s="61">
        <f>データ加工!N154</f>
        <v>194.24882627858537</v>
      </c>
      <c r="O72" s="61">
        <f>データ加工!O154</f>
        <v>192.43187557812743</v>
      </c>
      <c r="P72" s="61"/>
      <c r="Q72" s="61">
        <f>データ加工!Q154</f>
        <v>100</v>
      </c>
      <c r="S72" t="s">
        <v>171</v>
      </c>
      <c r="T72" t="str">
        <f t="shared" si="0"/>
        <v>v その他金融関連サービス</v>
      </c>
    </row>
    <row r="73" spans="1:20" ht="14.25" thickBot="1">
      <c r="A73" s="53" t="s">
        <v>113</v>
      </c>
      <c r="B73" s="55" t="str">
        <f>データ加工!B155</f>
        <v>合計</v>
      </c>
      <c r="C73" s="61">
        <f>データ加工!C155</f>
        <v>81.175890215257766</v>
      </c>
      <c r="D73" s="61">
        <f>データ加工!D155</f>
        <v>109.27090791206298</v>
      </c>
      <c r="E73" s="61">
        <f>データ加工!E155</f>
        <v>132.4487508170906</v>
      </c>
      <c r="F73" s="61">
        <f>データ加工!F155</f>
        <v>91.234538906506032</v>
      </c>
      <c r="G73" s="61">
        <f>データ加工!G155</f>
        <v>102.76944220719328</v>
      </c>
      <c r="H73" s="61">
        <f>データ加工!H155</f>
        <v>100.69561050072255</v>
      </c>
      <c r="I73" s="61">
        <f>データ加工!I155</f>
        <v>76.722322115032597</v>
      </c>
      <c r="J73" s="61">
        <f>データ加工!J155</f>
        <v>78.553073002255886</v>
      </c>
      <c r="K73" s="61">
        <f>データ加工!K155</f>
        <v>149.85321174909336</v>
      </c>
      <c r="L73" s="61">
        <f>データ加工!L155</f>
        <v>123.11691629239641</v>
      </c>
      <c r="M73" s="61">
        <f>データ加工!M155</f>
        <v>105.92243634227354</v>
      </c>
      <c r="N73" s="61">
        <f>データ加工!N155</f>
        <v>149.06832726692866</v>
      </c>
      <c r="O73" s="61">
        <f>データ加工!O155</f>
        <v>149.65467657656367</v>
      </c>
      <c r="P73" s="61"/>
      <c r="Q73" s="61">
        <f>データ加工!Q155</f>
        <v>100</v>
      </c>
      <c r="S73" t="s">
        <v>171</v>
      </c>
      <c r="T73" t="str">
        <f t="shared" si="0"/>
        <v>w 合計</v>
      </c>
    </row>
    <row r="74" spans="1:20" ht="14.25" hidden="1" customHeight="1" thickBot="1">
      <c r="A74" s="53" t="s">
        <v>114</v>
      </c>
      <c r="B74" s="55">
        <f>データ加工!B156</f>
        <v>0</v>
      </c>
      <c r="C74" s="61" t="e">
        <f>データ加工!C156</f>
        <v>#DIV/0!</v>
      </c>
      <c r="D74" s="61" t="e">
        <f>データ加工!D156</f>
        <v>#DIV/0!</v>
      </c>
      <c r="E74" s="61" t="e">
        <f>データ加工!E156</f>
        <v>#DIV/0!</v>
      </c>
      <c r="F74" s="61" t="e">
        <f>データ加工!F156</f>
        <v>#DIV/0!</v>
      </c>
      <c r="G74" s="61" t="e">
        <f>データ加工!G156</f>
        <v>#DIV/0!</v>
      </c>
      <c r="H74" s="61" t="e">
        <f>データ加工!H156</f>
        <v>#DIV/0!</v>
      </c>
      <c r="I74" s="61" t="e">
        <f>データ加工!I156</f>
        <v>#DIV/0!</v>
      </c>
      <c r="J74" s="61" t="e">
        <f>データ加工!J156</f>
        <v>#DIV/0!</v>
      </c>
      <c r="K74" s="61" t="e">
        <f>データ加工!K156</f>
        <v>#DIV/0!</v>
      </c>
      <c r="L74" s="61" t="e">
        <f>データ加工!L156</f>
        <v>#DIV/0!</v>
      </c>
      <c r="M74" s="61" t="e">
        <f>データ加工!M156</f>
        <v>#DIV/0!</v>
      </c>
      <c r="N74" s="61" t="e">
        <f>データ加工!N156</f>
        <v>#DIV/0!</v>
      </c>
      <c r="O74" s="61" t="e">
        <f>データ加工!O156</f>
        <v>#DIV/0!</v>
      </c>
      <c r="P74" s="61"/>
      <c r="Q74" s="61" t="e">
        <f>データ加工!Q156</f>
        <v>#DIV/0!</v>
      </c>
      <c r="S74" t="s">
        <v>171</v>
      </c>
      <c r="T74" t="str">
        <f t="shared" si="0"/>
        <v>x 0</v>
      </c>
    </row>
    <row r="75" spans="1:20" ht="14.25" hidden="1" customHeight="1" thickBot="1">
      <c r="A75" s="53" t="s">
        <v>115</v>
      </c>
      <c r="B75" s="55">
        <f>データ加工!B157</f>
        <v>0</v>
      </c>
      <c r="C75" s="61" t="e">
        <f>データ加工!C157</f>
        <v>#DIV/0!</v>
      </c>
      <c r="D75" s="61" t="e">
        <f>データ加工!D157</f>
        <v>#DIV/0!</v>
      </c>
      <c r="E75" s="61" t="e">
        <f>データ加工!E157</f>
        <v>#DIV/0!</v>
      </c>
      <c r="F75" s="61" t="e">
        <f>データ加工!F157</f>
        <v>#DIV/0!</v>
      </c>
      <c r="G75" s="61" t="e">
        <f>データ加工!G157</f>
        <v>#DIV/0!</v>
      </c>
      <c r="H75" s="61" t="e">
        <f>データ加工!H157</f>
        <v>#DIV/0!</v>
      </c>
      <c r="I75" s="61" t="e">
        <f>データ加工!I157</f>
        <v>#DIV/0!</v>
      </c>
      <c r="J75" s="61" t="e">
        <f>データ加工!J157</f>
        <v>#DIV/0!</v>
      </c>
      <c r="K75" s="61" t="e">
        <f>データ加工!K157</f>
        <v>#DIV/0!</v>
      </c>
      <c r="L75" s="61" t="e">
        <f>データ加工!L157</f>
        <v>#DIV/0!</v>
      </c>
      <c r="M75" s="61" t="e">
        <f>データ加工!M157</f>
        <v>#DIV/0!</v>
      </c>
      <c r="N75" s="61" t="e">
        <f>データ加工!N157</f>
        <v>#DIV/0!</v>
      </c>
      <c r="O75" s="61" t="e">
        <f>データ加工!O157</f>
        <v>#DIV/0!</v>
      </c>
      <c r="P75" s="61"/>
      <c r="Q75" s="61" t="e">
        <f>データ加工!Q157</f>
        <v>#DIV/0!</v>
      </c>
      <c r="S75" t="s">
        <v>171</v>
      </c>
      <c r="T75" t="str">
        <f t="shared" si="0"/>
        <v>y 0</v>
      </c>
    </row>
    <row r="76" spans="1:20" ht="14.25" hidden="1" customHeight="1" thickBot="1">
      <c r="A76" s="53" t="s">
        <v>116</v>
      </c>
      <c r="B76" s="55">
        <f>データ加工!B158</f>
        <v>0</v>
      </c>
      <c r="C76" s="61" t="e">
        <f>データ加工!C158</f>
        <v>#DIV/0!</v>
      </c>
      <c r="D76" s="61" t="e">
        <f>データ加工!D158</f>
        <v>#DIV/0!</v>
      </c>
      <c r="E76" s="61" t="e">
        <f>データ加工!E158</f>
        <v>#DIV/0!</v>
      </c>
      <c r="F76" s="61" t="e">
        <f>データ加工!F158</f>
        <v>#DIV/0!</v>
      </c>
      <c r="G76" s="61" t="e">
        <f>データ加工!G158</f>
        <v>#DIV/0!</v>
      </c>
      <c r="H76" s="61" t="e">
        <f>データ加工!H158</f>
        <v>#DIV/0!</v>
      </c>
      <c r="I76" s="61" t="e">
        <f>データ加工!I158</f>
        <v>#DIV/0!</v>
      </c>
      <c r="J76" s="61" t="e">
        <f>データ加工!J158</f>
        <v>#DIV/0!</v>
      </c>
      <c r="K76" s="61" t="e">
        <f>データ加工!K158</f>
        <v>#DIV/0!</v>
      </c>
      <c r="L76" s="61" t="e">
        <f>データ加工!L158</f>
        <v>#DIV/0!</v>
      </c>
      <c r="M76" s="61" t="e">
        <f>データ加工!M158</f>
        <v>#DIV/0!</v>
      </c>
      <c r="N76" s="61" t="e">
        <f>データ加工!N158</f>
        <v>#DIV/0!</v>
      </c>
      <c r="O76" s="61" t="e">
        <f>データ加工!O158</f>
        <v>#DIV/0!</v>
      </c>
      <c r="P76" s="61"/>
      <c r="Q76" s="61" t="e">
        <f>データ加工!Q158</f>
        <v>#DIV/0!</v>
      </c>
      <c r="S76" t="s">
        <v>171</v>
      </c>
      <c r="T76" t="str">
        <f t="shared" si="0"/>
        <v>ｚ 0</v>
      </c>
    </row>
    <row r="77" spans="1:20" ht="14.25" hidden="1" customHeight="1" thickBot="1">
      <c r="A77" s="53" t="s">
        <v>117</v>
      </c>
      <c r="B77" s="55">
        <f>データ加工!B159</f>
        <v>0</v>
      </c>
      <c r="C77" s="61" t="e">
        <f>データ加工!C159</f>
        <v>#DIV/0!</v>
      </c>
      <c r="D77" s="61" t="e">
        <f>データ加工!D159</f>
        <v>#DIV/0!</v>
      </c>
      <c r="E77" s="61" t="e">
        <f>データ加工!E159</f>
        <v>#DIV/0!</v>
      </c>
      <c r="F77" s="61" t="e">
        <f>データ加工!F159</f>
        <v>#DIV/0!</v>
      </c>
      <c r="G77" s="61" t="e">
        <f>データ加工!G159</f>
        <v>#DIV/0!</v>
      </c>
      <c r="H77" s="61" t="e">
        <f>データ加工!H159</f>
        <v>#DIV/0!</v>
      </c>
      <c r="I77" s="61" t="e">
        <f>データ加工!I159</f>
        <v>#DIV/0!</v>
      </c>
      <c r="J77" s="61" t="e">
        <f>データ加工!J159</f>
        <v>#DIV/0!</v>
      </c>
      <c r="K77" s="61" t="e">
        <f>データ加工!K159</f>
        <v>#DIV/0!</v>
      </c>
      <c r="L77" s="61" t="e">
        <f>データ加工!L159</f>
        <v>#DIV/0!</v>
      </c>
      <c r="M77" s="61" t="e">
        <f>データ加工!M159</f>
        <v>#DIV/0!</v>
      </c>
      <c r="N77" s="61" t="e">
        <f>データ加工!N159</f>
        <v>#DIV/0!</v>
      </c>
      <c r="O77" s="61" t="e">
        <f>データ加工!O159</f>
        <v>#DIV/0!</v>
      </c>
      <c r="P77" s="61"/>
      <c r="Q77" s="61" t="e">
        <f>データ加工!Q159</f>
        <v>#DIV/0!</v>
      </c>
      <c r="S77" t="s">
        <v>171</v>
      </c>
      <c r="T77" t="str">
        <f t="shared" si="0"/>
        <v>A 0</v>
      </c>
    </row>
    <row r="78" spans="1:20" ht="14.25" hidden="1" customHeight="1" thickBot="1">
      <c r="A78" s="53" t="s">
        <v>118</v>
      </c>
      <c r="B78" s="55">
        <f>データ加工!B160</f>
        <v>0</v>
      </c>
      <c r="C78" s="61" t="e">
        <f>データ加工!C160</f>
        <v>#DIV/0!</v>
      </c>
      <c r="D78" s="61" t="e">
        <f>データ加工!D160</f>
        <v>#DIV/0!</v>
      </c>
      <c r="E78" s="61" t="e">
        <f>データ加工!E160</f>
        <v>#DIV/0!</v>
      </c>
      <c r="F78" s="61" t="e">
        <f>データ加工!F160</f>
        <v>#DIV/0!</v>
      </c>
      <c r="G78" s="61" t="e">
        <f>データ加工!G160</f>
        <v>#DIV/0!</v>
      </c>
      <c r="H78" s="61" t="e">
        <f>データ加工!H160</f>
        <v>#DIV/0!</v>
      </c>
      <c r="I78" s="61" t="e">
        <f>データ加工!I160</f>
        <v>#DIV/0!</v>
      </c>
      <c r="J78" s="61" t="e">
        <f>データ加工!J160</f>
        <v>#DIV/0!</v>
      </c>
      <c r="K78" s="61" t="e">
        <f>データ加工!K160</f>
        <v>#DIV/0!</v>
      </c>
      <c r="L78" s="61" t="e">
        <f>データ加工!L160</f>
        <v>#DIV/0!</v>
      </c>
      <c r="M78" s="61" t="e">
        <f>データ加工!M160</f>
        <v>#DIV/0!</v>
      </c>
      <c r="N78" s="61" t="e">
        <f>データ加工!N160</f>
        <v>#DIV/0!</v>
      </c>
      <c r="O78" s="61" t="e">
        <f>データ加工!O160</f>
        <v>#DIV/0!</v>
      </c>
      <c r="P78" s="61"/>
      <c r="Q78" s="61" t="e">
        <f>データ加工!Q160</f>
        <v>#DIV/0!</v>
      </c>
      <c r="S78" t="s">
        <v>171</v>
      </c>
      <c r="T78" t="str">
        <f t="shared" si="0"/>
        <v>B 0</v>
      </c>
    </row>
    <row r="79" spans="1:20" ht="14.25" hidden="1" customHeight="1" thickBot="1">
      <c r="A79" s="53" t="s">
        <v>119</v>
      </c>
      <c r="B79" s="55">
        <f>データ加工!B161</f>
        <v>0</v>
      </c>
      <c r="C79" s="61" t="e">
        <f>データ加工!C161</f>
        <v>#DIV/0!</v>
      </c>
      <c r="D79" s="61" t="e">
        <f>データ加工!D161</f>
        <v>#DIV/0!</v>
      </c>
      <c r="E79" s="61" t="e">
        <f>データ加工!E161</f>
        <v>#DIV/0!</v>
      </c>
      <c r="F79" s="61" t="e">
        <f>データ加工!F161</f>
        <v>#DIV/0!</v>
      </c>
      <c r="G79" s="61" t="e">
        <f>データ加工!G161</f>
        <v>#DIV/0!</v>
      </c>
      <c r="H79" s="61" t="e">
        <f>データ加工!H161</f>
        <v>#DIV/0!</v>
      </c>
      <c r="I79" s="61" t="e">
        <f>データ加工!I161</f>
        <v>#DIV/0!</v>
      </c>
      <c r="J79" s="61" t="e">
        <f>データ加工!J161</f>
        <v>#DIV/0!</v>
      </c>
      <c r="K79" s="61" t="e">
        <f>データ加工!K161</f>
        <v>#DIV/0!</v>
      </c>
      <c r="L79" s="61" t="e">
        <f>データ加工!L161</f>
        <v>#DIV/0!</v>
      </c>
      <c r="M79" s="61" t="e">
        <f>データ加工!M161</f>
        <v>#DIV/0!</v>
      </c>
      <c r="N79" s="61" t="e">
        <f>データ加工!N161</f>
        <v>#DIV/0!</v>
      </c>
      <c r="O79" s="61" t="e">
        <f>データ加工!O161</f>
        <v>#DIV/0!</v>
      </c>
      <c r="P79" s="61"/>
      <c r="Q79" s="61" t="e">
        <f>データ加工!Q161</f>
        <v>#DIV/0!</v>
      </c>
      <c r="S79" t="s">
        <v>171</v>
      </c>
      <c r="T79" t="str">
        <f t="shared" si="0"/>
        <v>C 0</v>
      </c>
    </row>
    <row r="80" spans="1:20" ht="14.25" hidden="1" customHeight="1" thickBot="1">
      <c r="A80" s="53" t="s">
        <v>120</v>
      </c>
      <c r="B80" s="55">
        <f>データ加工!B162</f>
        <v>0</v>
      </c>
      <c r="C80" s="61" t="e">
        <f>データ加工!C162</f>
        <v>#DIV/0!</v>
      </c>
      <c r="D80" s="61" t="e">
        <f>データ加工!D162</f>
        <v>#DIV/0!</v>
      </c>
      <c r="E80" s="61" t="e">
        <f>データ加工!E162</f>
        <v>#DIV/0!</v>
      </c>
      <c r="F80" s="61" t="e">
        <f>データ加工!F162</f>
        <v>#DIV/0!</v>
      </c>
      <c r="G80" s="61" t="e">
        <f>データ加工!G162</f>
        <v>#DIV/0!</v>
      </c>
      <c r="H80" s="61" t="e">
        <f>データ加工!H162</f>
        <v>#DIV/0!</v>
      </c>
      <c r="I80" s="61" t="e">
        <f>データ加工!I162</f>
        <v>#DIV/0!</v>
      </c>
      <c r="J80" s="61" t="e">
        <f>データ加工!J162</f>
        <v>#DIV/0!</v>
      </c>
      <c r="K80" s="61" t="e">
        <f>データ加工!K162</f>
        <v>#DIV/0!</v>
      </c>
      <c r="L80" s="61" t="e">
        <f>データ加工!L162</f>
        <v>#DIV/0!</v>
      </c>
      <c r="M80" s="61" t="e">
        <f>データ加工!M162</f>
        <v>#DIV/0!</v>
      </c>
      <c r="N80" s="61" t="e">
        <f>データ加工!N162</f>
        <v>#DIV/0!</v>
      </c>
      <c r="O80" s="61" t="e">
        <f>データ加工!O162</f>
        <v>#DIV/0!</v>
      </c>
      <c r="P80" s="61"/>
      <c r="Q80" s="61" t="e">
        <f>データ加工!Q162</f>
        <v>#DIV/0!</v>
      </c>
      <c r="S80" t="s">
        <v>171</v>
      </c>
      <c r="T80" t="str">
        <f t="shared" si="0"/>
        <v>D 0</v>
      </c>
    </row>
    <row r="81" spans="1:20" ht="14.25" hidden="1" customHeight="1" thickBot="1">
      <c r="A81" s="53" t="s">
        <v>121</v>
      </c>
      <c r="B81" s="55">
        <f>データ加工!B163</f>
        <v>0</v>
      </c>
      <c r="C81" s="61" t="e">
        <f>データ加工!C163</f>
        <v>#DIV/0!</v>
      </c>
      <c r="D81" s="61" t="e">
        <f>データ加工!D163</f>
        <v>#DIV/0!</v>
      </c>
      <c r="E81" s="61" t="e">
        <f>データ加工!E163</f>
        <v>#DIV/0!</v>
      </c>
      <c r="F81" s="61" t="e">
        <f>データ加工!F163</f>
        <v>#DIV/0!</v>
      </c>
      <c r="G81" s="61" t="e">
        <f>データ加工!G163</f>
        <v>#DIV/0!</v>
      </c>
      <c r="H81" s="61" t="e">
        <f>データ加工!H163</f>
        <v>#DIV/0!</v>
      </c>
      <c r="I81" s="61" t="e">
        <f>データ加工!I163</f>
        <v>#DIV/0!</v>
      </c>
      <c r="J81" s="61" t="e">
        <f>データ加工!J163</f>
        <v>#DIV/0!</v>
      </c>
      <c r="K81" s="61" t="e">
        <f>データ加工!K163</f>
        <v>#DIV/0!</v>
      </c>
      <c r="L81" s="61" t="e">
        <f>データ加工!L163</f>
        <v>#DIV/0!</v>
      </c>
      <c r="M81" s="61" t="e">
        <f>データ加工!M163</f>
        <v>#DIV/0!</v>
      </c>
      <c r="N81" s="61" t="e">
        <f>データ加工!N163</f>
        <v>#DIV/0!</v>
      </c>
      <c r="O81" s="61" t="e">
        <f>データ加工!O163</f>
        <v>#DIV/0!</v>
      </c>
      <c r="P81" s="61"/>
      <c r="Q81" s="61" t="e">
        <f>データ加工!Q163</f>
        <v>#DIV/0!</v>
      </c>
      <c r="S81" t="s">
        <v>171</v>
      </c>
      <c r="T81" t="str">
        <f t="shared" si="0"/>
        <v>E 0</v>
      </c>
    </row>
    <row r="82" spans="1:20" ht="14.25" hidden="1" customHeight="1" thickBot="1">
      <c r="A82" s="53" t="s">
        <v>122</v>
      </c>
      <c r="B82" s="55">
        <f>データ加工!B164</f>
        <v>0</v>
      </c>
      <c r="C82" s="61" t="e">
        <f>データ加工!C164</f>
        <v>#DIV/0!</v>
      </c>
      <c r="D82" s="61" t="e">
        <f>データ加工!D164</f>
        <v>#DIV/0!</v>
      </c>
      <c r="E82" s="61" t="e">
        <f>データ加工!E164</f>
        <v>#DIV/0!</v>
      </c>
      <c r="F82" s="61" t="e">
        <f>データ加工!F164</f>
        <v>#DIV/0!</v>
      </c>
      <c r="G82" s="61" t="e">
        <f>データ加工!G164</f>
        <v>#DIV/0!</v>
      </c>
      <c r="H82" s="61" t="e">
        <f>データ加工!H164</f>
        <v>#DIV/0!</v>
      </c>
      <c r="I82" s="61" t="e">
        <f>データ加工!I164</f>
        <v>#DIV/0!</v>
      </c>
      <c r="J82" s="61" t="e">
        <f>データ加工!J164</f>
        <v>#DIV/0!</v>
      </c>
      <c r="K82" s="61" t="e">
        <f>データ加工!K164</f>
        <v>#DIV/0!</v>
      </c>
      <c r="L82" s="61" t="e">
        <f>データ加工!L164</f>
        <v>#DIV/0!</v>
      </c>
      <c r="M82" s="61" t="e">
        <f>データ加工!M164</f>
        <v>#DIV/0!</v>
      </c>
      <c r="N82" s="61" t="e">
        <f>データ加工!N164</f>
        <v>#DIV/0!</v>
      </c>
      <c r="O82" s="61" t="e">
        <f>データ加工!O164</f>
        <v>#DIV/0!</v>
      </c>
      <c r="P82" s="61"/>
      <c r="Q82" s="61" t="e">
        <f>データ加工!Q164</f>
        <v>#DIV/0!</v>
      </c>
      <c r="S82" t="s">
        <v>171</v>
      </c>
      <c r="T82" t="str">
        <f t="shared" si="0"/>
        <v>F 0</v>
      </c>
    </row>
    <row r="83" spans="1:20" ht="14.25" hidden="1" customHeight="1" thickBot="1">
      <c r="A83" s="53" t="s">
        <v>123</v>
      </c>
      <c r="B83" s="55">
        <f>データ加工!B165</f>
        <v>0</v>
      </c>
      <c r="C83" s="61" t="e">
        <f>データ加工!C165</f>
        <v>#DIV/0!</v>
      </c>
      <c r="D83" s="61" t="e">
        <f>データ加工!D165</f>
        <v>#DIV/0!</v>
      </c>
      <c r="E83" s="61" t="e">
        <f>データ加工!E165</f>
        <v>#DIV/0!</v>
      </c>
      <c r="F83" s="61" t="e">
        <f>データ加工!F165</f>
        <v>#DIV/0!</v>
      </c>
      <c r="G83" s="61" t="e">
        <f>データ加工!G165</f>
        <v>#DIV/0!</v>
      </c>
      <c r="H83" s="61" t="e">
        <f>データ加工!H165</f>
        <v>#DIV/0!</v>
      </c>
      <c r="I83" s="61" t="e">
        <f>データ加工!I165</f>
        <v>#DIV/0!</v>
      </c>
      <c r="J83" s="61" t="e">
        <f>データ加工!J165</f>
        <v>#DIV/0!</v>
      </c>
      <c r="K83" s="61" t="e">
        <f>データ加工!K165</f>
        <v>#DIV/0!</v>
      </c>
      <c r="L83" s="61" t="e">
        <f>データ加工!L165</f>
        <v>#DIV/0!</v>
      </c>
      <c r="M83" s="61" t="e">
        <f>データ加工!M165</f>
        <v>#DIV/0!</v>
      </c>
      <c r="N83" s="61" t="e">
        <f>データ加工!N165</f>
        <v>#DIV/0!</v>
      </c>
      <c r="O83" s="61" t="e">
        <f>データ加工!O165</f>
        <v>#DIV/0!</v>
      </c>
      <c r="P83" s="61"/>
      <c r="Q83" s="61" t="e">
        <f>データ加工!Q165</f>
        <v>#DIV/0!</v>
      </c>
      <c r="S83" t="s">
        <v>171</v>
      </c>
      <c r="T83" t="str">
        <f t="shared" si="0"/>
        <v>G 0</v>
      </c>
    </row>
    <row r="84" spans="1:20" ht="14.25" hidden="1" customHeight="1" thickBot="1">
      <c r="A84" s="53" t="s">
        <v>124</v>
      </c>
      <c r="B84" s="55">
        <f>データ加工!B166</f>
        <v>0</v>
      </c>
      <c r="C84" s="61" t="e">
        <f>データ加工!C166</f>
        <v>#DIV/0!</v>
      </c>
      <c r="D84" s="61" t="e">
        <f>データ加工!D166</f>
        <v>#DIV/0!</v>
      </c>
      <c r="E84" s="61" t="e">
        <f>データ加工!E166</f>
        <v>#DIV/0!</v>
      </c>
      <c r="F84" s="61" t="e">
        <f>データ加工!F166</f>
        <v>#DIV/0!</v>
      </c>
      <c r="G84" s="61" t="e">
        <f>データ加工!G166</f>
        <v>#DIV/0!</v>
      </c>
      <c r="H84" s="61" t="e">
        <f>データ加工!H166</f>
        <v>#DIV/0!</v>
      </c>
      <c r="I84" s="61" t="e">
        <f>データ加工!I166</f>
        <v>#DIV/0!</v>
      </c>
      <c r="J84" s="61" t="e">
        <f>データ加工!J166</f>
        <v>#DIV/0!</v>
      </c>
      <c r="K84" s="61" t="e">
        <f>データ加工!K166</f>
        <v>#DIV/0!</v>
      </c>
      <c r="L84" s="61" t="e">
        <f>データ加工!L166</f>
        <v>#DIV/0!</v>
      </c>
      <c r="M84" s="61" t="e">
        <f>データ加工!M166</f>
        <v>#DIV/0!</v>
      </c>
      <c r="N84" s="61" t="e">
        <f>データ加工!N166</f>
        <v>#DIV/0!</v>
      </c>
      <c r="O84" s="61" t="e">
        <f>データ加工!O166</f>
        <v>#DIV/0!</v>
      </c>
      <c r="P84" s="61"/>
      <c r="Q84" s="61" t="e">
        <f>データ加工!Q166</f>
        <v>#DIV/0!</v>
      </c>
      <c r="S84" t="s">
        <v>171</v>
      </c>
      <c r="T84" t="str">
        <f t="shared" si="0"/>
        <v>H 0</v>
      </c>
    </row>
    <row r="85" spans="1:20" ht="14.25" hidden="1" customHeight="1" thickBot="1">
      <c r="A85" s="53" t="s">
        <v>125</v>
      </c>
      <c r="B85" s="55">
        <f>データ加工!B167</f>
        <v>0</v>
      </c>
      <c r="C85" s="61" t="e">
        <f>データ加工!C167</f>
        <v>#DIV/0!</v>
      </c>
      <c r="D85" s="61" t="e">
        <f>データ加工!D167</f>
        <v>#DIV/0!</v>
      </c>
      <c r="E85" s="61" t="e">
        <f>データ加工!E167</f>
        <v>#DIV/0!</v>
      </c>
      <c r="F85" s="61" t="e">
        <f>データ加工!F167</f>
        <v>#DIV/0!</v>
      </c>
      <c r="G85" s="61" t="e">
        <f>データ加工!G167</f>
        <v>#DIV/0!</v>
      </c>
      <c r="H85" s="61" t="e">
        <f>データ加工!H167</f>
        <v>#DIV/0!</v>
      </c>
      <c r="I85" s="61" t="e">
        <f>データ加工!I167</f>
        <v>#DIV/0!</v>
      </c>
      <c r="J85" s="61" t="e">
        <f>データ加工!J167</f>
        <v>#DIV/0!</v>
      </c>
      <c r="K85" s="61" t="e">
        <f>データ加工!K167</f>
        <v>#DIV/0!</v>
      </c>
      <c r="L85" s="61" t="e">
        <f>データ加工!L167</f>
        <v>#DIV/0!</v>
      </c>
      <c r="M85" s="61" t="e">
        <f>データ加工!M167</f>
        <v>#DIV/0!</v>
      </c>
      <c r="N85" s="61" t="e">
        <f>データ加工!N167</f>
        <v>#DIV/0!</v>
      </c>
      <c r="O85" s="61" t="e">
        <f>データ加工!O167</f>
        <v>#DIV/0!</v>
      </c>
      <c r="P85" s="61"/>
      <c r="Q85" s="61" t="e">
        <f>データ加工!Q167</f>
        <v>#DIV/0!</v>
      </c>
      <c r="S85" t="s">
        <v>171</v>
      </c>
      <c r="T85" t="str">
        <f t="shared" si="0"/>
        <v>I 0</v>
      </c>
    </row>
    <row r="86" spans="1:20" ht="14.25" hidden="1" customHeight="1" thickBot="1">
      <c r="A86" s="53" t="s">
        <v>126</v>
      </c>
      <c r="B86" s="55">
        <f>データ加工!B168</f>
        <v>0</v>
      </c>
      <c r="C86" s="61" t="e">
        <f>データ加工!C168</f>
        <v>#DIV/0!</v>
      </c>
      <c r="D86" s="61" t="e">
        <f>データ加工!D168</f>
        <v>#DIV/0!</v>
      </c>
      <c r="E86" s="61" t="e">
        <f>データ加工!E168</f>
        <v>#DIV/0!</v>
      </c>
      <c r="F86" s="61" t="e">
        <f>データ加工!F168</f>
        <v>#DIV/0!</v>
      </c>
      <c r="G86" s="61" t="e">
        <f>データ加工!G168</f>
        <v>#DIV/0!</v>
      </c>
      <c r="H86" s="61" t="e">
        <f>データ加工!H168</f>
        <v>#DIV/0!</v>
      </c>
      <c r="I86" s="61" t="e">
        <f>データ加工!I168</f>
        <v>#DIV/0!</v>
      </c>
      <c r="J86" s="61" t="e">
        <f>データ加工!J168</f>
        <v>#DIV/0!</v>
      </c>
      <c r="K86" s="61" t="e">
        <f>データ加工!K168</f>
        <v>#DIV/0!</v>
      </c>
      <c r="L86" s="61" t="e">
        <f>データ加工!L168</f>
        <v>#DIV/0!</v>
      </c>
      <c r="M86" s="61" t="e">
        <f>データ加工!M168</f>
        <v>#DIV/0!</v>
      </c>
      <c r="N86" s="61" t="e">
        <f>データ加工!N168</f>
        <v>#DIV/0!</v>
      </c>
      <c r="O86" s="61" t="e">
        <f>データ加工!O168</f>
        <v>#DIV/0!</v>
      </c>
      <c r="P86" s="61"/>
      <c r="Q86" s="61" t="e">
        <f>データ加工!Q168</f>
        <v>#DIV/0!</v>
      </c>
      <c r="S86" t="s">
        <v>171</v>
      </c>
      <c r="T86" t="str">
        <f t="shared" si="0"/>
        <v>J 0</v>
      </c>
    </row>
    <row r="87" spans="1:20" ht="14.25" hidden="1" customHeight="1" thickBot="1">
      <c r="A87" s="53" t="s">
        <v>127</v>
      </c>
      <c r="B87" s="55">
        <f>データ加工!B169</f>
        <v>0</v>
      </c>
      <c r="C87" s="61" t="e">
        <f>データ加工!C169</f>
        <v>#DIV/0!</v>
      </c>
      <c r="D87" s="61" t="e">
        <f>データ加工!D169</f>
        <v>#DIV/0!</v>
      </c>
      <c r="E87" s="61" t="e">
        <f>データ加工!E169</f>
        <v>#DIV/0!</v>
      </c>
      <c r="F87" s="61" t="e">
        <f>データ加工!F169</f>
        <v>#DIV/0!</v>
      </c>
      <c r="G87" s="61" t="e">
        <f>データ加工!G169</f>
        <v>#DIV/0!</v>
      </c>
      <c r="H87" s="61" t="e">
        <f>データ加工!H169</f>
        <v>#DIV/0!</v>
      </c>
      <c r="I87" s="61" t="e">
        <f>データ加工!I169</f>
        <v>#DIV/0!</v>
      </c>
      <c r="J87" s="61" t="e">
        <f>データ加工!J169</f>
        <v>#DIV/0!</v>
      </c>
      <c r="K87" s="61" t="e">
        <f>データ加工!K169</f>
        <v>#DIV/0!</v>
      </c>
      <c r="L87" s="61" t="e">
        <f>データ加工!L169</f>
        <v>#DIV/0!</v>
      </c>
      <c r="M87" s="61" t="e">
        <f>データ加工!M169</f>
        <v>#DIV/0!</v>
      </c>
      <c r="N87" s="61" t="e">
        <f>データ加工!N169</f>
        <v>#DIV/0!</v>
      </c>
      <c r="O87" s="61" t="e">
        <f>データ加工!O169</f>
        <v>#DIV/0!</v>
      </c>
      <c r="P87" s="61"/>
      <c r="Q87" s="61" t="e">
        <f>データ加工!Q169</f>
        <v>#DIV/0!</v>
      </c>
      <c r="S87" t="s">
        <v>171</v>
      </c>
      <c r="T87" t="str">
        <f t="shared" si="0"/>
        <v>K 0</v>
      </c>
    </row>
    <row r="88" spans="1:20" ht="14.25" hidden="1" customHeight="1" thickBot="1">
      <c r="A88" s="53" t="s">
        <v>128</v>
      </c>
      <c r="B88" s="55">
        <f>データ加工!B170</f>
        <v>0</v>
      </c>
      <c r="C88" s="61" t="e">
        <f>データ加工!C170</f>
        <v>#DIV/0!</v>
      </c>
      <c r="D88" s="61" t="e">
        <f>データ加工!D170</f>
        <v>#DIV/0!</v>
      </c>
      <c r="E88" s="61" t="e">
        <f>データ加工!E170</f>
        <v>#DIV/0!</v>
      </c>
      <c r="F88" s="61" t="e">
        <f>データ加工!F170</f>
        <v>#DIV/0!</v>
      </c>
      <c r="G88" s="61" t="e">
        <f>データ加工!G170</f>
        <v>#DIV/0!</v>
      </c>
      <c r="H88" s="61" t="e">
        <f>データ加工!H170</f>
        <v>#DIV/0!</v>
      </c>
      <c r="I88" s="61" t="e">
        <f>データ加工!I170</f>
        <v>#DIV/0!</v>
      </c>
      <c r="J88" s="61" t="e">
        <f>データ加工!J170</f>
        <v>#DIV/0!</v>
      </c>
      <c r="K88" s="61" t="e">
        <f>データ加工!K170</f>
        <v>#DIV/0!</v>
      </c>
      <c r="L88" s="61" t="e">
        <f>データ加工!L170</f>
        <v>#DIV/0!</v>
      </c>
      <c r="M88" s="61" t="e">
        <f>データ加工!M170</f>
        <v>#DIV/0!</v>
      </c>
      <c r="N88" s="61" t="e">
        <f>データ加工!N170</f>
        <v>#DIV/0!</v>
      </c>
      <c r="O88" s="61" t="e">
        <f>データ加工!O170</f>
        <v>#DIV/0!</v>
      </c>
      <c r="P88" s="61"/>
      <c r="Q88" s="61" t="e">
        <f>データ加工!Q170</f>
        <v>#DIV/0!</v>
      </c>
      <c r="S88" t="s">
        <v>171</v>
      </c>
      <c r="T88" t="str">
        <f t="shared" si="0"/>
        <v>L 0</v>
      </c>
    </row>
    <row r="89" spans="1:20" ht="14.25" hidden="1" customHeight="1" thickBot="1">
      <c r="A89" s="53" t="s">
        <v>129</v>
      </c>
      <c r="B89" s="55">
        <f>データ加工!B171</f>
        <v>0</v>
      </c>
      <c r="C89" s="61" t="e">
        <f>データ加工!C171</f>
        <v>#DIV/0!</v>
      </c>
      <c r="D89" s="61" t="e">
        <f>データ加工!D171</f>
        <v>#DIV/0!</v>
      </c>
      <c r="E89" s="61" t="e">
        <f>データ加工!E171</f>
        <v>#DIV/0!</v>
      </c>
      <c r="F89" s="61" t="e">
        <f>データ加工!F171</f>
        <v>#DIV/0!</v>
      </c>
      <c r="G89" s="61" t="e">
        <f>データ加工!G171</f>
        <v>#DIV/0!</v>
      </c>
      <c r="H89" s="61" t="e">
        <f>データ加工!H171</f>
        <v>#DIV/0!</v>
      </c>
      <c r="I89" s="61" t="e">
        <f>データ加工!I171</f>
        <v>#DIV/0!</v>
      </c>
      <c r="J89" s="61" t="e">
        <f>データ加工!J171</f>
        <v>#DIV/0!</v>
      </c>
      <c r="K89" s="61" t="e">
        <f>データ加工!K171</f>
        <v>#DIV/0!</v>
      </c>
      <c r="L89" s="61" t="e">
        <f>データ加工!L171</f>
        <v>#DIV/0!</v>
      </c>
      <c r="M89" s="61" t="e">
        <f>データ加工!M171</f>
        <v>#DIV/0!</v>
      </c>
      <c r="N89" s="61" t="e">
        <f>データ加工!N171</f>
        <v>#DIV/0!</v>
      </c>
      <c r="O89" s="61" t="e">
        <f>データ加工!O171</f>
        <v>#DIV/0!</v>
      </c>
      <c r="P89" s="61"/>
      <c r="Q89" s="61" t="e">
        <f>データ加工!Q171</f>
        <v>#DIV/0!</v>
      </c>
      <c r="S89" t="s">
        <v>171</v>
      </c>
      <c r="T89" t="str">
        <f t="shared" si="0"/>
        <v>M 0</v>
      </c>
    </row>
    <row r="90" spans="1:20" ht="14.25" hidden="1" customHeight="1" thickBot="1">
      <c r="A90" s="53" t="s">
        <v>130</v>
      </c>
      <c r="B90" s="55">
        <f>データ加工!B172</f>
        <v>0</v>
      </c>
      <c r="C90" s="61" t="e">
        <f>データ加工!C172</f>
        <v>#DIV/0!</v>
      </c>
      <c r="D90" s="61" t="e">
        <f>データ加工!D172</f>
        <v>#DIV/0!</v>
      </c>
      <c r="E90" s="61" t="e">
        <f>データ加工!E172</f>
        <v>#DIV/0!</v>
      </c>
      <c r="F90" s="61" t="e">
        <f>データ加工!F172</f>
        <v>#DIV/0!</v>
      </c>
      <c r="G90" s="61" t="e">
        <f>データ加工!G172</f>
        <v>#DIV/0!</v>
      </c>
      <c r="H90" s="61" t="e">
        <f>データ加工!H172</f>
        <v>#DIV/0!</v>
      </c>
      <c r="I90" s="61" t="e">
        <f>データ加工!I172</f>
        <v>#DIV/0!</v>
      </c>
      <c r="J90" s="61" t="e">
        <f>データ加工!J172</f>
        <v>#DIV/0!</v>
      </c>
      <c r="K90" s="61" t="e">
        <f>データ加工!K172</f>
        <v>#DIV/0!</v>
      </c>
      <c r="L90" s="61" t="e">
        <f>データ加工!L172</f>
        <v>#DIV/0!</v>
      </c>
      <c r="M90" s="61" t="e">
        <f>データ加工!M172</f>
        <v>#DIV/0!</v>
      </c>
      <c r="N90" s="61" t="e">
        <f>データ加工!N172</f>
        <v>#DIV/0!</v>
      </c>
      <c r="O90" s="61" t="e">
        <f>データ加工!O172</f>
        <v>#DIV/0!</v>
      </c>
      <c r="P90" s="61"/>
      <c r="Q90" s="61" t="e">
        <f>データ加工!Q172</f>
        <v>#DIV/0!</v>
      </c>
      <c r="S90" t="s">
        <v>171</v>
      </c>
      <c r="T90" t="str">
        <f t="shared" si="0"/>
        <v>N 0</v>
      </c>
    </row>
    <row r="91" spans="1:20" ht="14.25" hidden="1" customHeight="1" thickBot="1">
      <c r="A91" s="53" t="s">
        <v>131</v>
      </c>
      <c r="B91" s="55">
        <f>データ加工!B173</f>
        <v>0</v>
      </c>
      <c r="C91" s="61" t="e">
        <f>データ加工!C173</f>
        <v>#DIV/0!</v>
      </c>
      <c r="D91" s="61" t="e">
        <f>データ加工!D173</f>
        <v>#DIV/0!</v>
      </c>
      <c r="E91" s="61" t="e">
        <f>データ加工!E173</f>
        <v>#DIV/0!</v>
      </c>
      <c r="F91" s="61" t="e">
        <f>データ加工!F173</f>
        <v>#DIV/0!</v>
      </c>
      <c r="G91" s="61" t="e">
        <f>データ加工!G173</f>
        <v>#DIV/0!</v>
      </c>
      <c r="H91" s="61" t="e">
        <f>データ加工!H173</f>
        <v>#DIV/0!</v>
      </c>
      <c r="I91" s="61" t="e">
        <f>データ加工!I173</f>
        <v>#DIV/0!</v>
      </c>
      <c r="J91" s="61" t="e">
        <f>データ加工!J173</f>
        <v>#DIV/0!</v>
      </c>
      <c r="K91" s="61" t="e">
        <f>データ加工!K173</f>
        <v>#DIV/0!</v>
      </c>
      <c r="L91" s="61" t="e">
        <f>データ加工!L173</f>
        <v>#DIV/0!</v>
      </c>
      <c r="M91" s="61" t="e">
        <f>データ加工!M173</f>
        <v>#DIV/0!</v>
      </c>
      <c r="N91" s="61" t="e">
        <f>データ加工!N173</f>
        <v>#DIV/0!</v>
      </c>
      <c r="O91" s="61" t="e">
        <f>データ加工!O173</f>
        <v>#DIV/0!</v>
      </c>
      <c r="P91" s="61"/>
      <c r="Q91" s="61" t="e">
        <f>データ加工!Q173</f>
        <v>#DIV/0!</v>
      </c>
      <c r="S91" t="s">
        <v>171</v>
      </c>
      <c r="T91" t="str">
        <f t="shared" si="0"/>
        <v>O 0</v>
      </c>
    </row>
    <row r="92" spans="1:20" ht="14.25" hidden="1" customHeight="1" thickBot="1">
      <c r="A92" s="53" t="s">
        <v>132</v>
      </c>
      <c r="B92" s="55">
        <f>データ加工!B174</f>
        <v>0</v>
      </c>
      <c r="C92" s="61" t="e">
        <f>データ加工!C174</f>
        <v>#DIV/0!</v>
      </c>
      <c r="D92" s="61" t="e">
        <f>データ加工!D174</f>
        <v>#DIV/0!</v>
      </c>
      <c r="E92" s="61" t="e">
        <f>データ加工!E174</f>
        <v>#DIV/0!</v>
      </c>
      <c r="F92" s="61" t="e">
        <f>データ加工!F174</f>
        <v>#DIV/0!</v>
      </c>
      <c r="G92" s="61" t="e">
        <f>データ加工!G174</f>
        <v>#DIV/0!</v>
      </c>
      <c r="H92" s="61" t="e">
        <f>データ加工!H174</f>
        <v>#DIV/0!</v>
      </c>
      <c r="I92" s="61" t="e">
        <f>データ加工!I174</f>
        <v>#DIV/0!</v>
      </c>
      <c r="J92" s="61" t="e">
        <f>データ加工!J174</f>
        <v>#DIV/0!</v>
      </c>
      <c r="K92" s="61" t="e">
        <f>データ加工!K174</f>
        <v>#DIV/0!</v>
      </c>
      <c r="L92" s="61" t="e">
        <f>データ加工!L174</f>
        <v>#DIV/0!</v>
      </c>
      <c r="M92" s="61" t="e">
        <f>データ加工!M174</f>
        <v>#DIV/0!</v>
      </c>
      <c r="N92" s="61" t="e">
        <f>データ加工!N174</f>
        <v>#DIV/0!</v>
      </c>
      <c r="O92" s="61" t="e">
        <f>データ加工!O174</f>
        <v>#DIV/0!</v>
      </c>
      <c r="P92" s="61"/>
      <c r="Q92" s="61" t="e">
        <f>データ加工!Q174</f>
        <v>#DIV/0!</v>
      </c>
      <c r="S92" t="s">
        <v>171</v>
      </c>
      <c r="T92" t="str">
        <f t="shared" si="0"/>
        <v>P 0</v>
      </c>
    </row>
    <row r="93" spans="1:20" ht="14.25" hidden="1" customHeight="1" thickBot="1">
      <c r="A93" s="53" t="s">
        <v>133</v>
      </c>
      <c r="B93" s="55">
        <f>データ加工!B175</f>
        <v>0</v>
      </c>
      <c r="C93" s="61" t="e">
        <f>データ加工!C175</f>
        <v>#DIV/0!</v>
      </c>
      <c r="D93" s="61" t="e">
        <f>データ加工!D175</f>
        <v>#DIV/0!</v>
      </c>
      <c r="E93" s="61" t="e">
        <f>データ加工!E175</f>
        <v>#DIV/0!</v>
      </c>
      <c r="F93" s="61" t="e">
        <f>データ加工!F175</f>
        <v>#DIV/0!</v>
      </c>
      <c r="G93" s="61" t="e">
        <f>データ加工!G175</f>
        <v>#DIV/0!</v>
      </c>
      <c r="H93" s="61" t="e">
        <f>データ加工!H175</f>
        <v>#DIV/0!</v>
      </c>
      <c r="I93" s="61" t="e">
        <f>データ加工!I175</f>
        <v>#DIV/0!</v>
      </c>
      <c r="J93" s="61" t="e">
        <f>データ加工!J175</f>
        <v>#DIV/0!</v>
      </c>
      <c r="K93" s="61" t="e">
        <f>データ加工!K175</f>
        <v>#DIV/0!</v>
      </c>
      <c r="L93" s="61" t="e">
        <f>データ加工!L175</f>
        <v>#DIV/0!</v>
      </c>
      <c r="M93" s="61" t="e">
        <f>データ加工!M175</f>
        <v>#DIV/0!</v>
      </c>
      <c r="N93" s="61" t="e">
        <f>データ加工!N175</f>
        <v>#DIV/0!</v>
      </c>
      <c r="O93" s="61" t="e">
        <f>データ加工!O175</f>
        <v>#DIV/0!</v>
      </c>
      <c r="P93" s="61"/>
      <c r="Q93" s="61" t="e">
        <f>データ加工!Q175</f>
        <v>#DIV/0!</v>
      </c>
      <c r="S93" t="s">
        <v>171</v>
      </c>
      <c r="T93" t="str">
        <f t="shared" si="0"/>
        <v>Q 0</v>
      </c>
    </row>
    <row r="94" spans="1:20" ht="14.25" hidden="1" customHeight="1" thickBot="1">
      <c r="A94" s="53" t="s">
        <v>134</v>
      </c>
      <c r="B94" s="55">
        <f>データ加工!B176</f>
        <v>0</v>
      </c>
      <c r="C94" s="61" t="e">
        <f>データ加工!C176</f>
        <v>#DIV/0!</v>
      </c>
      <c r="D94" s="61" t="e">
        <f>データ加工!D176</f>
        <v>#DIV/0!</v>
      </c>
      <c r="E94" s="61" t="e">
        <f>データ加工!E176</f>
        <v>#DIV/0!</v>
      </c>
      <c r="F94" s="61" t="e">
        <f>データ加工!F176</f>
        <v>#DIV/0!</v>
      </c>
      <c r="G94" s="61" t="e">
        <f>データ加工!G176</f>
        <v>#DIV/0!</v>
      </c>
      <c r="H94" s="61" t="e">
        <f>データ加工!H176</f>
        <v>#DIV/0!</v>
      </c>
      <c r="I94" s="61" t="e">
        <f>データ加工!I176</f>
        <v>#DIV/0!</v>
      </c>
      <c r="J94" s="61" t="e">
        <f>データ加工!J176</f>
        <v>#DIV/0!</v>
      </c>
      <c r="K94" s="61" t="e">
        <f>データ加工!K176</f>
        <v>#DIV/0!</v>
      </c>
      <c r="L94" s="61" t="e">
        <f>データ加工!L176</f>
        <v>#DIV/0!</v>
      </c>
      <c r="M94" s="61" t="e">
        <f>データ加工!M176</f>
        <v>#DIV/0!</v>
      </c>
      <c r="N94" s="61" t="e">
        <f>データ加工!N176</f>
        <v>#DIV/0!</v>
      </c>
      <c r="O94" s="61" t="e">
        <f>データ加工!O176</f>
        <v>#DIV/0!</v>
      </c>
      <c r="P94" s="61"/>
      <c r="Q94" s="61" t="e">
        <f>データ加工!Q176</f>
        <v>#DIV/0!</v>
      </c>
      <c r="S94" t="s">
        <v>172</v>
      </c>
      <c r="T94" t="str">
        <f t="shared" si="0"/>
        <v>R 0</v>
      </c>
    </row>
    <row r="95" spans="1:20" ht="14.25" hidden="1" customHeight="1" thickBot="1">
      <c r="A95" s="53" t="s">
        <v>135</v>
      </c>
      <c r="B95" s="55">
        <f>データ加工!B177</f>
        <v>0</v>
      </c>
      <c r="C95" s="61" t="e">
        <f>データ加工!C177</f>
        <v>#DIV/0!</v>
      </c>
      <c r="D95" s="61" t="e">
        <f>データ加工!D177</f>
        <v>#DIV/0!</v>
      </c>
      <c r="E95" s="61" t="e">
        <f>データ加工!E177</f>
        <v>#DIV/0!</v>
      </c>
      <c r="F95" s="61" t="e">
        <f>データ加工!F177</f>
        <v>#DIV/0!</v>
      </c>
      <c r="G95" s="61" t="e">
        <f>データ加工!G177</f>
        <v>#DIV/0!</v>
      </c>
      <c r="H95" s="61" t="e">
        <f>データ加工!H177</f>
        <v>#DIV/0!</v>
      </c>
      <c r="I95" s="61" t="e">
        <f>データ加工!I177</f>
        <v>#DIV/0!</v>
      </c>
      <c r="J95" s="61" t="e">
        <f>データ加工!J177</f>
        <v>#DIV/0!</v>
      </c>
      <c r="K95" s="61" t="e">
        <f>データ加工!K177</f>
        <v>#DIV/0!</v>
      </c>
      <c r="L95" s="61" t="e">
        <f>データ加工!L177</f>
        <v>#DIV/0!</v>
      </c>
      <c r="M95" s="61" t="e">
        <f>データ加工!M177</f>
        <v>#DIV/0!</v>
      </c>
      <c r="N95" s="61" t="e">
        <f>データ加工!N177</f>
        <v>#DIV/0!</v>
      </c>
      <c r="O95" s="61" t="e">
        <f>データ加工!O177</f>
        <v>#DIV/0!</v>
      </c>
      <c r="P95" s="61"/>
      <c r="Q95" s="61" t="e">
        <f>データ加工!Q177</f>
        <v>#DIV/0!</v>
      </c>
      <c r="S95" t="s">
        <v>172</v>
      </c>
      <c r="T95" t="str">
        <f t="shared" si="0"/>
        <v>S 0</v>
      </c>
    </row>
    <row r="96" spans="1:20" ht="14.25" hidden="1" customHeight="1" thickBot="1">
      <c r="A96" s="53" t="s">
        <v>136</v>
      </c>
      <c r="B96" s="55">
        <f>データ加工!B178</f>
        <v>0</v>
      </c>
      <c r="C96" s="61" t="e">
        <f>データ加工!C178</f>
        <v>#DIV/0!</v>
      </c>
      <c r="D96" s="61" t="e">
        <f>データ加工!D178</f>
        <v>#DIV/0!</v>
      </c>
      <c r="E96" s="61" t="e">
        <f>データ加工!E178</f>
        <v>#DIV/0!</v>
      </c>
      <c r="F96" s="61" t="e">
        <f>データ加工!F178</f>
        <v>#DIV/0!</v>
      </c>
      <c r="G96" s="61" t="e">
        <f>データ加工!G178</f>
        <v>#DIV/0!</v>
      </c>
      <c r="H96" s="61" t="e">
        <f>データ加工!H178</f>
        <v>#DIV/0!</v>
      </c>
      <c r="I96" s="61" t="e">
        <f>データ加工!I178</f>
        <v>#DIV/0!</v>
      </c>
      <c r="J96" s="61" t="e">
        <f>データ加工!J178</f>
        <v>#DIV/0!</v>
      </c>
      <c r="K96" s="61" t="e">
        <f>データ加工!K178</f>
        <v>#DIV/0!</v>
      </c>
      <c r="L96" s="61" t="e">
        <f>データ加工!L178</f>
        <v>#DIV/0!</v>
      </c>
      <c r="M96" s="61" t="e">
        <f>データ加工!M178</f>
        <v>#DIV/0!</v>
      </c>
      <c r="N96" s="61" t="e">
        <f>データ加工!N178</f>
        <v>#DIV/0!</v>
      </c>
      <c r="O96" s="61" t="e">
        <f>データ加工!O178</f>
        <v>#DIV/0!</v>
      </c>
      <c r="P96" s="61"/>
      <c r="Q96" s="61" t="e">
        <f>データ加工!Q178</f>
        <v>#DIV/0!</v>
      </c>
      <c r="S96" t="s">
        <v>172</v>
      </c>
      <c r="T96" t="str">
        <f t="shared" si="0"/>
        <v>T 0</v>
      </c>
    </row>
    <row r="97" spans="1:20" ht="14.25" hidden="1" customHeight="1" thickBot="1">
      <c r="A97" s="53" t="s">
        <v>137</v>
      </c>
      <c r="B97" s="55">
        <f>データ加工!B179</f>
        <v>0</v>
      </c>
      <c r="C97" s="61" t="e">
        <f>データ加工!C179</f>
        <v>#DIV/0!</v>
      </c>
      <c r="D97" s="61" t="e">
        <f>データ加工!D179</f>
        <v>#DIV/0!</v>
      </c>
      <c r="E97" s="61" t="e">
        <f>データ加工!E179</f>
        <v>#DIV/0!</v>
      </c>
      <c r="F97" s="61" t="e">
        <f>データ加工!F179</f>
        <v>#DIV/0!</v>
      </c>
      <c r="G97" s="61" t="e">
        <f>データ加工!G179</f>
        <v>#DIV/0!</v>
      </c>
      <c r="H97" s="61" t="e">
        <f>データ加工!H179</f>
        <v>#DIV/0!</v>
      </c>
      <c r="I97" s="61" t="e">
        <f>データ加工!I179</f>
        <v>#DIV/0!</v>
      </c>
      <c r="J97" s="61" t="e">
        <f>データ加工!J179</f>
        <v>#DIV/0!</v>
      </c>
      <c r="K97" s="61" t="e">
        <f>データ加工!K179</f>
        <v>#DIV/0!</v>
      </c>
      <c r="L97" s="61" t="e">
        <f>データ加工!L179</f>
        <v>#DIV/0!</v>
      </c>
      <c r="M97" s="61" t="e">
        <f>データ加工!M179</f>
        <v>#DIV/0!</v>
      </c>
      <c r="N97" s="61" t="e">
        <f>データ加工!N179</f>
        <v>#DIV/0!</v>
      </c>
      <c r="O97" s="61" t="e">
        <f>データ加工!O179</f>
        <v>#DIV/0!</v>
      </c>
      <c r="P97" s="61"/>
      <c r="Q97" s="61" t="e">
        <f>データ加工!Q179</f>
        <v>#DIV/0!</v>
      </c>
      <c r="S97" t="s">
        <v>173</v>
      </c>
      <c r="T97" t="str">
        <f t="shared" si="0"/>
        <v>U 0</v>
      </c>
    </row>
    <row r="98" spans="1:20" ht="14.25" hidden="1" customHeight="1" thickBot="1">
      <c r="A98" s="53" t="s">
        <v>138</v>
      </c>
      <c r="B98" s="55">
        <f>データ加工!B180</f>
        <v>0</v>
      </c>
      <c r="C98" s="61" t="e">
        <f>データ加工!C180</f>
        <v>#DIV/0!</v>
      </c>
      <c r="D98" s="61" t="e">
        <f>データ加工!D180</f>
        <v>#DIV/0!</v>
      </c>
      <c r="E98" s="61" t="e">
        <f>データ加工!E180</f>
        <v>#DIV/0!</v>
      </c>
      <c r="F98" s="61" t="e">
        <f>データ加工!F180</f>
        <v>#DIV/0!</v>
      </c>
      <c r="G98" s="61" t="e">
        <f>データ加工!G180</f>
        <v>#DIV/0!</v>
      </c>
      <c r="H98" s="61" t="e">
        <f>データ加工!H180</f>
        <v>#DIV/0!</v>
      </c>
      <c r="I98" s="61" t="e">
        <f>データ加工!I180</f>
        <v>#DIV/0!</v>
      </c>
      <c r="J98" s="61" t="e">
        <f>データ加工!J180</f>
        <v>#DIV/0!</v>
      </c>
      <c r="K98" s="61" t="e">
        <f>データ加工!K180</f>
        <v>#DIV/0!</v>
      </c>
      <c r="L98" s="61" t="e">
        <f>データ加工!L180</f>
        <v>#DIV/0!</v>
      </c>
      <c r="M98" s="61" t="e">
        <f>データ加工!M180</f>
        <v>#DIV/0!</v>
      </c>
      <c r="N98" s="61" t="e">
        <f>データ加工!N180</f>
        <v>#DIV/0!</v>
      </c>
      <c r="O98" s="61" t="e">
        <f>データ加工!O180</f>
        <v>#DIV/0!</v>
      </c>
      <c r="P98" s="61"/>
      <c r="Q98" s="61" t="e">
        <f>データ加工!Q180</f>
        <v>#DIV/0!</v>
      </c>
      <c r="S98" t="s">
        <v>173</v>
      </c>
      <c r="T98" t="str">
        <f t="shared" si="0"/>
        <v>V 0</v>
      </c>
    </row>
    <row r="99" spans="1:20" ht="14.25" hidden="1" customHeight="1" thickBot="1">
      <c r="A99" s="53" t="s">
        <v>139</v>
      </c>
      <c r="B99" s="55">
        <f>データ加工!B181</f>
        <v>0</v>
      </c>
      <c r="C99" s="61" t="e">
        <f>データ加工!C181</f>
        <v>#DIV/0!</v>
      </c>
      <c r="D99" s="61" t="e">
        <f>データ加工!D181</f>
        <v>#DIV/0!</v>
      </c>
      <c r="E99" s="61" t="e">
        <f>データ加工!E181</f>
        <v>#DIV/0!</v>
      </c>
      <c r="F99" s="61" t="e">
        <f>データ加工!F181</f>
        <v>#DIV/0!</v>
      </c>
      <c r="G99" s="61" t="e">
        <f>データ加工!G181</f>
        <v>#DIV/0!</v>
      </c>
      <c r="H99" s="61" t="e">
        <f>データ加工!H181</f>
        <v>#DIV/0!</v>
      </c>
      <c r="I99" s="61" t="e">
        <f>データ加工!I181</f>
        <v>#DIV/0!</v>
      </c>
      <c r="J99" s="61" t="e">
        <f>データ加工!J181</f>
        <v>#DIV/0!</v>
      </c>
      <c r="K99" s="61" t="e">
        <f>データ加工!K181</f>
        <v>#DIV/0!</v>
      </c>
      <c r="L99" s="61" t="e">
        <f>データ加工!L181</f>
        <v>#DIV/0!</v>
      </c>
      <c r="M99" s="61" t="e">
        <f>データ加工!M181</f>
        <v>#DIV/0!</v>
      </c>
      <c r="N99" s="61" t="e">
        <f>データ加工!N181</f>
        <v>#DIV/0!</v>
      </c>
      <c r="O99" s="61" t="e">
        <f>データ加工!O181</f>
        <v>#DIV/0!</v>
      </c>
      <c r="P99" s="61"/>
      <c r="Q99" s="61" t="e">
        <f>データ加工!Q181</f>
        <v>#DIV/0!</v>
      </c>
      <c r="S99" t="s">
        <v>173</v>
      </c>
      <c r="T99" t="str">
        <f t="shared" si="0"/>
        <v>W 0</v>
      </c>
    </row>
    <row r="100" spans="1:20" ht="14.25" hidden="1" customHeight="1" thickBot="1">
      <c r="A100" s="53" t="s">
        <v>140</v>
      </c>
      <c r="B100" s="55">
        <f>データ加工!B182</f>
        <v>0</v>
      </c>
      <c r="C100" s="61" t="e">
        <f>データ加工!C182</f>
        <v>#DIV/0!</v>
      </c>
      <c r="D100" s="61" t="e">
        <f>データ加工!D182</f>
        <v>#DIV/0!</v>
      </c>
      <c r="E100" s="61" t="e">
        <f>データ加工!E182</f>
        <v>#DIV/0!</v>
      </c>
      <c r="F100" s="61" t="e">
        <f>データ加工!F182</f>
        <v>#DIV/0!</v>
      </c>
      <c r="G100" s="61" t="e">
        <f>データ加工!G182</f>
        <v>#DIV/0!</v>
      </c>
      <c r="H100" s="61" t="e">
        <f>データ加工!H182</f>
        <v>#DIV/0!</v>
      </c>
      <c r="I100" s="61" t="e">
        <f>データ加工!I182</f>
        <v>#DIV/0!</v>
      </c>
      <c r="J100" s="61" t="e">
        <f>データ加工!J182</f>
        <v>#DIV/0!</v>
      </c>
      <c r="K100" s="61" t="e">
        <f>データ加工!K182</f>
        <v>#DIV/0!</v>
      </c>
      <c r="L100" s="61" t="e">
        <f>データ加工!L182</f>
        <v>#DIV/0!</v>
      </c>
      <c r="M100" s="61" t="e">
        <f>データ加工!M182</f>
        <v>#DIV/0!</v>
      </c>
      <c r="N100" s="61" t="e">
        <f>データ加工!N182</f>
        <v>#DIV/0!</v>
      </c>
      <c r="O100" s="61" t="e">
        <f>データ加工!O182</f>
        <v>#DIV/0!</v>
      </c>
      <c r="P100" s="61"/>
      <c r="Q100" s="61" t="e">
        <f>データ加工!Q182</f>
        <v>#DIV/0!</v>
      </c>
      <c r="S100" t="s">
        <v>173</v>
      </c>
      <c r="T100" t="str">
        <f t="shared" si="0"/>
        <v>X 0</v>
      </c>
    </row>
    <row r="101" spans="1:20" ht="14.25" hidden="1" customHeight="1" thickBot="1">
      <c r="A101" s="54"/>
      <c r="B101" s="62">
        <f>データ加工!B183</f>
        <v>0</v>
      </c>
      <c r="C101" s="61" t="e">
        <f>データ加工!C183</f>
        <v>#DIV/0!</v>
      </c>
      <c r="D101" s="61" t="e">
        <f>データ加工!D183</f>
        <v>#DIV/0!</v>
      </c>
      <c r="E101" s="61" t="e">
        <f>データ加工!E183</f>
        <v>#DIV/0!</v>
      </c>
      <c r="F101" s="61" t="e">
        <f>データ加工!F183</f>
        <v>#DIV/0!</v>
      </c>
      <c r="G101" s="61" t="e">
        <f>データ加工!G183</f>
        <v>#DIV/0!</v>
      </c>
      <c r="H101" s="61" t="e">
        <f>データ加工!H183</f>
        <v>#DIV/0!</v>
      </c>
      <c r="I101" s="61" t="e">
        <f>データ加工!I183</f>
        <v>#DIV/0!</v>
      </c>
      <c r="J101" s="61" t="e">
        <f>データ加工!J183</f>
        <v>#DIV/0!</v>
      </c>
      <c r="K101" s="61" t="e">
        <f>データ加工!K183</f>
        <v>#DIV/0!</v>
      </c>
      <c r="L101" s="61" t="e">
        <f>データ加工!L183</f>
        <v>#DIV/0!</v>
      </c>
      <c r="M101" s="61" t="e">
        <f>データ加工!M183</f>
        <v>#DIV/0!</v>
      </c>
      <c r="N101" s="61" t="e">
        <f>データ加工!N183</f>
        <v>#DIV/0!</v>
      </c>
      <c r="O101" s="61" t="e">
        <f>データ加工!O183</f>
        <v>#DIV/0!</v>
      </c>
      <c r="P101" s="61"/>
      <c r="Q101" s="61" t="e">
        <f>データ加工!Q183</f>
        <v>#DIV/0!</v>
      </c>
      <c r="S101" t="s">
        <v>173</v>
      </c>
      <c r="T101" t="str">
        <f t="shared" si="0"/>
        <v xml:space="preserve"> 0</v>
      </c>
    </row>
  </sheetData>
  <mergeCells count="1">
    <mergeCell ref="C49:Q49"/>
  </mergeCells>
  <phoneticPr fontId="14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T101"/>
  <sheetViews>
    <sheetView showGridLines="0" zoomScaleNormal="100" workbookViewId="0">
      <selection activeCell="B1" sqref="B1:R45"/>
    </sheetView>
  </sheetViews>
  <sheetFormatPr defaultRowHeight="13.5"/>
  <cols>
    <col min="1" max="1" width="5.875" customWidth="1"/>
    <col min="2" max="2" width="24.625" customWidth="1"/>
    <col min="17" max="17" width="8.375" customWidth="1"/>
    <col min="18" max="18" width="11.625" customWidth="1"/>
    <col min="19" max="19" width="8.625" customWidth="1"/>
    <col min="20" max="20" width="12.875" customWidth="1"/>
    <col min="21" max="21" width="7.25" customWidth="1"/>
  </cols>
  <sheetData>
    <row r="1" spans="2:20" ht="23.25" customHeight="1">
      <c r="B1" s="104" t="s">
        <v>266</v>
      </c>
      <c r="T1" s="42" t="s">
        <v>210</v>
      </c>
    </row>
    <row r="2" spans="2:20" ht="14.25">
      <c r="B2" s="18" t="s">
        <v>162</v>
      </c>
      <c r="I2" s="18" t="s">
        <v>163</v>
      </c>
      <c r="N2" s="18"/>
      <c r="T2" s="80" t="s">
        <v>209</v>
      </c>
    </row>
    <row r="42" spans="2:17" ht="14.25">
      <c r="L42" s="18"/>
    </row>
    <row r="44" spans="2:17" ht="14.25">
      <c r="L44" s="18" t="s">
        <v>160</v>
      </c>
    </row>
    <row r="45" spans="2:17">
      <c r="B45" t="str">
        <f>素データ!G1</f>
        <v>データ出所：国民生活センター「消費生活相談データベース(PIO-NET)」</v>
      </c>
    </row>
    <row r="48" spans="2:17" ht="14.25" thickBot="1">
      <c r="B48" s="60" t="str">
        <f>データ加工!B62</f>
        <v>人口調整（10万人当たり）相談件数</v>
      </c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</row>
    <row r="49" spans="1:20" ht="14.25" thickBot="1">
      <c r="A49" s="49"/>
      <c r="B49" s="51" t="str">
        <f>データ加工!B63</f>
        <v>商品・サービス（小分類）</v>
      </c>
      <c r="C49" s="157" t="s">
        <v>63</v>
      </c>
      <c r="D49" s="157"/>
      <c r="E49" s="157"/>
      <c r="F49" s="157"/>
      <c r="G49" s="157"/>
      <c r="H49" s="157"/>
      <c r="I49" s="157"/>
      <c r="J49" s="157"/>
      <c r="K49" s="157"/>
      <c r="L49" s="157"/>
      <c r="M49" s="157"/>
      <c r="N49" s="157"/>
      <c r="O49" s="157"/>
      <c r="P49" s="157"/>
      <c r="Q49" s="158"/>
    </row>
    <row r="50" spans="1:20" ht="14.25" thickBot="1">
      <c r="A50" s="50" t="s">
        <v>90</v>
      </c>
      <c r="B50" s="52"/>
      <c r="C50" s="56" t="s">
        <v>64</v>
      </c>
      <c r="D50" s="57" t="s">
        <v>65</v>
      </c>
      <c r="E50" s="57" t="s">
        <v>66</v>
      </c>
      <c r="F50" s="57" t="s">
        <v>67</v>
      </c>
      <c r="G50" s="57" t="s">
        <v>68</v>
      </c>
      <c r="H50" s="57" t="s">
        <v>69</v>
      </c>
      <c r="I50" s="57" t="s">
        <v>70</v>
      </c>
      <c r="J50" s="57" t="s">
        <v>71</v>
      </c>
      <c r="K50" s="57" t="s">
        <v>72</v>
      </c>
      <c r="L50" s="57" t="s">
        <v>73</v>
      </c>
      <c r="M50" s="57" t="s">
        <v>74</v>
      </c>
      <c r="N50" s="57" t="s">
        <v>75</v>
      </c>
      <c r="O50" s="57" t="s">
        <v>76</v>
      </c>
      <c r="P50" s="57" t="s">
        <v>77</v>
      </c>
      <c r="Q50" s="57" t="s">
        <v>1</v>
      </c>
      <c r="S50" s="40" t="s">
        <v>164</v>
      </c>
      <c r="T50" s="41" t="s">
        <v>165</v>
      </c>
    </row>
    <row r="51" spans="1:20" ht="14.25" thickBot="1">
      <c r="A51" s="53" t="s">
        <v>91</v>
      </c>
      <c r="B51" s="55" t="str">
        <f>データ加工!B65</f>
        <v>金融・保険一般</v>
      </c>
      <c r="C51" s="61">
        <f>データ加工!C65</f>
        <v>0.28933092224231466</v>
      </c>
      <c r="D51" s="61">
        <f>データ加工!D65</f>
        <v>0.80651882280512621</v>
      </c>
      <c r="E51" s="61">
        <f>データ加工!E65</f>
        <v>0.69258792403695646</v>
      </c>
      <c r="F51" s="61">
        <f>データ加工!F65</f>
        <v>0.6089643201715168</v>
      </c>
      <c r="G51" s="61">
        <f>データ加工!G65</f>
        <v>0.25948616549508663</v>
      </c>
      <c r="H51" s="61">
        <f>データ加工!H65</f>
        <v>0.21733035735630662</v>
      </c>
      <c r="I51" s="61">
        <f>データ加工!I65</f>
        <v>0.32670648129652063</v>
      </c>
      <c r="J51" s="61">
        <f>データ加工!J65</f>
        <v>0.77217915714714558</v>
      </c>
      <c r="K51" s="61">
        <f>データ加工!K65</f>
        <v>0.52953199961873698</v>
      </c>
      <c r="L51" s="61">
        <f>データ加工!L65</f>
        <v>0.85133009686008165</v>
      </c>
      <c r="M51" s="61">
        <f>データ加工!M65</f>
        <v>0.8317668391196581</v>
      </c>
      <c r="N51" s="61">
        <f>データ加工!N65</f>
        <v>0.76113716660462238</v>
      </c>
      <c r="O51" s="61">
        <f>データ加工!O65</f>
        <v>0.37919652049272795</v>
      </c>
      <c r="P51" s="61"/>
      <c r="Q51" s="61">
        <f>データ加工!Q65</f>
        <v>0.59186442884918211</v>
      </c>
      <c r="S51" t="s">
        <v>166</v>
      </c>
      <c r="T51" t="str">
        <f>CONCATENATE(A51,S51,B51)</f>
        <v>a 金融・保険一般</v>
      </c>
    </row>
    <row r="52" spans="1:20" ht="14.25" thickBot="1">
      <c r="A52" s="53" t="s">
        <v>92</v>
      </c>
      <c r="B52" s="55" t="str">
        <f>データ加工!B66</f>
        <v>生命保険</v>
      </c>
      <c r="C52" s="61">
        <f>データ加工!C66</f>
        <v>6.4376130198915016</v>
      </c>
      <c r="D52" s="61">
        <f>データ加工!D66</f>
        <v>6.317730778640156</v>
      </c>
      <c r="E52" s="61">
        <f>データ加工!E66</f>
        <v>5.3428211282850926</v>
      </c>
      <c r="F52" s="61">
        <f>データ加工!F66</f>
        <v>6.1302408230599363</v>
      </c>
      <c r="G52" s="61">
        <f>データ加工!G66</f>
        <v>5.0599802271541892</v>
      </c>
      <c r="H52" s="61">
        <f>データ加工!H66</f>
        <v>8.258553579539651</v>
      </c>
      <c r="I52" s="61">
        <f>データ加工!I66</f>
        <v>5.9740613722792357</v>
      </c>
      <c r="J52" s="61">
        <f>データ加工!J66</f>
        <v>7.528746782184669</v>
      </c>
      <c r="K52" s="61">
        <f>データ加工!K66</f>
        <v>12.708767990849687</v>
      </c>
      <c r="L52" s="61">
        <f>データ加工!L66</f>
        <v>6.0657269401280827</v>
      </c>
      <c r="M52" s="61">
        <f>データ加工!M66</f>
        <v>5.6560145060136744</v>
      </c>
      <c r="N52" s="61">
        <f>データ加工!N66</f>
        <v>10.517531756718419</v>
      </c>
      <c r="O52" s="61">
        <f>データ加工!O66</f>
        <v>9.6695112725645629</v>
      </c>
      <c r="P52" s="61"/>
      <c r="Q52" s="61">
        <f>データ加工!Q66</f>
        <v>6.9270059080126503</v>
      </c>
      <c r="S52" t="s">
        <v>166</v>
      </c>
      <c r="T52" t="str">
        <f t="shared" ref="T52:T101" si="0">CONCATENATE(A52,S52,B52)</f>
        <v>b 生命保険</v>
      </c>
    </row>
    <row r="53" spans="1:20" ht="14.25" thickBot="1">
      <c r="A53" s="53" t="s">
        <v>93</v>
      </c>
      <c r="B53" s="55" t="str">
        <f>データ加工!B67</f>
        <v>損害保険</v>
      </c>
      <c r="C53" s="61">
        <f>データ加工!C67</f>
        <v>2.5316455696202533</v>
      </c>
      <c r="D53" s="61">
        <f>データ加工!D67</f>
        <v>3.6293347026230682</v>
      </c>
      <c r="E53" s="61">
        <f>データ加工!E67</f>
        <v>3.7597630162006208</v>
      </c>
      <c r="F53" s="61">
        <f>データ加工!F67</f>
        <v>2.7606382514442096</v>
      </c>
      <c r="G53" s="61">
        <f>データ加工!G67</f>
        <v>3.7625493996787562</v>
      </c>
      <c r="H53" s="61">
        <f>データ加工!H67</f>
        <v>3.477285717700906</v>
      </c>
      <c r="I53" s="61">
        <f>データ加工!I67</f>
        <v>2.3802900780175076</v>
      </c>
      <c r="J53" s="61">
        <f>データ加工!J67</f>
        <v>2.6704529184672117</v>
      </c>
      <c r="K53" s="61">
        <f>データ加工!K67</f>
        <v>3.7067239973311592</v>
      </c>
      <c r="L53" s="61">
        <f>データ加工!L67</f>
        <v>5.3208131053755112</v>
      </c>
      <c r="M53" s="61">
        <f>データ加工!M67</f>
        <v>3.8261274599504267</v>
      </c>
      <c r="N53" s="61">
        <f>データ加工!N67</f>
        <v>4.7744058632471775</v>
      </c>
      <c r="O53" s="61">
        <f>データ加工!O67</f>
        <v>4.3607599856663715</v>
      </c>
      <c r="P53" s="61"/>
      <c r="Q53" s="61">
        <f>データ加工!Q67</f>
        <v>3.2223730015122136</v>
      </c>
      <c r="S53" t="s">
        <v>167</v>
      </c>
      <c r="T53" t="str">
        <f t="shared" si="0"/>
        <v>c 損害保険</v>
      </c>
    </row>
    <row r="54" spans="1:20" ht="14.25" thickBot="1">
      <c r="A54" s="53" t="s">
        <v>94</v>
      </c>
      <c r="B54" s="55" t="str">
        <f>データ加工!B68</f>
        <v>その他の保険</v>
      </c>
      <c r="C54" s="61">
        <f>データ加工!C68</f>
        <v>0.65099457504520797</v>
      </c>
      <c r="D54" s="61">
        <f>データ加工!D68</f>
        <v>1.3441980380085436</v>
      </c>
      <c r="E54" s="61">
        <f>データ加工!E68</f>
        <v>1.3851758480739129</v>
      </c>
      <c r="F54" s="61">
        <f>データ加工!F68</f>
        <v>1.8268929605145505</v>
      </c>
      <c r="G54" s="61">
        <f>データ加工!G68</f>
        <v>0.77845849648525989</v>
      </c>
      <c r="H54" s="61">
        <f>データ加工!H68</f>
        <v>1.3039821441378394</v>
      </c>
      <c r="I54" s="61">
        <f>データ加工!I68</f>
        <v>0.88677473494769898</v>
      </c>
      <c r="J54" s="61">
        <f>データ加工!J68</f>
        <v>2.3808857345370318</v>
      </c>
      <c r="K54" s="61">
        <f>データ加工!K68</f>
        <v>0</v>
      </c>
      <c r="L54" s="61">
        <f>データ加工!L68</f>
        <v>1.8090764558276737</v>
      </c>
      <c r="M54" s="61">
        <f>データ加工!M68</f>
        <v>1.6635336782393162</v>
      </c>
      <c r="N54" s="61">
        <f>データ加工!N68</f>
        <v>2.3526057876870148</v>
      </c>
      <c r="O54" s="61">
        <f>データ加工!O68</f>
        <v>1.8959826024636399</v>
      </c>
      <c r="P54" s="61"/>
      <c r="Q54" s="61">
        <f>データ加工!Q68</f>
        <v>1.6440678579143948</v>
      </c>
      <c r="S54" t="s">
        <v>167</v>
      </c>
      <c r="T54" t="str">
        <f t="shared" si="0"/>
        <v>d その他の保険</v>
      </c>
    </row>
    <row r="55" spans="1:20" ht="14.25" thickBot="1">
      <c r="A55" s="53" t="s">
        <v>95</v>
      </c>
      <c r="B55" s="55" t="str">
        <f>データ加工!B69</f>
        <v>公社債</v>
      </c>
      <c r="C55" s="61">
        <f>データ加工!C69</f>
        <v>3.4719710669077757</v>
      </c>
      <c r="D55" s="61">
        <f>データ加工!D69</f>
        <v>5.24237234823332</v>
      </c>
      <c r="E55" s="61">
        <f>データ加工!E69</f>
        <v>8.508937352454037</v>
      </c>
      <c r="F55" s="61">
        <f>データ加工!F69</f>
        <v>7.1248825460067469</v>
      </c>
      <c r="G55" s="61">
        <f>データ加工!G69</f>
        <v>6.8763833856197962</v>
      </c>
      <c r="H55" s="61">
        <f>データ加工!H69</f>
        <v>8.9105446516085713</v>
      </c>
      <c r="I55" s="61">
        <f>データ加工!I69</f>
        <v>4.8539248649768787</v>
      </c>
      <c r="J55" s="61">
        <f>データ加工!J69</f>
        <v>4.3113336274048955</v>
      </c>
      <c r="K55" s="61">
        <f>データ加工!K69</f>
        <v>5.29531999618737</v>
      </c>
      <c r="L55" s="61">
        <f>データ加工!L69</f>
        <v>5.9593106780205725</v>
      </c>
      <c r="M55" s="61">
        <f>データ加工!M69</f>
        <v>5.4896611381897422</v>
      </c>
      <c r="N55" s="61">
        <f>データ加工!N69</f>
        <v>4.0824629845157023</v>
      </c>
      <c r="O55" s="61">
        <f>データ加工!O69</f>
        <v>3.7919652049272798</v>
      </c>
      <c r="P55" s="61"/>
      <c r="Q55" s="61">
        <f>データ加工!Q69</f>
        <v>5.67751433599771</v>
      </c>
      <c r="S55" t="s">
        <v>167</v>
      </c>
      <c r="T55" t="str">
        <f t="shared" si="0"/>
        <v>e 公社債</v>
      </c>
    </row>
    <row r="56" spans="1:20" ht="14.25" thickBot="1">
      <c r="A56" s="53" t="s">
        <v>96</v>
      </c>
      <c r="B56" s="55" t="str">
        <f>データ加工!B70</f>
        <v>株</v>
      </c>
      <c r="C56" s="61">
        <f>データ加工!C70</f>
        <v>3.6166365280289332</v>
      </c>
      <c r="D56" s="61">
        <f>データ加工!D70</f>
        <v>4.9735327406316117</v>
      </c>
      <c r="E56" s="61">
        <f>データ加工!E70</f>
        <v>6.1343501843273289</v>
      </c>
      <c r="F56" s="61">
        <f>データ加工!F70</f>
        <v>4.0597621344767791</v>
      </c>
      <c r="G56" s="61">
        <f>データ加工!G70</f>
        <v>4.8004940616591032</v>
      </c>
      <c r="H56" s="61">
        <f>データ加工!H70</f>
        <v>7.1719017927581179</v>
      </c>
      <c r="I56" s="61">
        <f>データ加工!I70</f>
        <v>4.8072525105059469</v>
      </c>
      <c r="J56" s="61">
        <f>データ加工!J70</f>
        <v>3.3461096809709638</v>
      </c>
      <c r="K56" s="61">
        <f>データ加工!K70</f>
        <v>5.29531999618737</v>
      </c>
      <c r="L56" s="61">
        <f>データ加工!L70</f>
        <v>4.4694830085154296</v>
      </c>
      <c r="M56" s="61">
        <f>データ加工!M70</f>
        <v>5.1569544025418796</v>
      </c>
      <c r="N56" s="61">
        <f>データ加工!N70</f>
        <v>4.8436001511203246</v>
      </c>
      <c r="O56" s="61">
        <f>データ加工!O70</f>
        <v>3.9815634651736436</v>
      </c>
      <c r="P56" s="61"/>
      <c r="Q56" s="61">
        <f>データ加工!Q70</f>
        <v>4.3951414068244823</v>
      </c>
      <c r="S56" t="s">
        <v>168</v>
      </c>
      <c r="T56" t="str">
        <f t="shared" si="0"/>
        <v>f 株</v>
      </c>
    </row>
    <row r="57" spans="1:20" ht="14.25" thickBot="1">
      <c r="A57" s="53" t="s">
        <v>97</v>
      </c>
      <c r="B57" s="55" t="str">
        <f>データ加工!B71</f>
        <v>投資信託</v>
      </c>
      <c r="C57" s="61">
        <f>データ加工!C71</f>
        <v>0.21699819168173598</v>
      </c>
      <c r="D57" s="61">
        <f>データ加工!D71</f>
        <v>1.478617841809398</v>
      </c>
      <c r="E57" s="61">
        <f>データ加工!E71</f>
        <v>0.98941132005279497</v>
      </c>
      <c r="F57" s="61">
        <f>データ加工!F71</f>
        <v>0.91344648025727526</v>
      </c>
      <c r="G57" s="61">
        <f>データ加工!G71</f>
        <v>0.12974308274754331</v>
      </c>
      <c r="H57" s="61">
        <f>データ加工!H71</f>
        <v>1.3039821441378394</v>
      </c>
      <c r="I57" s="61">
        <f>データ加工!I71</f>
        <v>0.84010238047676744</v>
      </c>
      <c r="J57" s="61">
        <f>データ加工!J71</f>
        <v>0.96522394643393183</v>
      </c>
      <c r="K57" s="61">
        <f>データ加工!K71</f>
        <v>1.059063999237474</v>
      </c>
      <c r="L57" s="61">
        <f>データ加工!L71</f>
        <v>1.0641626210751023</v>
      </c>
      <c r="M57" s="61">
        <f>データ加工!M71</f>
        <v>0.99812020694358961</v>
      </c>
      <c r="N57" s="61">
        <f>データ加工!N71</f>
        <v>1.1763028938435074</v>
      </c>
      <c r="O57" s="61">
        <f>データ加工!O71</f>
        <v>1.1375895614781839</v>
      </c>
      <c r="P57" s="61"/>
      <c r="Q57" s="61">
        <f>データ加工!Q71</f>
        <v>0.90971754804596505</v>
      </c>
      <c r="S57" t="s">
        <v>168</v>
      </c>
      <c r="T57" t="str">
        <f t="shared" si="0"/>
        <v>g 投資信託</v>
      </c>
    </row>
    <row r="58" spans="1:20" ht="14.25" thickBot="1">
      <c r="A58" s="53" t="s">
        <v>98</v>
      </c>
      <c r="B58" s="55" t="str">
        <f>データ加工!B72</f>
        <v>抵当証券</v>
      </c>
      <c r="C58" s="61">
        <f>データ加工!C72</f>
        <v>0</v>
      </c>
      <c r="D58" s="61">
        <f>データ加工!D72</f>
        <v>0</v>
      </c>
      <c r="E58" s="61">
        <f>データ加工!E72</f>
        <v>0</v>
      </c>
      <c r="F58" s="61">
        <f>データ加工!F72</f>
        <v>0</v>
      </c>
      <c r="G58" s="61">
        <f>データ加工!G72</f>
        <v>0</v>
      </c>
      <c r="H58" s="61">
        <f>データ加工!H72</f>
        <v>0</v>
      </c>
      <c r="I58" s="61">
        <f>データ加工!I72</f>
        <v>4.6672354470931529E-2</v>
      </c>
      <c r="J58" s="61">
        <f>データ加工!J72</f>
        <v>0</v>
      </c>
      <c r="K58" s="61">
        <f>データ加工!K72</f>
        <v>0</v>
      </c>
      <c r="L58" s="61">
        <f>データ加工!L72</f>
        <v>0.10641626210751021</v>
      </c>
      <c r="M58" s="61">
        <f>データ加工!M72</f>
        <v>0</v>
      </c>
      <c r="N58" s="61">
        <f>データ加工!N72</f>
        <v>0</v>
      </c>
      <c r="O58" s="61">
        <f>データ加工!O72</f>
        <v>0</v>
      </c>
      <c r="P58" s="61"/>
      <c r="Q58" s="61">
        <f>データ加工!Q72</f>
        <v>1.0960452386095965E-2</v>
      </c>
      <c r="S58" t="s">
        <v>168</v>
      </c>
      <c r="T58" t="str">
        <f t="shared" si="0"/>
        <v>h 抵当証券</v>
      </c>
    </row>
    <row r="59" spans="1:20" ht="14.25" thickBot="1">
      <c r="A59" s="53" t="s">
        <v>99</v>
      </c>
      <c r="B59" s="55" t="str">
        <f>データ加工!B73</f>
        <v>預貯金</v>
      </c>
      <c r="C59" s="61">
        <f>データ加工!C73</f>
        <v>0.79566003616636516</v>
      </c>
      <c r="D59" s="61">
        <f>データ加工!D73</f>
        <v>1.7474574494111068</v>
      </c>
      <c r="E59" s="61">
        <f>データ加工!E73</f>
        <v>1.1872935840633541</v>
      </c>
      <c r="F59" s="61">
        <f>データ加工!F73</f>
        <v>2.253167984634612</v>
      </c>
      <c r="G59" s="61">
        <f>データ加工!G73</f>
        <v>0.9082015792328032</v>
      </c>
      <c r="H59" s="61">
        <f>データ加工!H73</f>
        <v>0.8693214294252265</v>
      </c>
      <c r="I59" s="61">
        <f>データ加工!I73</f>
        <v>0.88677473494769898</v>
      </c>
      <c r="J59" s="61">
        <f>データ加工!J73</f>
        <v>1.8660996297722685</v>
      </c>
      <c r="K59" s="61">
        <f>データ加工!K73</f>
        <v>3.7067239973311592</v>
      </c>
      <c r="L59" s="61">
        <f>データ加工!L73</f>
        <v>1.2769951452901227</v>
      </c>
      <c r="M59" s="61">
        <f>データ加工!M73</f>
        <v>1.3308269425914527</v>
      </c>
      <c r="N59" s="61">
        <f>データ加工!N73</f>
        <v>2.0758286361944247</v>
      </c>
      <c r="O59" s="61">
        <f>データ加工!O73</f>
        <v>2.0855808627100041</v>
      </c>
      <c r="P59" s="61"/>
      <c r="Q59" s="61">
        <f>データ加工!Q73</f>
        <v>1.6659887626865866</v>
      </c>
      <c r="S59" t="s">
        <v>168</v>
      </c>
      <c r="T59" t="str">
        <f t="shared" si="0"/>
        <v>i 預貯金</v>
      </c>
    </row>
    <row r="60" spans="1:20" ht="14.25" thickBot="1">
      <c r="A60" s="53" t="s">
        <v>100</v>
      </c>
      <c r="B60" s="55" t="str">
        <f>データ加工!B74</f>
        <v>預貯金・証券等全般</v>
      </c>
      <c r="C60" s="61">
        <f>データ加工!C74</f>
        <v>0.50632911392405067</v>
      </c>
      <c r="D60" s="61">
        <f>データ加工!D74</f>
        <v>2.0162970570128156</v>
      </c>
      <c r="E60" s="61">
        <f>データ加工!E74</f>
        <v>3.1661162241689436</v>
      </c>
      <c r="F60" s="61">
        <f>データ加工!F74</f>
        <v>1.2382274510154174</v>
      </c>
      <c r="G60" s="61">
        <f>データ加工!G74</f>
        <v>1.1676877447278899</v>
      </c>
      <c r="H60" s="61">
        <f>データ加工!H74</f>
        <v>1.3039821441378394</v>
      </c>
      <c r="I60" s="61">
        <f>データ加工!I74</f>
        <v>0.65341296259304127</v>
      </c>
      <c r="J60" s="61">
        <f>データ加工!J74</f>
        <v>1.1904428672685159</v>
      </c>
      <c r="K60" s="61">
        <f>データ加工!K74</f>
        <v>0.52953199961873698</v>
      </c>
      <c r="L60" s="61">
        <f>データ加工!L74</f>
        <v>1.2769951452901227</v>
      </c>
      <c r="M60" s="61">
        <f>データ加工!M74</f>
        <v>0.4990601034717948</v>
      </c>
      <c r="N60" s="61">
        <f>データ加工!N74</f>
        <v>2.0066343483212772</v>
      </c>
      <c r="O60" s="61">
        <f>データ加工!O74</f>
        <v>1.8959826024636399</v>
      </c>
      <c r="P60" s="61"/>
      <c r="Q60" s="61">
        <f>データ加工!Q74</f>
        <v>1.2933333815593238</v>
      </c>
      <c r="S60" t="s">
        <v>168</v>
      </c>
      <c r="T60" t="str">
        <f t="shared" si="0"/>
        <v>j 預貯金・証券等全般</v>
      </c>
    </row>
    <row r="61" spans="1:20" ht="14.25" thickBot="1">
      <c r="A61" s="53" t="s">
        <v>101</v>
      </c>
      <c r="B61" s="55" t="str">
        <f>データ加工!B75</f>
        <v>商品デリバティブ取引</v>
      </c>
      <c r="C61" s="61">
        <f>データ加工!C75</f>
        <v>0.28933092224231466</v>
      </c>
      <c r="D61" s="61">
        <f>データ加工!D75</f>
        <v>0.13441980380085436</v>
      </c>
      <c r="E61" s="61">
        <f>データ加工!E75</f>
        <v>1.0883524520580745</v>
      </c>
      <c r="F61" s="61">
        <f>データ加工!F75</f>
        <v>0.66986075218866858</v>
      </c>
      <c r="G61" s="61">
        <f>データ加工!G75</f>
        <v>0.12974308274754331</v>
      </c>
      <c r="H61" s="61">
        <f>データ加工!H75</f>
        <v>0</v>
      </c>
      <c r="I61" s="61">
        <f>データ加工!I75</f>
        <v>0.46672354470931526</v>
      </c>
      <c r="J61" s="61">
        <f>データ加工!J75</f>
        <v>0.35391544702577504</v>
      </c>
      <c r="K61" s="61">
        <f>データ加工!K75</f>
        <v>0</v>
      </c>
      <c r="L61" s="61">
        <f>データ加工!L75</f>
        <v>0.21283252421502041</v>
      </c>
      <c r="M61" s="61">
        <f>データ加工!M75</f>
        <v>0.4990601034717948</v>
      </c>
      <c r="N61" s="61">
        <f>データ加工!N75</f>
        <v>0.48436001511203242</v>
      </c>
      <c r="O61" s="61">
        <f>データ加工!O75</f>
        <v>0.37919652049272795</v>
      </c>
      <c r="P61" s="61"/>
      <c r="Q61" s="61">
        <f>データ加工!Q75</f>
        <v>0.46581922640907847</v>
      </c>
      <c r="S61" t="s">
        <v>168</v>
      </c>
      <c r="T61" t="str">
        <f t="shared" si="0"/>
        <v>k 商品デリバティブ取引</v>
      </c>
    </row>
    <row r="62" spans="1:20" ht="14.25" thickBot="1">
      <c r="A62" s="53" t="s">
        <v>102</v>
      </c>
      <c r="B62" s="55" t="str">
        <f>データ加工!B76</f>
        <v>外国為替証拠金取引</v>
      </c>
      <c r="C62" s="61">
        <f>データ加工!C76</f>
        <v>0.14466546112115733</v>
      </c>
      <c r="D62" s="61">
        <f>データ加工!D76</f>
        <v>0.13441980380085436</v>
      </c>
      <c r="E62" s="61">
        <f>データ加工!E76</f>
        <v>0.69258792403695646</v>
      </c>
      <c r="F62" s="61">
        <f>データ加工!F76</f>
        <v>0.36537859210291007</v>
      </c>
      <c r="G62" s="61">
        <f>データ加工!G76</f>
        <v>0.51897233099017326</v>
      </c>
      <c r="H62" s="61">
        <f>データ加工!H76</f>
        <v>0.21733035735630662</v>
      </c>
      <c r="I62" s="61">
        <f>データ加工!I76</f>
        <v>0.28003412682558915</v>
      </c>
      <c r="J62" s="61">
        <f>データ加工!J76</f>
        <v>0.22521892083458411</v>
      </c>
      <c r="K62" s="61">
        <f>データ加工!K76</f>
        <v>0</v>
      </c>
      <c r="L62" s="61">
        <f>データ加工!L76</f>
        <v>0.10641626210751021</v>
      </c>
      <c r="M62" s="61">
        <f>データ加工!M76</f>
        <v>0.33270673564786318</v>
      </c>
      <c r="N62" s="61">
        <f>データ加工!N76</f>
        <v>0.55355430298518005</v>
      </c>
      <c r="O62" s="61">
        <f>データ加工!O76</f>
        <v>0.37919652049272795</v>
      </c>
      <c r="P62" s="61"/>
      <c r="Q62" s="61">
        <f>データ加工!Q76</f>
        <v>0.32333334538983094</v>
      </c>
      <c r="S62" t="s">
        <v>168</v>
      </c>
      <c r="T62" t="str">
        <f t="shared" si="0"/>
        <v>l 外国為替証拠金取引</v>
      </c>
    </row>
    <row r="63" spans="1:20" ht="14.25" thickBot="1">
      <c r="A63" s="53" t="s">
        <v>103</v>
      </c>
      <c r="B63" s="55" t="str">
        <f>データ加工!B77</f>
        <v>デリバティブ取引その他</v>
      </c>
      <c r="C63" s="61">
        <f>データ加工!C77</f>
        <v>0.14466546112115733</v>
      </c>
      <c r="D63" s="61">
        <f>データ加工!D77</f>
        <v>0.26883960760170872</v>
      </c>
      <c r="E63" s="61">
        <f>データ加工!E77</f>
        <v>0.49470566002639749</v>
      </c>
      <c r="F63" s="61">
        <f>データ加工!F77</f>
        <v>0.87284885891250741</v>
      </c>
      <c r="G63" s="61">
        <f>データ加工!G77</f>
        <v>0.25948616549508663</v>
      </c>
      <c r="H63" s="61">
        <f>データ加工!H77</f>
        <v>0</v>
      </c>
      <c r="I63" s="61">
        <f>データ加工!I77</f>
        <v>0.51339589918024675</v>
      </c>
      <c r="J63" s="61">
        <f>データ加工!J77</f>
        <v>0.57913436786035921</v>
      </c>
      <c r="K63" s="61">
        <f>データ加工!K77</f>
        <v>0.52953199961873698</v>
      </c>
      <c r="L63" s="61">
        <f>データ加工!L77</f>
        <v>1.0641626210751023</v>
      </c>
      <c r="M63" s="61">
        <f>データ加工!M77</f>
        <v>0.99812020694358961</v>
      </c>
      <c r="N63" s="61">
        <f>データ加工!N77</f>
        <v>0.48436001511203242</v>
      </c>
      <c r="O63" s="61">
        <f>データ加工!O77</f>
        <v>1.706384342217276</v>
      </c>
      <c r="P63" s="61"/>
      <c r="Q63" s="61">
        <f>データ加工!Q77</f>
        <v>0.63570623839356599</v>
      </c>
      <c r="S63" t="s">
        <v>168</v>
      </c>
      <c r="T63" t="str">
        <f t="shared" si="0"/>
        <v>m デリバティブ取引その他</v>
      </c>
    </row>
    <row r="64" spans="1:20" ht="14.25" thickBot="1">
      <c r="A64" s="53" t="s">
        <v>104</v>
      </c>
      <c r="B64" s="55" t="str">
        <f>データ加工!B78</f>
        <v>ファンド型投資商品</v>
      </c>
      <c r="C64" s="61">
        <f>データ加工!C78</f>
        <v>7.9566003616636518</v>
      </c>
      <c r="D64" s="61">
        <f>データ加工!D78</f>
        <v>11.022423911670058</v>
      </c>
      <c r="E64" s="61">
        <f>データ加工!E78</f>
        <v>16.028463384855279</v>
      </c>
      <c r="F64" s="61">
        <f>データ加工!F78</f>
        <v>12.158987592757953</v>
      </c>
      <c r="G64" s="61">
        <f>データ加工!G78</f>
        <v>18.812746998393781</v>
      </c>
      <c r="H64" s="61">
        <f>データ加工!H78</f>
        <v>14.343803585516236</v>
      </c>
      <c r="I64" s="61">
        <f>データ加工!I78</f>
        <v>10.361262692546799</v>
      </c>
      <c r="J64" s="61">
        <f>データ加工!J78</f>
        <v>9.7165877274349146</v>
      </c>
      <c r="K64" s="61">
        <f>データ加工!K78</f>
        <v>18.533619986655793</v>
      </c>
      <c r="L64" s="61">
        <f>データ加工!L78</f>
        <v>19.048510917244332</v>
      </c>
      <c r="M64" s="61">
        <f>データ加工!M78</f>
        <v>12.476502586794869</v>
      </c>
      <c r="N64" s="61">
        <f>データ加工!N78</f>
        <v>15.983880498697072</v>
      </c>
      <c r="O64" s="61">
        <f>データ加工!O78</f>
        <v>13.082279956999114</v>
      </c>
      <c r="P64" s="61"/>
      <c r="Q64" s="61">
        <f>データ加工!Q78</f>
        <v>12.533277303500734</v>
      </c>
      <c r="S64" t="s">
        <v>169</v>
      </c>
      <c r="T64" t="str">
        <f t="shared" si="0"/>
        <v>n ファンド型投資商品</v>
      </c>
    </row>
    <row r="65" spans="1:20" ht="14.25" thickBot="1">
      <c r="A65" s="53" t="s">
        <v>105</v>
      </c>
      <c r="B65" s="55" t="str">
        <f>データ加工!B79</f>
        <v>住宅ローン</v>
      </c>
      <c r="C65" s="61">
        <f>データ加工!C79</f>
        <v>2.6039783001808319</v>
      </c>
      <c r="D65" s="61">
        <f>データ加工!D79</f>
        <v>3.7637545064239224</v>
      </c>
      <c r="E65" s="61">
        <f>データ加工!E79</f>
        <v>1.9788226401055899</v>
      </c>
      <c r="F65" s="61">
        <f>データ加工!F79</f>
        <v>2.1516739312726929</v>
      </c>
      <c r="G65" s="61">
        <f>データ加工!G79</f>
        <v>2.5948616549508663</v>
      </c>
      <c r="H65" s="61">
        <f>データ加工!H79</f>
        <v>2.1733035735630661</v>
      </c>
      <c r="I65" s="61">
        <f>データ加工!I79</f>
        <v>1.4001706341279458</v>
      </c>
      <c r="J65" s="61">
        <f>データ加工!J79</f>
        <v>1.3834876565553023</v>
      </c>
      <c r="K65" s="61">
        <f>データ加工!K79</f>
        <v>1.5885959988562108</v>
      </c>
      <c r="L65" s="61">
        <f>データ加工!L79</f>
        <v>1.7026601937201633</v>
      </c>
      <c r="M65" s="61">
        <f>データ加工!M79</f>
        <v>1.4971803104153845</v>
      </c>
      <c r="N65" s="61">
        <f>データ加工!N79</f>
        <v>2.1450229240675722</v>
      </c>
      <c r="O65" s="61">
        <f>データ加工!O79</f>
        <v>1.8959826024636399</v>
      </c>
      <c r="P65" s="61"/>
      <c r="Q65" s="61">
        <f>データ加工!Q79</f>
        <v>2.0002825604625136</v>
      </c>
      <c r="S65" t="s">
        <v>169</v>
      </c>
      <c r="T65" t="str">
        <f t="shared" si="0"/>
        <v>o 住宅ローン</v>
      </c>
    </row>
    <row r="66" spans="1:20" ht="14.25" thickBot="1">
      <c r="A66" s="53" t="s">
        <v>106</v>
      </c>
      <c r="B66" s="55" t="str">
        <f>データ加工!B80</f>
        <v>他の目的限定ローン</v>
      </c>
      <c r="C66" s="61">
        <f>データ加工!C80</f>
        <v>0.86799276672694392</v>
      </c>
      <c r="D66" s="61">
        <f>データ加工!D80</f>
        <v>0.26883960760170872</v>
      </c>
      <c r="E66" s="61">
        <f>データ加工!E80</f>
        <v>0.79152905604223589</v>
      </c>
      <c r="F66" s="61">
        <f>データ加工!F80</f>
        <v>0.38567740277529405</v>
      </c>
      <c r="G66" s="61">
        <f>データ加工!G80</f>
        <v>0.64871541373771657</v>
      </c>
      <c r="H66" s="61">
        <f>データ加工!H80</f>
        <v>0.8693214294252265</v>
      </c>
      <c r="I66" s="61">
        <f>データ加工!I80</f>
        <v>0.42005119023838372</v>
      </c>
      <c r="J66" s="61">
        <f>データ加工!J80</f>
        <v>0.22521892083458411</v>
      </c>
      <c r="K66" s="61">
        <f>データ加工!K80</f>
        <v>2.647659998093685</v>
      </c>
      <c r="L66" s="61">
        <f>データ加工!L80</f>
        <v>0.10641626210751021</v>
      </c>
      <c r="M66" s="61">
        <f>データ加工!M80</f>
        <v>0.16635336782393159</v>
      </c>
      <c r="N66" s="61">
        <f>データ加工!N80</f>
        <v>1.1763028938435074</v>
      </c>
      <c r="O66" s="61">
        <f>データ加工!O80</f>
        <v>2.8439739036954594</v>
      </c>
      <c r="P66" s="61"/>
      <c r="Q66" s="61">
        <f>データ加工!Q80</f>
        <v>0.58090397646308611</v>
      </c>
      <c r="S66" t="s">
        <v>169</v>
      </c>
      <c r="T66" t="str">
        <f t="shared" si="0"/>
        <v>p 他の目的限定ローン</v>
      </c>
    </row>
    <row r="67" spans="1:20" ht="14.25" thickBot="1">
      <c r="A67" s="53" t="s">
        <v>107</v>
      </c>
      <c r="B67" s="55" t="str">
        <f>データ加工!B81</f>
        <v>サラ金・フリーローン</v>
      </c>
      <c r="C67" s="61">
        <f>データ加工!C81</f>
        <v>21.844484629294758</v>
      </c>
      <c r="D67" s="61">
        <f>データ加工!D81</f>
        <v>28.093738994378562</v>
      </c>
      <c r="E67" s="61">
        <f>データ加工!E81</f>
        <v>34.035749409816148</v>
      </c>
      <c r="F67" s="61">
        <f>データ加工!F81</f>
        <v>16.137554484545195</v>
      </c>
      <c r="G67" s="61">
        <f>データ加工!G81</f>
        <v>21.537351736092191</v>
      </c>
      <c r="H67" s="61">
        <f>データ加工!H81</f>
        <v>17.603758945860836</v>
      </c>
      <c r="I67" s="61">
        <f>データ加工!I81</f>
        <v>14.795136367285293</v>
      </c>
      <c r="J67" s="61">
        <f>データ加工!J81</f>
        <v>13.802702434005226</v>
      </c>
      <c r="K67" s="61">
        <f>データ加工!K81</f>
        <v>39.185367971786533</v>
      </c>
      <c r="L67" s="61">
        <f>データ加工!L81</f>
        <v>30.647883486962943</v>
      </c>
      <c r="M67" s="61">
        <f>データ加工!M81</f>
        <v>28.945486001364099</v>
      </c>
      <c r="N67" s="61">
        <f>データ加工!N81</f>
        <v>41.17060128452276</v>
      </c>
      <c r="O67" s="61">
        <f>データ加工!O81</f>
        <v>45.313984198880995</v>
      </c>
      <c r="P67" s="61"/>
      <c r="Q67" s="61">
        <f>データ加工!Q81</f>
        <v>22.222317212809568</v>
      </c>
      <c r="S67" t="s">
        <v>169</v>
      </c>
      <c r="T67" t="str">
        <f t="shared" si="0"/>
        <v>q サラ金・フリーローン</v>
      </c>
    </row>
    <row r="68" spans="1:20" ht="14.25" thickBot="1">
      <c r="A68" s="53" t="s">
        <v>108</v>
      </c>
      <c r="B68" s="55" t="str">
        <f>データ加工!B82</f>
        <v>他の融資</v>
      </c>
      <c r="C68" s="61">
        <f>データ加工!C82</f>
        <v>2.3146473779385173</v>
      </c>
      <c r="D68" s="61">
        <f>データ加工!D82</f>
        <v>2.2851366646145244</v>
      </c>
      <c r="E68" s="61">
        <f>データ加工!E82</f>
        <v>2.4735283001319872</v>
      </c>
      <c r="F68" s="61">
        <f>データ加工!F82</f>
        <v>1.3803191257221048</v>
      </c>
      <c r="G68" s="61">
        <f>データ加工!G82</f>
        <v>2.7246047376984097</v>
      </c>
      <c r="H68" s="61">
        <f>データ加工!H82</f>
        <v>0.43466071471261325</v>
      </c>
      <c r="I68" s="61">
        <f>データ加工!I82</f>
        <v>1.2134812162442197</v>
      </c>
      <c r="J68" s="61">
        <f>データ加工!J82</f>
        <v>1.0939204726251228</v>
      </c>
      <c r="K68" s="61">
        <f>データ加工!K82</f>
        <v>2.647659998093685</v>
      </c>
      <c r="L68" s="61">
        <f>データ加工!L82</f>
        <v>1.3834114073976329</v>
      </c>
      <c r="M68" s="61">
        <f>データ加工!M82</f>
        <v>2.1625937817111107</v>
      </c>
      <c r="N68" s="61">
        <f>データ加工!N82</f>
        <v>2.3526057876870148</v>
      </c>
      <c r="O68" s="61">
        <f>データ加工!O82</f>
        <v>3.0335721639418236</v>
      </c>
      <c r="P68" s="61"/>
      <c r="Q68" s="61">
        <f>データ加工!Q82</f>
        <v>1.6988701198448746</v>
      </c>
      <c r="S68" t="s">
        <v>169</v>
      </c>
      <c r="T68" t="str">
        <f t="shared" si="0"/>
        <v>r 他の融資</v>
      </c>
    </row>
    <row r="69" spans="1:20" ht="14.25" thickBot="1">
      <c r="A69" s="53" t="s">
        <v>109</v>
      </c>
      <c r="B69" s="55" t="str">
        <f>データ加工!B83</f>
        <v>振込・送金サービス</v>
      </c>
      <c r="C69" s="61">
        <f>データ加工!C83</f>
        <v>0.14466546112115733</v>
      </c>
      <c r="D69" s="61">
        <f>データ加工!D83</f>
        <v>0.40325941140256311</v>
      </c>
      <c r="E69" s="61">
        <f>データ加工!E83</f>
        <v>0.49470566002639749</v>
      </c>
      <c r="F69" s="61">
        <f>データ加工!F83</f>
        <v>0.38567740277529405</v>
      </c>
      <c r="G69" s="61">
        <f>データ加工!G83</f>
        <v>0.12974308274754331</v>
      </c>
      <c r="H69" s="61">
        <f>データ加工!H83</f>
        <v>0</v>
      </c>
      <c r="I69" s="61">
        <f>データ加工!I83</f>
        <v>0.42005119023838372</v>
      </c>
      <c r="J69" s="61">
        <f>データ加工!J83</f>
        <v>0.38608957857357279</v>
      </c>
      <c r="K69" s="61">
        <f>データ加工!K83</f>
        <v>1.059063999237474</v>
      </c>
      <c r="L69" s="61">
        <f>データ加工!L83</f>
        <v>0.63849757264506135</v>
      </c>
      <c r="M69" s="61">
        <f>データ加工!M83</f>
        <v>0.33270673564786318</v>
      </c>
      <c r="N69" s="61">
        <f>データ加工!N83</f>
        <v>0.69194287873147498</v>
      </c>
      <c r="O69" s="61">
        <f>データ加工!O83</f>
        <v>0.37919652049272795</v>
      </c>
      <c r="P69" s="61"/>
      <c r="Q69" s="61">
        <f>データ加工!Q83</f>
        <v>0.4000565120925027</v>
      </c>
      <c r="S69" t="s">
        <v>170</v>
      </c>
      <c r="T69" t="str">
        <f t="shared" si="0"/>
        <v>s 振込・送金サービス</v>
      </c>
    </row>
    <row r="70" spans="1:20" ht="14.25" thickBot="1">
      <c r="A70" s="53" t="s">
        <v>110</v>
      </c>
      <c r="B70" s="55" t="str">
        <f>データ加工!B84</f>
        <v>金融コンサルティング</v>
      </c>
      <c r="C70" s="61">
        <f>データ加工!C84</f>
        <v>7.2332730560578665E-2</v>
      </c>
      <c r="D70" s="61">
        <f>データ加工!D84</f>
        <v>0.13441980380085436</v>
      </c>
      <c r="E70" s="61">
        <f>データ加工!E84</f>
        <v>9.8941132005279486E-2</v>
      </c>
      <c r="F70" s="61">
        <f>データ加工!F84</f>
        <v>0.12179286403430337</v>
      </c>
      <c r="G70" s="61">
        <f>データ加工!G84</f>
        <v>0</v>
      </c>
      <c r="H70" s="61">
        <f>データ加工!H84</f>
        <v>0</v>
      </c>
      <c r="I70" s="61">
        <f>データ加工!I84</f>
        <v>4.6672354470931529E-2</v>
      </c>
      <c r="J70" s="61">
        <f>データ加工!J84</f>
        <v>0.16087065773898865</v>
      </c>
      <c r="K70" s="61">
        <f>データ加工!K84</f>
        <v>0</v>
      </c>
      <c r="L70" s="61">
        <f>データ加工!L84</f>
        <v>0.10641626210751021</v>
      </c>
      <c r="M70" s="61">
        <f>データ加工!M84</f>
        <v>0</v>
      </c>
      <c r="N70" s="61">
        <f>データ加工!N84</f>
        <v>0.41516572723888495</v>
      </c>
      <c r="O70" s="61">
        <f>データ加工!O84</f>
        <v>0.56879478073909195</v>
      </c>
      <c r="P70" s="61"/>
      <c r="Q70" s="61">
        <f>データ加工!Q84</f>
        <v>0.13700565482619956</v>
      </c>
      <c r="S70" t="s">
        <v>170</v>
      </c>
      <c r="T70" t="str">
        <f t="shared" si="0"/>
        <v>t 金融コンサルティング</v>
      </c>
    </row>
    <row r="71" spans="1:20" ht="14.25" thickBot="1">
      <c r="A71" s="53" t="s">
        <v>111</v>
      </c>
      <c r="B71" s="55" t="str">
        <f>データ加工!B85</f>
        <v>信用保証サービス</v>
      </c>
      <c r="C71" s="61">
        <f>データ加工!C85</f>
        <v>0.21699819168173598</v>
      </c>
      <c r="D71" s="61">
        <f>データ加工!D85</f>
        <v>0.40325941140256311</v>
      </c>
      <c r="E71" s="61">
        <f>データ加工!E85</f>
        <v>9.8941132005279486E-2</v>
      </c>
      <c r="F71" s="61">
        <f>データ加工!F85</f>
        <v>6.0896432017151683E-2</v>
      </c>
      <c r="G71" s="61">
        <f>データ加工!G85</f>
        <v>0</v>
      </c>
      <c r="H71" s="61">
        <f>データ加工!H85</f>
        <v>0.21733035735630662</v>
      </c>
      <c r="I71" s="61">
        <f>データ加工!I85</f>
        <v>0</v>
      </c>
      <c r="J71" s="61">
        <f>データ加工!J85</f>
        <v>9.6522394643393197E-2</v>
      </c>
      <c r="K71" s="61">
        <f>データ加工!K85</f>
        <v>0</v>
      </c>
      <c r="L71" s="61">
        <f>データ加工!L85</f>
        <v>0.10641626210751021</v>
      </c>
      <c r="M71" s="61">
        <f>データ加工!M85</f>
        <v>0</v>
      </c>
      <c r="N71" s="61">
        <f>データ加工!N85</f>
        <v>0.41516572723888495</v>
      </c>
      <c r="O71" s="61">
        <f>データ加工!O85</f>
        <v>0.18959826024636398</v>
      </c>
      <c r="P71" s="61"/>
      <c r="Q71" s="61">
        <f>データ加工!Q85</f>
        <v>0.1205649762470556</v>
      </c>
      <c r="S71" t="s">
        <v>171</v>
      </c>
      <c r="T71" t="str">
        <f t="shared" si="0"/>
        <v>u 信用保証サービス</v>
      </c>
    </row>
    <row r="72" spans="1:20" ht="14.25" thickBot="1">
      <c r="A72" s="53" t="s">
        <v>112</v>
      </c>
      <c r="B72" s="55" t="str">
        <f>データ加工!B86</f>
        <v>その他金融関連サービス</v>
      </c>
      <c r="C72" s="61">
        <f>データ加工!C86</f>
        <v>3.3996383363471976</v>
      </c>
      <c r="D72" s="61">
        <f>データ加工!D86</f>
        <v>4.3014337216273395</v>
      </c>
      <c r="E72" s="61">
        <f>データ加工!E86</f>
        <v>6.0354090523220494</v>
      </c>
      <c r="F72" s="61">
        <f>データ加工!F86</f>
        <v>4.1612561878386982</v>
      </c>
      <c r="G72" s="61">
        <f>データ加工!G86</f>
        <v>2.9840909031934966</v>
      </c>
      <c r="H72" s="61">
        <f>データ加工!H86</f>
        <v>3.9119464324135187</v>
      </c>
      <c r="I72" s="61">
        <f>データ加工!I86</f>
        <v>3.7337883576745221</v>
      </c>
      <c r="J72" s="61">
        <f>データ加工!J86</f>
        <v>3.5713286018055479</v>
      </c>
      <c r="K72" s="61">
        <f>データ加工!K86</f>
        <v>9.0020439935185284</v>
      </c>
      <c r="L72" s="61">
        <f>データ加工!L86</f>
        <v>5.4272293674830214</v>
      </c>
      <c r="M72" s="61">
        <f>データ加工!M86</f>
        <v>3.4934207243025632</v>
      </c>
      <c r="N72" s="61">
        <f>データ加工!N86</f>
        <v>8.9952574235091749</v>
      </c>
      <c r="O72" s="61">
        <f>データ加工!O86</f>
        <v>8.9111182315791062</v>
      </c>
      <c r="P72" s="61"/>
      <c r="Q72" s="61">
        <f>データ加工!Q86</f>
        <v>4.6307911331255447</v>
      </c>
      <c r="S72" t="s">
        <v>171</v>
      </c>
      <c r="T72" t="str">
        <f t="shared" si="0"/>
        <v>v その他金融関連サービス</v>
      </c>
    </row>
    <row r="73" spans="1:20" ht="14.25" hidden="1" thickBot="1">
      <c r="A73" s="53" t="s">
        <v>113</v>
      </c>
      <c r="B73" s="55" t="str">
        <f>データ加工!B87</f>
        <v>合計</v>
      </c>
      <c r="C73" s="61">
        <f>データ加工!C87</f>
        <v>58.517179023508135</v>
      </c>
      <c r="D73" s="61">
        <f>データ加工!D87</f>
        <v>78.770005027300655</v>
      </c>
      <c r="E73" s="61">
        <f>データ加工!E87</f>
        <v>95.478192385094715</v>
      </c>
      <c r="F73" s="61">
        <f>データ加工!F87</f>
        <v>65.768146578523826</v>
      </c>
      <c r="G73" s="61">
        <f>データ加工!G87</f>
        <v>74.083300248847237</v>
      </c>
      <c r="H73" s="61">
        <f>データ加工!H87</f>
        <v>72.588339357006404</v>
      </c>
      <c r="I73" s="61">
        <f>データ加工!I87</f>
        <v>55.306740048053854</v>
      </c>
      <c r="J73" s="61">
        <f>データ加工!J87</f>
        <v>56.626471524124007</v>
      </c>
      <c r="K73" s="61">
        <f>データ加工!K87</f>
        <v>108.02452792222233</v>
      </c>
      <c r="L73" s="61">
        <f>データ加工!L87</f>
        <v>88.751162597663523</v>
      </c>
      <c r="M73" s="61">
        <f>データ加工!M87</f>
        <v>76.356195831184607</v>
      </c>
      <c r="N73" s="61">
        <f>データ加工!N87</f>
        <v>107.45872906699806</v>
      </c>
      <c r="O73" s="61">
        <f>データ加工!O87</f>
        <v>107.88141008018111</v>
      </c>
      <c r="P73" s="61"/>
      <c r="Q73" s="61">
        <f>データ加工!Q87</f>
        <v>72.086895343353163</v>
      </c>
      <c r="S73" t="s">
        <v>171</v>
      </c>
      <c r="T73" t="str">
        <f t="shared" si="0"/>
        <v>w 合計</v>
      </c>
    </row>
    <row r="74" spans="1:20" ht="14.25" hidden="1" thickBot="1">
      <c r="A74" s="53" t="s">
        <v>114</v>
      </c>
      <c r="B74" s="55">
        <f>データ加工!B88</f>
        <v>0</v>
      </c>
      <c r="C74" s="61">
        <f>データ加工!C88</f>
        <v>0</v>
      </c>
      <c r="D74" s="61">
        <f>データ加工!D88</f>
        <v>0</v>
      </c>
      <c r="E74" s="61">
        <f>データ加工!E88</f>
        <v>0</v>
      </c>
      <c r="F74" s="61">
        <f>データ加工!F88</f>
        <v>0</v>
      </c>
      <c r="G74" s="61">
        <f>データ加工!G88</f>
        <v>0</v>
      </c>
      <c r="H74" s="61">
        <f>データ加工!H88</f>
        <v>0</v>
      </c>
      <c r="I74" s="61">
        <f>データ加工!I88</f>
        <v>0</v>
      </c>
      <c r="J74" s="61">
        <f>データ加工!J88</f>
        <v>0</v>
      </c>
      <c r="K74" s="61">
        <f>データ加工!K88</f>
        <v>0</v>
      </c>
      <c r="L74" s="61">
        <f>データ加工!L88</f>
        <v>0</v>
      </c>
      <c r="M74" s="61">
        <f>データ加工!M88</f>
        <v>0</v>
      </c>
      <c r="N74" s="61">
        <f>データ加工!N88</f>
        <v>0</v>
      </c>
      <c r="O74" s="61">
        <f>データ加工!O88</f>
        <v>0</v>
      </c>
      <c r="P74" s="61"/>
      <c r="Q74" s="61">
        <f>データ加工!Q88</f>
        <v>0</v>
      </c>
      <c r="S74" t="s">
        <v>171</v>
      </c>
      <c r="T74" t="str">
        <f t="shared" si="0"/>
        <v>x 0</v>
      </c>
    </row>
    <row r="75" spans="1:20" ht="14.25" hidden="1" thickBot="1">
      <c r="A75" s="53" t="s">
        <v>115</v>
      </c>
      <c r="B75" s="55">
        <f>データ加工!B89</f>
        <v>0</v>
      </c>
      <c r="C75" s="61">
        <f>データ加工!C89</f>
        <v>0</v>
      </c>
      <c r="D75" s="61">
        <f>データ加工!D89</f>
        <v>0</v>
      </c>
      <c r="E75" s="61">
        <f>データ加工!E89</f>
        <v>0</v>
      </c>
      <c r="F75" s="61">
        <f>データ加工!F89</f>
        <v>0</v>
      </c>
      <c r="G75" s="61">
        <f>データ加工!G89</f>
        <v>0</v>
      </c>
      <c r="H75" s="61">
        <f>データ加工!H89</f>
        <v>0</v>
      </c>
      <c r="I75" s="61">
        <f>データ加工!I89</f>
        <v>0</v>
      </c>
      <c r="J75" s="61">
        <f>データ加工!J89</f>
        <v>0</v>
      </c>
      <c r="K75" s="61">
        <f>データ加工!K89</f>
        <v>0</v>
      </c>
      <c r="L75" s="61">
        <f>データ加工!L89</f>
        <v>0</v>
      </c>
      <c r="M75" s="61">
        <f>データ加工!M89</f>
        <v>0</v>
      </c>
      <c r="N75" s="61">
        <f>データ加工!N89</f>
        <v>0</v>
      </c>
      <c r="O75" s="61">
        <f>データ加工!O89</f>
        <v>0</v>
      </c>
      <c r="P75" s="61"/>
      <c r="Q75" s="61">
        <f>データ加工!Q89</f>
        <v>0</v>
      </c>
      <c r="S75" t="s">
        <v>171</v>
      </c>
      <c r="T75" t="str">
        <f t="shared" si="0"/>
        <v>y 0</v>
      </c>
    </row>
    <row r="76" spans="1:20" ht="14.25" hidden="1" thickBot="1">
      <c r="A76" s="53" t="s">
        <v>116</v>
      </c>
      <c r="B76" s="55">
        <f>データ加工!B90</f>
        <v>0</v>
      </c>
      <c r="C76" s="61">
        <f>データ加工!C90</f>
        <v>0</v>
      </c>
      <c r="D76" s="61">
        <f>データ加工!D90</f>
        <v>0</v>
      </c>
      <c r="E76" s="61">
        <f>データ加工!E90</f>
        <v>0</v>
      </c>
      <c r="F76" s="61">
        <f>データ加工!F90</f>
        <v>0</v>
      </c>
      <c r="G76" s="61">
        <f>データ加工!G90</f>
        <v>0</v>
      </c>
      <c r="H76" s="61">
        <f>データ加工!H90</f>
        <v>0</v>
      </c>
      <c r="I76" s="61">
        <f>データ加工!I90</f>
        <v>0</v>
      </c>
      <c r="J76" s="61">
        <f>データ加工!J90</f>
        <v>0</v>
      </c>
      <c r="K76" s="61">
        <f>データ加工!K90</f>
        <v>0</v>
      </c>
      <c r="L76" s="61">
        <f>データ加工!L90</f>
        <v>0</v>
      </c>
      <c r="M76" s="61">
        <f>データ加工!M90</f>
        <v>0</v>
      </c>
      <c r="N76" s="61">
        <f>データ加工!N90</f>
        <v>0</v>
      </c>
      <c r="O76" s="61">
        <f>データ加工!O90</f>
        <v>0</v>
      </c>
      <c r="P76" s="61"/>
      <c r="Q76" s="61">
        <f>データ加工!Q90</f>
        <v>0</v>
      </c>
      <c r="S76" t="s">
        <v>171</v>
      </c>
      <c r="T76" t="str">
        <f t="shared" si="0"/>
        <v>ｚ 0</v>
      </c>
    </row>
    <row r="77" spans="1:20" ht="14.25" hidden="1" thickBot="1">
      <c r="A77" s="53" t="s">
        <v>117</v>
      </c>
      <c r="B77" s="55">
        <f>データ加工!B91</f>
        <v>0</v>
      </c>
      <c r="C77" s="61">
        <f>データ加工!C91</f>
        <v>0</v>
      </c>
      <c r="D77" s="61">
        <f>データ加工!D91</f>
        <v>0</v>
      </c>
      <c r="E77" s="61">
        <f>データ加工!E91</f>
        <v>0</v>
      </c>
      <c r="F77" s="61">
        <f>データ加工!F91</f>
        <v>0</v>
      </c>
      <c r="G77" s="61">
        <f>データ加工!G91</f>
        <v>0</v>
      </c>
      <c r="H77" s="61">
        <f>データ加工!H91</f>
        <v>0</v>
      </c>
      <c r="I77" s="61">
        <f>データ加工!I91</f>
        <v>0</v>
      </c>
      <c r="J77" s="61">
        <f>データ加工!J91</f>
        <v>0</v>
      </c>
      <c r="K77" s="61">
        <f>データ加工!K91</f>
        <v>0</v>
      </c>
      <c r="L77" s="61">
        <f>データ加工!L91</f>
        <v>0</v>
      </c>
      <c r="M77" s="61">
        <f>データ加工!M91</f>
        <v>0</v>
      </c>
      <c r="N77" s="61">
        <f>データ加工!N91</f>
        <v>0</v>
      </c>
      <c r="O77" s="61">
        <f>データ加工!O91</f>
        <v>0</v>
      </c>
      <c r="P77" s="61"/>
      <c r="Q77" s="61">
        <f>データ加工!Q91</f>
        <v>0</v>
      </c>
      <c r="S77" t="s">
        <v>171</v>
      </c>
      <c r="T77" t="str">
        <f t="shared" si="0"/>
        <v>A 0</v>
      </c>
    </row>
    <row r="78" spans="1:20" ht="14.25" hidden="1" thickBot="1">
      <c r="A78" s="53" t="s">
        <v>118</v>
      </c>
      <c r="B78" s="55">
        <f>データ加工!B92</f>
        <v>0</v>
      </c>
      <c r="C78" s="61">
        <f>データ加工!C92</f>
        <v>0</v>
      </c>
      <c r="D78" s="61">
        <f>データ加工!D92</f>
        <v>0</v>
      </c>
      <c r="E78" s="61">
        <f>データ加工!E92</f>
        <v>0</v>
      </c>
      <c r="F78" s="61">
        <f>データ加工!F92</f>
        <v>0</v>
      </c>
      <c r="G78" s="61">
        <f>データ加工!G92</f>
        <v>0</v>
      </c>
      <c r="H78" s="61">
        <f>データ加工!H92</f>
        <v>0</v>
      </c>
      <c r="I78" s="61">
        <f>データ加工!I92</f>
        <v>0</v>
      </c>
      <c r="J78" s="61">
        <f>データ加工!J92</f>
        <v>0</v>
      </c>
      <c r="K78" s="61">
        <f>データ加工!K92</f>
        <v>0</v>
      </c>
      <c r="L78" s="61">
        <f>データ加工!L92</f>
        <v>0</v>
      </c>
      <c r="M78" s="61">
        <f>データ加工!M92</f>
        <v>0</v>
      </c>
      <c r="N78" s="61">
        <f>データ加工!N92</f>
        <v>0</v>
      </c>
      <c r="O78" s="61">
        <f>データ加工!O92</f>
        <v>0</v>
      </c>
      <c r="P78" s="61"/>
      <c r="Q78" s="61">
        <f>データ加工!Q92</f>
        <v>0</v>
      </c>
      <c r="S78" t="s">
        <v>171</v>
      </c>
      <c r="T78" t="str">
        <f t="shared" si="0"/>
        <v>B 0</v>
      </c>
    </row>
    <row r="79" spans="1:20" ht="14.25" hidden="1" thickBot="1">
      <c r="A79" s="53" t="s">
        <v>119</v>
      </c>
      <c r="B79" s="55">
        <f>データ加工!B93</f>
        <v>0</v>
      </c>
      <c r="C79" s="61">
        <f>データ加工!C93</f>
        <v>0</v>
      </c>
      <c r="D79" s="61">
        <f>データ加工!D93</f>
        <v>0</v>
      </c>
      <c r="E79" s="61">
        <f>データ加工!E93</f>
        <v>0</v>
      </c>
      <c r="F79" s="61">
        <f>データ加工!F93</f>
        <v>0</v>
      </c>
      <c r="G79" s="61">
        <f>データ加工!G93</f>
        <v>0</v>
      </c>
      <c r="H79" s="61">
        <f>データ加工!H93</f>
        <v>0</v>
      </c>
      <c r="I79" s="61">
        <f>データ加工!I93</f>
        <v>0</v>
      </c>
      <c r="J79" s="61">
        <f>データ加工!J93</f>
        <v>0</v>
      </c>
      <c r="K79" s="61">
        <f>データ加工!K93</f>
        <v>0</v>
      </c>
      <c r="L79" s="61">
        <f>データ加工!L93</f>
        <v>0</v>
      </c>
      <c r="M79" s="61">
        <f>データ加工!M93</f>
        <v>0</v>
      </c>
      <c r="N79" s="61">
        <f>データ加工!N93</f>
        <v>0</v>
      </c>
      <c r="O79" s="61">
        <f>データ加工!O93</f>
        <v>0</v>
      </c>
      <c r="P79" s="61"/>
      <c r="Q79" s="61">
        <f>データ加工!Q93</f>
        <v>0</v>
      </c>
      <c r="S79" t="s">
        <v>171</v>
      </c>
      <c r="T79" t="str">
        <f t="shared" si="0"/>
        <v>C 0</v>
      </c>
    </row>
    <row r="80" spans="1:20" ht="14.25" hidden="1" thickBot="1">
      <c r="A80" s="53" t="s">
        <v>120</v>
      </c>
      <c r="B80" s="55">
        <f>データ加工!B94</f>
        <v>0</v>
      </c>
      <c r="C80" s="61">
        <f>データ加工!C94</f>
        <v>0</v>
      </c>
      <c r="D80" s="61">
        <f>データ加工!D94</f>
        <v>0</v>
      </c>
      <c r="E80" s="61">
        <f>データ加工!E94</f>
        <v>0</v>
      </c>
      <c r="F80" s="61">
        <f>データ加工!F94</f>
        <v>0</v>
      </c>
      <c r="G80" s="61">
        <f>データ加工!G94</f>
        <v>0</v>
      </c>
      <c r="H80" s="61">
        <f>データ加工!H94</f>
        <v>0</v>
      </c>
      <c r="I80" s="61">
        <f>データ加工!I94</f>
        <v>0</v>
      </c>
      <c r="J80" s="61">
        <f>データ加工!J94</f>
        <v>0</v>
      </c>
      <c r="K80" s="61">
        <f>データ加工!K94</f>
        <v>0</v>
      </c>
      <c r="L80" s="61">
        <f>データ加工!L94</f>
        <v>0</v>
      </c>
      <c r="M80" s="61">
        <f>データ加工!M94</f>
        <v>0</v>
      </c>
      <c r="N80" s="61">
        <f>データ加工!N94</f>
        <v>0</v>
      </c>
      <c r="O80" s="61">
        <f>データ加工!O94</f>
        <v>0</v>
      </c>
      <c r="P80" s="61"/>
      <c r="Q80" s="61">
        <f>データ加工!Q94</f>
        <v>0</v>
      </c>
      <c r="S80" t="s">
        <v>171</v>
      </c>
      <c r="T80" t="str">
        <f t="shared" si="0"/>
        <v>D 0</v>
      </c>
    </row>
    <row r="81" spans="1:20" ht="14.25" hidden="1" thickBot="1">
      <c r="A81" s="53" t="s">
        <v>121</v>
      </c>
      <c r="B81" s="55">
        <f>データ加工!B95</f>
        <v>0</v>
      </c>
      <c r="C81" s="61">
        <f>データ加工!C95</f>
        <v>0</v>
      </c>
      <c r="D81" s="61">
        <f>データ加工!D95</f>
        <v>0</v>
      </c>
      <c r="E81" s="61">
        <f>データ加工!E95</f>
        <v>0</v>
      </c>
      <c r="F81" s="61">
        <f>データ加工!F95</f>
        <v>0</v>
      </c>
      <c r="G81" s="61">
        <f>データ加工!G95</f>
        <v>0</v>
      </c>
      <c r="H81" s="61">
        <f>データ加工!H95</f>
        <v>0</v>
      </c>
      <c r="I81" s="61">
        <f>データ加工!I95</f>
        <v>0</v>
      </c>
      <c r="J81" s="61">
        <f>データ加工!J95</f>
        <v>0</v>
      </c>
      <c r="K81" s="61">
        <f>データ加工!K95</f>
        <v>0</v>
      </c>
      <c r="L81" s="61">
        <f>データ加工!L95</f>
        <v>0</v>
      </c>
      <c r="M81" s="61">
        <f>データ加工!M95</f>
        <v>0</v>
      </c>
      <c r="N81" s="61">
        <f>データ加工!N95</f>
        <v>0</v>
      </c>
      <c r="O81" s="61">
        <f>データ加工!O95</f>
        <v>0</v>
      </c>
      <c r="P81" s="61"/>
      <c r="Q81" s="61">
        <f>データ加工!Q95</f>
        <v>0</v>
      </c>
      <c r="S81" t="s">
        <v>171</v>
      </c>
      <c r="T81" t="str">
        <f t="shared" si="0"/>
        <v>E 0</v>
      </c>
    </row>
    <row r="82" spans="1:20" ht="14.25" hidden="1" thickBot="1">
      <c r="A82" s="53" t="s">
        <v>122</v>
      </c>
      <c r="B82" s="55">
        <f>データ加工!B96</f>
        <v>0</v>
      </c>
      <c r="C82" s="61">
        <f>データ加工!C96</f>
        <v>0</v>
      </c>
      <c r="D82" s="61">
        <f>データ加工!D96</f>
        <v>0</v>
      </c>
      <c r="E82" s="61">
        <f>データ加工!E96</f>
        <v>0</v>
      </c>
      <c r="F82" s="61">
        <f>データ加工!F96</f>
        <v>0</v>
      </c>
      <c r="G82" s="61">
        <f>データ加工!G96</f>
        <v>0</v>
      </c>
      <c r="H82" s="61">
        <f>データ加工!H96</f>
        <v>0</v>
      </c>
      <c r="I82" s="61">
        <f>データ加工!I96</f>
        <v>0</v>
      </c>
      <c r="J82" s="61">
        <f>データ加工!J96</f>
        <v>0</v>
      </c>
      <c r="K82" s="61">
        <f>データ加工!K96</f>
        <v>0</v>
      </c>
      <c r="L82" s="61">
        <f>データ加工!L96</f>
        <v>0</v>
      </c>
      <c r="M82" s="61">
        <f>データ加工!M96</f>
        <v>0</v>
      </c>
      <c r="N82" s="61">
        <f>データ加工!N96</f>
        <v>0</v>
      </c>
      <c r="O82" s="61">
        <f>データ加工!O96</f>
        <v>0</v>
      </c>
      <c r="P82" s="61"/>
      <c r="Q82" s="61">
        <f>データ加工!Q96</f>
        <v>0</v>
      </c>
      <c r="S82" t="s">
        <v>171</v>
      </c>
      <c r="T82" t="str">
        <f t="shared" si="0"/>
        <v>F 0</v>
      </c>
    </row>
    <row r="83" spans="1:20" ht="14.25" hidden="1" thickBot="1">
      <c r="A83" s="53" t="s">
        <v>123</v>
      </c>
      <c r="B83" s="55">
        <f>データ加工!B97</f>
        <v>0</v>
      </c>
      <c r="C83" s="61">
        <f>データ加工!C97</f>
        <v>0</v>
      </c>
      <c r="D83" s="61">
        <f>データ加工!D97</f>
        <v>0</v>
      </c>
      <c r="E83" s="61">
        <f>データ加工!E97</f>
        <v>0</v>
      </c>
      <c r="F83" s="61">
        <f>データ加工!F97</f>
        <v>0</v>
      </c>
      <c r="G83" s="61">
        <f>データ加工!G97</f>
        <v>0</v>
      </c>
      <c r="H83" s="61">
        <f>データ加工!H97</f>
        <v>0</v>
      </c>
      <c r="I83" s="61">
        <f>データ加工!I97</f>
        <v>0</v>
      </c>
      <c r="J83" s="61">
        <f>データ加工!J97</f>
        <v>0</v>
      </c>
      <c r="K83" s="61">
        <f>データ加工!K97</f>
        <v>0</v>
      </c>
      <c r="L83" s="61">
        <f>データ加工!L97</f>
        <v>0</v>
      </c>
      <c r="M83" s="61">
        <f>データ加工!M97</f>
        <v>0</v>
      </c>
      <c r="N83" s="61">
        <f>データ加工!N97</f>
        <v>0</v>
      </c>
      <c r="O83" s="61">
        <f>データ加工!O97</f>
        <v>0</v>
      </c>
      <c r="P83" s="61"/>
      <c r="Q83" s="61">
        <f>データ加工!Q97</f>
        <v>0</v>
      </c>
      <c r="S83" t="s">
        <v>171</v>
      </c>
      <c r="T83" t="str">
        <f t="shared" si="0"/>
        <v>G 0</v>
      </c>
    </row>
    <row r="84" spans="1:20" ht="14.25" hidden="1" thickBot="1">
      <c r="A84" s="53" t="s">
        <v>124</v>
      </c>
      <c r="B84" s="55">
        <f>データ加工!B98</f>
        <v>0</v>
      </c>
      <c r="C84" s="61">
        <f>データ加工!C98</f>
        <v>0</v>
      </c>
      <c r="D84" s="61">
        <f>データ加工!D98</f>
        <v>0</v>
      </c>
      <c r="E84" s="61">
        <f>データ加工!E98</f>
        <v>0</v>
      </c>
      <c r="F84" s="61">
        <f>データ加工!F98</f>
        <v>0</v>
      </c>
      <c r="G84" s="61">
        <f>データ加工!G98</f>
        <v>0</v>
      </c>
      <c r="H84" s="61">
        <f>データ加工!H98</f>
        <v>0</v>
      </c>
      <c r="I84" s="61">
        <f>データ加工!I98</f>
        <v>0</v>
      </c>
      <c r="J84" s="61">
        <f>データ加工!J98</f>
        <v>0</v>
      </c>
      <c r="K84" s="61">
        <f>データ加工!K98</f>
        <v>0</v>
      </c>
      <c r="L84" s="61">
        <f>データ加工!L98</f>
        <v>0</v>
      </c>
      <c r="M84" s="61">
        <f>データ加工!M98</f>
        <v>0</v>
      </c>
      <c r="N84" s="61">
        <f>データ加工!N98</f>
        <v>0</v>
      </c>
      <c r="O84" s="61">
        <f>データ加工!O98</f>
        <v>0</v>
      </c>
      <c r="P84" s="61"/>
      <c r="Q84" s="61">
        <f>データ加工!Q98</f>
        <v>0</v>
      </c>
      <c r="S84" t="s">
        <v>171</v>
      </c>
      <c r="T84" t="str">
        <f t="shared" si="0"/>
        <v>H 0</v>
      </c>
    </row>
    <row r="85" spans="1:20" ht="14.25" hidden="1" thickBot="1">
      <c r="A85" s="53" t="s">
        <v>125</v>
      </c>
      <c r="B85" s="55">
        <f>データ加工!B99</f>
        <v>0</v>
      </c>
      <c r="C85" s="61">
        <f>データ加工!C99</f>
        <v>0</v>
      </c>
      <c r="D85" s="61">
        <f>データ加工!D99</f>
        <v>0</v>
      </c>
      <c r="E85" s="61">
        <f>データ加工!E99</f>
        <v>0</v>
      </c>
      <c r="F85" s="61">
        <f>データ加工!F99</f>
        <v>0</v>
      </c>
      <c r="G85" s="61">
        <f>データ加工!G99</f>
        <v>0</v>
      </c>
      <c r="H85" s="61">
        <f>データ加工!H99</f>
        <v>0</v>
      </c>
      <c r="I85" s="61">
        <f>データ加工!I99</f>
        <v>0</v>
      </c>
      <c r="J85" s="61">
        <f>データ加工!J99</f>
        <v>0</v>
      </c>
      <c r="K85" s="61">
        <f>データ加工!K99</f>
        <v>0</v>
      </c>
      <c r="L85" s="61">
        <f>データ加工!L99</f>
        <v>0</v>
      </c>
      <c r="M85" s="61">
        <f>データ加工!M99</f>
        <v>0</v>
      </c>
      <c r="N85" s="61">
        <f>データ加工!N99</f>
        <v>0</v>
      </c>
      <c r="O85" s="61">
        <f>データ加工!O99</f>
        <v>0</v>
      </c>
      <c r="P85" s="61"/>
      <c r="Q85" s="61">
        <f>データ加工!Q99</f>
        <v>0</v>
      </c>
      <c r="S85" t="s">
        <v>171</v>
      </c>
      <c r="T85" t="str">
        <f t="shared" si="0"/>
        <v>I 0</v>
      </c>
    </row>
    <row r="86" spans="1:20" ht="14.25" hidden="1" thickBot="1">
      <c r="A86" s="53" t="s">
        <v>126</v>
      </c>
      <c r="B86" s="55">
        <f>データ加工!B100</f>
        <v>0</v>
      </c>
      <c r="C86" s="61">
        <f>データ加工!C100</f>
        <v>0</v>
      </c>
      <c r="D86" s="61">
        <f>データ加工!D100</f>
        <v>0</v>
      </c>
      <c r="E86" s="61">
        <f>データ加工!E100</f>
        <v>0</v>
      </c>
      <c r="F86" s="61">
        <f>データ加工!F100</f>
        <v>0</v>
      </c>
      <c r="G86" s="61">
        <f>データ加工!G100</f>
        <v>0</v>
      </c>
      <c r="H86" s="61">
        <f>データ加工!H100</f>
        <v>0</v>
      </c>
      <c r="I86" s="61">
        <f>データ加工!I100</f>
        <v>0</v>
      </c>
      <c r="J86" s="61">
        <f>データ加工!J100</f>
        <v>0</v>
      </c>
      <c r="K86" s="61">
        <f>データ加工!K100</f>
        <v>0</v>
      </c>
      <c r="L86" s="61">
        <f>データ加工!L100</f>
        <v>0</v>
      </c>
      <c r="M86" s="61">
        <f>データ加工!M100</f>
        <v>0</v>
      </c>
      <c r="N86" s="61">
        <f>データ加工!N100</f>
        <v>0</v>
      </c>
      <c r="O86" s="61">
        <f>データ加工!O100</f>
        <v>0</v>
      </c>
      <c r="P86" s="61"/>
      <c r="Q86" s="61">
        <f>データ加工!Q100</f>
        <v>0</v>
      </c>
      <c r="S86" t="s">
        <v>171</v>
      </c>
      <c r="T86" t="str">
        <f t="shared" si="0"/>
        <v>J 0</v>
      </c>
    </row>
    <row r="87" spans="1:20" ht="14.25" hidden="1" thickBot="1">
      <c r="A87" s="53" t="s">
        <v>127</v>
      </c>
      <c r="B87" s="55">
        <f>データ加工!B101</f>
        <v>0</v>
      </c>
      <c r="C87" s="61">
        <f>データ加工!C101</f>
        <v>0</v>
      </c>
      <c r="D87" s="61">
        <f>データ加工!D101</f>
        <v>0</v>
      </c>
      <c r="E87" s="61">
        <f>データ加工!E101</f>
        <v>0</v>
      </c>
      <c r="F87" s="61">
        <f>データ加工!F101</f>
        <v>0</v>
      </c>
      <c r="G87" s="61">
        <f>データ加工!G101</f>
        <v>0</v>
      </c>
      <c r="H87" s="61">
        <f>データ加工!H101</f>
        <v>0</v>
      </c>
      <c r="I87" s="61">
        <f>データ加工!I101</f>
        <v>0</v>
      </c>
      <c r="J87" s="61">
        <f>データ加工!J101</f>
        <v>0</v>
      </c>
      <c r="K87" s="61">
        <f>データ加工!K101</f>
        <v>0</v>
      </c>
      <c r="L87" s="61">
        <f>データ加工!L101</f>
        <v>0</v>
      </c>
      <c r="M87" s="61">
        <f>データ加工!M101</f>
        <v>0</v>
      </c>
      <c r="N87" s="61">
        <f>データ加工!N101</f>
        <v>0</v>
      </c>
      <c r="O87" s="61">
        <f>データ加工!O101</f>
        <v>0</v>
      </c>
      <c r="P87" s="61"/>
      <c r="Q87" s="61">
        <f>データ加工!Q101</f>
        <v>0</v>
      </c>
      <c r="S87" t="s">
        <v>171</v>
      </c>
      <c r="T87" t="str">
        <f t="shared" si="0"/>
        <v>K 0</v>
      </c>
    </row>
    <row r="88" spans="1:20" ht="14.25" hidden="1" thickBot="1">
      <c r="A88" s="53" t="s">
        <v>128</v>
      </c>
      <c r="B88" s="55">
        <f>データ加工!B102</f>
        <v>0</v>
      </c>
      <c r="C88" s="61">
        <f>データ加工!C102</f>
        <v>0</v>
      </c>
      <c r="D88" s="61">
        <f>データ加工!D102</f>
        <v>0</v>
      </c>
      <c r="E88" s="61">
        <f>データ加工!E102</f>
        <v>0</v>
      </c>
      <c r="F88" s="61">
        <f>データ加工!F102</f>
        <v>0</v>
      </c>
      <c r="G88" s="61">
        <f>データ加工!G102</f>
        <v>0</v>
      </c>
      <c r="H88" s="61">
        <f>データ加工!H102</f>
        <v>0</v>
      </c>
      <c r="I88" s="61">
        <f>データ加工!I102</f>
        <v>0</v>
      </c>
      <c r="J88" s="61">
        <f>データ加工!J102</f>
        <v>0</v>
      </c>
      <c r="K88" s="61">
        <f>データ加工!K102</f>
        <v>0</v>
      </c>
      <c r="L88" s="61">
        <f>データ加工!L102</f>
        <v>0</v>
      </c>
      <c r="M88" s="61">
        <f>データ加工!M102</f>
        <v>0</v>
      </c>
      <c r="N88" s="61">
        <f>データ加工!N102</f>
        <v>0</v>
      </c>
      <c r="O88" s="61">
        <f>データ加工!O102</f>
        <v>0</v>
      </c>
      <c r="P88" s="61"/>
      <c r="Q88" s="61">
        <f>データ加工!Q102</f>
        <v>0</v>
      </c>
      <c r="S88" t="s">
        <v>171</v>
      </c>
      <c r="T88" t="str">
        <f t="shared" si="0"/>
        <v>L 0</v>
      </c>
    </row>
    <row r="89" spans="1:20" ht="14.25" hidden="1" thickBot="1">
      <c r="A89" s="53" t="s">
        <v>129</v>
      </c>
      <c r="B89" s="55">
        <f>データ加工!B103</f>
        <v>0</v>
      </c>
      <c r="C89" s="61">
        <f>データ加工!C103</f>
        <v>0</v>
      </c>
      <c r="D89" s="61">
        <f>データ加工!D103</f>
        <v>0</v>
      </c>
      <c r="E89" s="61">
        <f>データ加工!E103</f>
        <v>0</v>
      </c>
      <c r="F89" s="61">
        <f>データ加工!F103</f>
        <v>0</v>
      </c>
      <c r="G89" s="61">
        <f>データ加工!G103</f>
        <v>0</v>
      </c>
      <c r="H89" s="61">
        <f>データ加工!H103</f>
        <v>0</v>
      </c>
      <c r="I89" s="61">
        <f>データ加工!I103</f>
        <v>0</v>
      </c>
      <c r="J89" s="61">
        <f>データ加工!J103</f>
        <v>0</v>
      </c>
      <c r="K89" s="61">
        <f>データ加工!K103</f>
        <v>0</v>
      </c>
      <c r="L89" s="61">
        <f>データ加工!L103</f>
        <v>0</v>
      </c>
      <c r="M89" s="61">
        <f>データ加工!M103</f>
        <v>0</v>
      </c>
      <c r="N89" s="61">
        <f>データ加工!N103</f>
        <v>0</v>
      </c>
      <c r="O89" s="61">
        <f>データ加工!O103</f>
        <v>0</v>
      </c>
      <c r="P89" s="61"/>
      <c r="Q89" s="61">
        <f>データ加工!Q103</f>
        <v>0</v>
      </c>
      <c r="S89" t="s">
        <v>171</v>
      </c>
      <c r="T89" t="str">
        <f t="shared" si="0"/>
        <v>M 0</v>
      </c>
    </row>
    <row r="90" spans="1:20" ht="14.25" hidden="1" thickBot="1">
      <c r="A90" s="53" t="s">
        <v>130</v>
      </c>
      <c r="B90" s="55">
        <f>データ加工!B104</f>
        <v>0</v>
      </c>
      <c r="C90" s="61">
        <f>データ加工!C104</f>
        <v>0</v>
      </c>
      <c r="D90" s="61">
        <f>データ加工!D104</f>
        <v>0</v>
      </c>
      <c r="E90" s="61">
        <f>データ加工!E104</f>
        <v>0</v>
      </c>
      <c r="F90" s="61">
        <f>データ加工!F104</f>
        <v>0</v>
      </c>
      <c r="G90" s="61">
        <f>データ加工!G104</f>
        <v>0</v>
      </c>
      <c r="H90" s="61">
        <f>データ加工!H104</f>
        <v>0</v>
      </c>
      <c r="I90" s="61">
        <f>データ加工!I104</f>
        <v>0</v>
      </c>
      <c r="J90" s="61">
        <f>データ加工!J104</f>
        <v>0</v>
      </c>
      <c r="K90" s="61">
        <f>データ加工!K104</f>
        <v>0</v>
      </c>
      <c r="L90" s="61">
        <f>データ加工!L104</f>
        <v>0</v>
      </c>
      <c r="M90" s="61">
        <f>データ加工!M104</f>
        <v>0</v>
      </c>
      <c r="N90" s="61">
        <f>データ加工!N104</f>
        <v>0</v>
      </c>
      <c r="O90" s="61">
        <f>データ加工!O104</f>
        <v>0</v>
      </c>
      <c r="P90" s="61"/>
      <c r="Q90" s="61">
        <f>データ加工!Q104</f>
        <v>0</v>
      </c>
      <c r="S90" t="s">
        <v>171</v>
      </c>
      <c r="T90" t="str">
        <f t="shared" si="0"/>
        <v>N 0</v>
      </c>
    </row>
    <row r="91" spans="1:20" ht="14.25" hidden="1" thickBot="1">
      <c r="A91" s="53" t="s">
        <v>131</v>
      </c>
      <c r="B91" s="55">
        <f>データ加工!B105</f>
        <v>0</v>
      </c>
      <c r="C91" s="61">
        <f>データ加工!C105</f>
        <v>0</v>
      </c>
      <c r="D91" s="61">
        <f>データ加工!D105</f>
        <v>0</v>
      </c>
      <c r="E91" s="61">
        <f>データ加工!E105</f>
        <v>0</v>
      </c>
      <c r="F91" s="61">
        <f>データ加工!F105</f>
        <v>0</v>
      </c>
      <c r="G91" s="61">
        <f>データ加工!G105</f>
        <v>0</v>
      </c>
      <c r="H91" s="61">
        <f>データ加工!H105</f>
        <v>0</v>
      </c>
      <c r="I91" s="61">
        <f>データ加工!I105</f>
        <v>0</v>
      </c>
      <c r="J91" s="61">
        <f>データ加工!J105</f>
        <v>0</v>
      </c>
      <c r="K91" s="61">
        <f>データ加工!K105</f>
        <v>0</v>
      </c>
      <c r="L91" s="61">
        <f>データ加工!L105</f>
        <v>0</v>
      </c>
      <c r="M91" s="61">
        <f>データ加工!M105</f>
        <v>0</v>
      </c>
      <c r="N91" s="61">
        <f>データ加工!N105</f>
        <v>0</v>
      </c>
      <c r="O91" s="61">
        <f>データ加工!O105</f>
        <v>0</v>
      </c>
      <c r="P91" s="61"/>
      <c r="Q91" s="61">
        <f>データ加工!Q105</f>
        <v>0</v>
      </c>
      <c r="S91" t="s">
        <v>171</v>
      </c>
      <c r="T91" t="str">
        <f t="shared" si="0"/>
        <v>O 0</v>
      </c>
    </row>
    <row r="92" spans="1:20" ht="14.25" hidden="1" thickBot="1">
      <c r="A92" s="53" t="s">
        <v>132</v>
      </c>
      <c r="B92" s="55">
        <f>データ加工!B106</f>
        <v>0</v>
      </c>
      <c r="C92" s="61">
        <f>データ加工!C106</f>
        <v>0</v>
      </c>
      <c r="D92" s="61">
        <f>データ加工!D106</f>
        <v>0</v>
      </c>
      <c r="E92" s="61">
        <f>データ加工!E106</f>
        <v>0</v>
      </c>
      <c r="F92" s="61">
        <f>データ加工!F106</f>
        <v>0</v>
      </c>
      <c r="G92" s="61">
        <f>データ加工!G106</f>
        <v>0</v>
      </c>
      <c r="H92" s="61">
        <f>データ加工!H106</f>
        <v>0</v>
      </c>
      <c r="I92" s="61">
        <f>データ加工!I106</f>
        <v>0</v>
      </c>
      <c r="J92" s="61">
        <f>データ加工!J106</f>
        <v>0</v>
      </c>
      <c r="K92" s="61">
        <f>データ加工!K106</f>
        <v>0</v>
      </c>
      <c r="L92" s="61">
        <f>データ加工!L106</f>
        <v>0</v>
      </c>
      <c r="M92" s="61">
        <f>データ加工!M106</f>
        <v>0</v>
      </c>
      <c r="N92" s="61">
        <f>データ加工!N106</f>
        <v>0</v>
      </c>
      <c r="O92" s="61">
        <f>データ加工!O106</f>
        <v>0</v>
      </c>
      <c r="P92" s="61"/>
      <c r="Q92" s="61">
        <f>データ加工!Q106</f>
        <v>0</v>
      </c>
      <c r="S92" t="s">
        <v>171</v>
      </c>
      <c r="T92" t="str">
        <f t="shared" si="0"/>
        <v>P 0</v>
      </c>
    </row>
    <row r="93" spans="1:20" ht="14.25" hidden="1" thickBot="1">
      <c r="A93" s="53" t="s">
        <v>133</v>
      </c>
      <c r="B93" s="55">
        <f>データ加工!B107</f>
        <v>0</v>
      </c>
      <c r="C93" s="61">
        <f>データ加工!C107</f>
        <v>0</v>
      </c>
      <c r="D93" s="61">
        <f>データ加工!D107</f>
        <v>0</v>
      </c>
      <c r="E93" s="61">
        <f>データ加工!E107</f>
        <v>0</v>
      </c>
      <c r="F93" s="61">
        <f>データ加工!F107</f>
        <v>0</v>
      </c>
      <c r="G93" s="61">
        <f>データ加工!G107</f>
        <v>0</v>
      </c>
      <c r="H93" s="61">
        <f>データ加工!H107</f>
        <v>0</v>
      </c>
      <c r="I93" s="61">
        <f>データ加工!I107</f>
        <v>0</v>
      </c>
      <c r="J93" s="61">
        <f>データ加工!J107</f>
        <v>0</v>
      </c>
      <c r="K93" s="61">
        <f>データ加工!K107</f>
        <v>0</v>
      </c>
      <c r="L93" s="61">
        <f>データ加工!L107</f>
        <v>0</v>
      </c>
      <c r="M93" s="61">
        <f>データ加工!M107</f>
        <v>0</v>
      </c>
      <c r="N93" s="61">
        <f>データ加工!N107</f>
        <v>0</v>
      </c>
      <c r="O93" s="61">
        <f>データ加工!O107</f>
        <v>0</v>
      </c>
      <c r="P93" s="61"/>
      <c r="Q93" s="61">
        <f>データ加工!Q107</f>
        <v>0</v>
      </c>
      <c r="S93" t="s">
        <v>171</v>
      </c>
      <c r="T93" t="str">
        <f t="shared" si="0"/>
        <v>Q 0</v>
      </c>
    </row>
    <row r="94" spans="1:20" ht="14.25" hidden="1" thickBot="1">
      <c r="A94" s="53" t="s">
        <v>134</v>
      </c>
      <c r="B94" s="55">
        <f>データ加工!B108</f>
        <v>0</v>
      </c>
      <c r="C94" s="61">
        <f>データ加工!C108</f>
        <v>0</v>
      </c>
      <c r="D94" s="61">
        <f>データ加工!D108</f>
        <v>0</v>
      </c>
      <c r="E94" s="61">
        <f>データ加工!E108</f>
        <v>0</v>
      </c>
      <c r="F94" s="61">
        <f>データ加工!F108</f>
        <v>0</v>
      </c>
      <c r="G94" s="61">
        <f>データ加工!G108</f>
        <v>0</v>
      </c>
      <c r="H94" s="61">
        <f>データ加工!H108</f>
        <v>0</v>
      </c>
      <c r="I94" s="61">
        <f>データ加工!I108</f>
        <v>0</v>
      </c>
      <c r="J94" s="61">
        <f>データ加工!J108</f>
        <v>0</v>
      </c>
      <c r="K94" s="61">
        <f>データ加工!K108</f>
        <v>0</v>
      </c>
      <c r="L94" s="61">
        <f>データ加工!L108</f>
        <v>0</v>
      </c>
      <c r="M94" s="61">
        <f>データ加工!M108</f>
        <v>0</v>
      </c>
      <c r="N94" s="61">
        <f>データ加工!N108</f>
        <v>0</v>
      </c>
      <c r="O94" s="61">
        <f>データ加工!O108</f>
        <v>0</v>
      </c>
      <c r="P94" s="61"/>
      <c r="Q94" s="61">
        <f>データ加工!Q108</f>
        <v>0</v>
      </c>
      <c r="S94" t="s">
        <v>172</v>
      </c>
      <c r="T94" t="str">
        <f t="shared" si="0"/>
        <v>R 0</v>
      </c>
    </row>
    <row r="95" spans="1:20" ht="14.25" hidden="1" thickBot="1">
      <c r="A95" s="53" t="s">
        <v>135</v>
      </c>
      <c r="B95" s="55">
        <f>データ加工!B109</f>
        <v>0</v>
      </c>
      <c r="C95" s="61">
        <f>データ加工!C109</f>
        <v>0</v>
      </c>
      <c r="D95" s="61">
        <f>データ加工!D109</f>
        <v>0</v>
      </c>
      <c r="E95" s="61">
        <f>データ加工!E109</f>
        <v>0</v>
      </c>
      <c r="F95" s="61">
        <f>データ加工!F109</f>
        <v>0</v>
      </c>
      <c r="G95" s="61">
        <f>データ加工!G109</f>
        <v>0</v>
      </c>
      <c r="H95" s="61">
        <f>データ加工!H109</f>
        <v>0</v>
      </c>
      <c r="I95" s="61">
        <f>データ加工!I109</f>
        <v>0</v>
      </c>
      <c r="J95" s="61">
        <f>データ加工!J109</f>
        <v>0</v>
      </c>
      <c r="K95" s="61">
        <f>データ加工!K109</f>
        <v>0</v>
      </c>
      <c r="L95" s="61">
        <f>データ加工!L109</f>
        <v>0</v>
      </c>
      <c r="M95" s="61">
        <f>データ加工!M109</f>
        <v>0</v>
      </c>
      <c r="N95" s="61">
        <f>データ加工!N109</f>
        <v>0</v>
      </c>
      <c r="O95" s="61">
        <f>データ加工!O109</f>
        <v>0</v>
      </c>
      <c r="P95" s="61"/>
      <c r="Q95" s="61">
        <f>データ加工!Q109</f>
        <v>0</v>
      </c>
      <c r="S95" t="s">
        <v>172</v>
      </c>
      <c r="T95" t="str">
        <f t="shared" si="0"/>
        <v>S 0</v>
      </c>
    </row>
    <row r="96" spans="1:20" ht="14.25" hidden="1" thickBot="1">
      <c r="A96" s="53" t="s">
        <v>136</v>
      </c>
      <c r="B96" s="55">
        <f>データ加工!B110</f>
        <v>0</v>
      </c>
      <c r="C96" s="61">
        <f>データ加工!C110</f>
        <v>0</v>
      </c>
      <c r="D96" s="61">
        <f>データ加工!D110</f>
        <v>0</v>
      </c>
      <c r="E96" s="61">
        <f>データ加工!E110</f>
        <v>0</v>
      </c>
      <c r="F96" s="61">
        <f>データ加工!F110</f>
        <v>0</v>
      </c>
      <c r="G96" s="61">
        <f>データ加工!G110</f>
        <v>0</v>
      </c>
      <c r="H96" s="61">
        <f>データ加工!H110</f>
        <v>0</v>
      </c>
      <c r="I96" s="61">
        <f>データ加工!I110</f>
        <v>0</v>
      </c>
      <c r="J96" s="61">
        <f>データ加工!J110</f>
        <v>0</v>
      </c>
      <c r="K96" s="61">
        <f>データ加工!K110</f>
        <v>0</v>
      </c>
      <c r="L96" s="61">
        <f>データ加工!L110</f>
        <v>0</v>
      </c>
      <c r="M96" s="61">
        <f>データ加工!M110</f>
        <v>0</v>
      </c>
      <c r="N96" s="61">
        <f>データ加工!N110</f>
        <v>0</v>
      </c>
      <c r="O96" s="61">
        <f>データ加工!O110</f>
        <v>0</v>
      </c>
      <c r="P96" s="61"/>
      <c r="Q96" s="61">
        <f>データ加工!Q110</f>
        <v>0</v>
      </c>
      <c r="S96" t="s">
        <v>172</v>
      </c>
      <c r="T96" t="str">
        <f t="shared" si="0"/>
        <v>T 0</v>
      </c>
    </row>
    <row r="97" spans="1:20" ht="14.25" hidden="1" thickBot="1">
      <c r="A97" s="53" t="s">
        <v>137</v>
      </c>
      <c r="B97" s="55">
        <f>データ加工!B111</f>
        <v>0</v>
      </c>
      <c r="C97" s="61">
        <f>データ加工!C111</f>
        <v>0</v>
      </c>
      <c r="D97" s="61">
        <f>データ加工!D111</f>
        <v>0</v>
      </c>
      <c r="E97" s="61">
        <f>データ加工!E111</f>
        <v>0</v>
      </c>
      <c r="F97" s="61">
        <f>データ加工!F111</f>
        <v>0</v>
      </c>
      <c r="G97" s="61">
        <f>データ加工!G111</f>
        <v>0</v>
      </c>
      <c r="H97" s="61">
        <f>データ加工!H111</f>
        <v>0</v>
      </c>
      <c r="I97" s="61">
        <f>データ加工!I111</f>
        <v>0</v>
      </c>
      <c r="J97" s="61">
        <f>データ加工!J111</f>
        <v>0</v>
      </c>
      <c r="K97" s="61">
        <f>データ加工!K111</f>
        <v>0</v>
      </c>
      <c r="L97" s="61">
        <f>データ加工!L111</f>
        <v>0</v>
      </c>
      <c r="M97" s="61">
        <f>データ加工!M111</f>
        <v>0</v>
      </c>
      <c r="N97" s="61">
        <f>データ加工!N111</f>
        <v>0</v>
      </c>
      <c r="O97" s="61">
        <f>データ加工!O111</f>
        <v>0</v>
      </c>
      <c r="P97" s="61"/>
      <c r="Q97" s="61">
        <f>データ加工!Q111</f>
        <v>0</v>
      </c>
      <c r="S97" t="s">
        <v>173</v>
      </c>
      <c r="T97" t="str">
        <f t="shared" si="0"/>
        <v>U 0</v>
      </c>
    </row>
    <row r="98" spans="1:20" ht="14.25" hidden="1" thickBot="1">
      <c r="A98" s="53" t="s">
        <v>138</v>
      </c>
      <c r="B98" s="55">
        <f>データ加工!B112</f>
        <v>0</v>
      </c>
      <c r="C98" s="61">
        <f>データ加工!C112</f>
        <v>0</v>
      </c>
      <c r="D98" s="61">
        <f>データ加工!D112</f>
        <v>0</v>
      </c>
      <c r="E98" s="61">
        <f>データ加工!E112</f>
        <v>0</v>
      </c>
      <c r="F98" s="61">
        <f>データ加工!F112</f>
        <v>0</v>
      </c>
      <c r="G98" s="61">
        <f>データ加工!G112</f>
        <v>0</v>
      </c>
      <c r="H98" s="61">
        <f>データ加工!H112</f>
        <v>0</v>
      </c>
      <c r="I98" s="61">
        <f>データ加工!I112</f>
        <v>0</v>
      </c>
      <c r="J98" s="61">
        <f>データ加工!J112</f>
        <v>0</v>
      </c>
      <c r="K98" s="61">
        <f>データ加工!K112</f>
        <v>0</v>
      </c>
      <c r="L98" s="61">
        <f>データ加工!L112</f>
        <v>0</v>
      </c>
      <c r="M98" s="61">
        <f>データ加工!M112</f>
        <v>0</v>
      </c>
      <c r="N98" s="61">
        <f>データ加工!N112</f>
        <v>0</v>
      </c>
      <c r="O98" s="61">
        <f>データ加工!O112</f>
        <v>0</v>
      </c>
      <c r="P98" s="61"/>
      <c r="Q98" s="61">
        <f>データ加工!Q112</f>
        <v>0</v>
      </c>
      <c r="S98" t="s">
        <v>173</v>
      </c>
      <c r="T98" t="str">
        <f t="shared" si="0"/>
        <v>V 0</v>
      </c>
    </row>
    <row r="99" spans="1:20" ht="14.25" hidden="1" thickBot="1">
      <c r="A99" s="53" t="s">
        <v>139</v>
      </c>
      <c r="B99" s="55">
        <f>データ加工!B113</f>
        <v>0</v>
      </c>
      <c r="C99" s="61">
        <f>データ加工!C113</f>
        <v>0</v>
      </c>
      <c r="D99" s="61">
        <f>データ加工!D113</f>
        <v>0</v>
      </c>
      <c r="E99" s="61">
        <f>データ加工!E113</f>
        <v>0</v>
      </c>
      <c r="F99" s="61">
        <f>データ加工!F113</f>
        <v>0</v>
      </c>
      <c r="G99" s="61">
        <f>データ加工!G113</f>
        <v>0</v>
      </c>
      <c r="H99" s="61">
        <f>データ加工!H113</f>
        <v>0</v>
      </c>
      <c r="I99" s="61">
        <f>データ加工!I113</f>
        <v>0</v>
      </c>
      <c r="J99" s="61">
        <f>データ加工!J113</f>
        <v>0</v>
      </c>
      <c r="K99" s="61">
        <f>データ加工!K113</f>
        <v>0</v>
      </c>
      <c r="L99" s="61">
        <f>データ加工!L113</f>
        <v>0</v>
      </c>
      <c r="M99" s="61">
        <f>データ加工!M113</f>
        <v>0</v>
      </c>
      <c r="N99" s="61">
        <f>データ加工!N113</f>
        <v>0</v>
      </c>
      <c r="O99" s="61">
        <f>データ加工!O113</f>
        <v>0</v>
      </c>
      <c r="P99" s="61"/>
      <c r="Q99" s="61">
        <f>データ加工!Q113</f>
        <v>0</v>
      </c>
      <c r="S99" t="s">
        <v>173</v>
      </c>
      <c r="T99" t="str">
        <f t="shared" si="0"/>
        <v>W 0</v>
      </c>
    </row>
    <row r="100" spans="1:20" ht="14.25" hidden="1" thickBot="1">
      <c r="A100" s="53" t="s">
        <v>140</v>
      </c>
      <c r="B100" s="55">
        <f>データ加工!B114</f>
        <v>0</v>
      </c>
      <c r="C100" s="61">
        <f>データ加工!C114</f>
        <v>0</v>
      </c>
      <c r="D100" s="61">
        <f>データ加工!D114</f>
        <v>0</v>
      </c>
      <c r="E100" s="61">
        <f>データ加工!E114</f>
        <v>0</v>
      </c>
      <c r="F100" s="61">
        <f>データ加工!F114</f>
        <v>0</v>
      </c>
      <c r="G100" s="61">
        <f>データ加工!G114</f>
        <v>0</v>
      </c>
      <c r="H100" s="61">
        <f>データ加工!H114</f>
        <v>0</v>
      </c>
      <c r="I100" s="61">
        <f>データ加工!I114</f>
        <v>0</v>
      </c>
      <c r="J100" s="61">
        <f>データ加工!J114</f>
        <v>0</v>
      </c>
      <c r="K100" s="61">
        <f>データ加工!K114</f>
        <v>0</v>
      </c>
      <c r="L100" s="61">
        <f>データ加工!L114</f>
        <v>0</v>
      </c>
      <c r="M100" s="61">
        <f>データ加工!M114</f>
        <v>0</v>
      </c>
      <c r="N100" s="61">
        <f>データ加工!N114</f>
        <v>0</v>
      </c>
      <c r="O100" s="61">
        <f>データ加工!O114</f>
        <v>0</v>
      </c>
      <c r="P100" s="61"/>
      <c r="Q100" s="61">
        <f>データ加工!Q114</f>
        <v>0</v>
      </c>
      <c r="S100" t="s">
        <v>173</v>
      </c>
      <c r="T100" t="str">
        <f t="shared" si="0"/>
        <v>X 0</v>
      </c>
    </row>
    <row r="101" spans="1:20" ht="14.25" hidden="1" thickBot="1">
      <c r="A101" s="54"/>
      <c r="B101" s="62">
        <f>データ加工!B115</f>
        <v>0</v>
      </c>
      <c r="C101" s="61">
        <f>データ加工!C115</f>
        <v>0</v>
      </c>
      <c r="D101" s="61">
        <f>データ加工!D115</f>
        <v>0</v>
      </c>
      <c r="E101" s="61">
        <f>データ加工!E115</f>
        <v>0</v>
      </c>
      <c r="F101" s="61">
        <f>データ加工!F115</f>
        <v>0</v>
      </c>
      <c r="G101" s="61">
        <f>データ加工!G115</f>
        <v>0</v>
      </c>
      <c r="H101" s="61">
        <f>データ加工!H115</f>
        <v>0</v>
      </c>
      <c r="I101" s="61">
        <f>データ加工!I115</f>
        <v>0</v>
      </c>
      <c r="J101" s="61">
        <f>データ加工!J115</f>
        <v>0</v>
      </c>
      <c r="K101" s="61">
        <f>データ加工!K115</f>
        <v>0</v>
      </c>
      <c r="L101" s="61">
        <f>データ加工!L115</f>
        <v>0</v>
      </c>
      <c r="M101" s="61">
        <f>データ加工!M115</f>
        <v>0</v>
      </c>
      <c r="N101" s="61">
        <f>データ加工!N115</f>
        <v>0</v>
      </c>
      <c r="O101" s="61">
        <f>データ加工!O115</f>
        <v>0</v>
      </c>
      <c r="P101" s="61"/>
      <c r="Q101" s="61">
        <f>データ加工!Q115</f>
        <v>0</v>
      </c>
      <c r="S101" t="s">
        <v>173</v>
      </c>
      <c r="T101" t="str">
        <f t="shared" si="0"/>
        <v xml:space="preserve"> 0</v>
      </c>
    </row>
  </sheetData>
  <mergeCells count="1">
    <mergeCell ref="C49:Q49"/>
  </mergeCells>
  <phoneticPr fontId="14"/>
  <pageMargins left="0.70866141732283472" right="0.70866141732283472" top="0.74803149606299213" bottom="0.74803149606299213" header="0.31496062992125984" footer="0.31496062992125984"/>
  <pageSetup paperSize="9" scale="7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グラフ</vt:lpstr>
      </vt:variant>
      <vt:variant>
        <vt:i4>4</vt:i4>
      </vt:variant>
    </vt:vector>
  </HeadingPairs>
  <TitlesOfParts>
    <vt:vector size="12" baseType="lpstr">
      <vt:lpstr>PIO-NETの操作</vt:lpstr>
      <vt:lpstr>素データ</vt:lpstr>
      <vt:lpstr>人口</vt:lpstr>
      <vt:lpstr>データ加工</vt:lpstr>
      <vt:lpstr>データ選択</vt:lpstr>
      <vt:lpstr>プログラム</vt:lpstr>
      <vt:lpstr>スカイライン図</vt:lpstr>
      <vt:lpstr>扇形バブル散布図</vt:lpstr>
      <vt:lpstr>相談件数プロット</vt:lpstr>
      <vt:lpstr>相談件数レーダー</vt:lpstr>
      <vt:lpstr>全国比プロット</vt:lpstr>
      <vt:lpstr>全国比レーダー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Printed>2015-01-09T07:23:25Z</cp:lastPrinted>
  <dcterms:created xsi:type="dcterms:W3CDTF">2011-11-05T11:27:03Z</dcterms:created>
  <dcterms:modified xsi:type="dcterms:W3CDTF">2015-02-20T12:49:17Z</dcterms:modified>
</cp:coreProperties>
</file>