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18315" windowHeight="11880"/>
  </bookViews>
  <sheets>
    <sheet name="PIO-NETの操作" sheetId="67" r:id="rId1"/>
    <sheet name="素データ" sheetId="68" r:id="rId2"/>
    <sheet name="人口" sheetId="69" r:id="rId3"/>
    <sheet name="データ加工" sheetId="36" r:id="rId4"/>
    <sheet name="相談件数プロット" sheetId="62" r:id="rId5"/>
    <sheet name="相談件数レーダー" sheetId="66" r:id="rId6"/>
    <sheet name="全国比プロット" sheetId="61" r:id="rId7"/>
    <sheet name="全国比レーダー" sheetId="63" r:id="rId8"/>
    <sheet name="データ選択" sheetId="54" r:id="rId9"/>
    <sheet name="プログラム" sheetId="59" r:id="rId10"/>
    <sheet name="スカイライン図" sheetId="57" r:id="rId11"/>
    <sheet name="扇形バブル散布図" sheetId="58" r:id="rId12"/>
  </sheets>
  <calcPr calcId="145621"/>
</workbook>
</file>

<file path=xl/calcChain.xml><?xml version="1.0" encoding="utf-8"?>
<calcChain xmlns="http://schemas.openxmlformats.org/spreadsheetml/2006/main">
  <c r="B131" i="36" l="1"/>
  <c r="B63" i="36"/>
  <c r="D60" i="54" l="1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C60" i="54"/>
  <c r="B60" i="54"/>
  <c r="B54" i="54"/>
  <c r="B49" i="58" l="1"/>
  <c r="B49" i="57"/>
  <c r="B51" i="57"/>
  <c r="B131" i="54"/>
  <c r="B63" i="54"/>
  <c r="B3" i="54"/>
  <c r="B5" i="54"/>
  <c r="B45" i="58" l="1"/>
  <c r="B45" i="57"/>
  <c r="C1" i="54" l="1"/>
  <c r="G1" i="54"/>
  <c r="A2" i="54"/>
  <c r="B6" i="36"/>
  <c r="C6" i="36"/>
  <c r="C6" i="54" s="1"/>
  <c r="D6" i="36"/>
  <c r="E6" i="36"/>
  <c r="E6" i="54" s="1"/>
  <c r="F6" i="36"/>
  <c r="G6" i="36"/>
  <c r="G6" i="54" s="1"/>
  <c r="H6" i="36"/>
  <c r="I6" i="36"/>
  <c r="J6" i="36"/>
  <c r="K6" i="36"/>
  <c r="L6" i="36"/>
  <c r="M6" i="36"/>
  <c r="M6" i="54" s="1"/>
  <c r="N6" i="36"/>
  <c r="O6" i="36"/>
  <c r="P6" i="36"/>
  <c r="Q6" i="36"/>
  <c r="Q6" i="54" s="1"/>
  <c r="B7" i="36"/>
  <c r="C7" i="36"/>
  <c r="C7" i="54" s="1"/>
  <c r="D7" i="36"/>
  <c r="E7" i="36"/>
  <c r="E7" i="54" s="1"/>
  <c r="F7" i="36"/>
  <c r="G7" i="36"/>
  <c r="G7" i="54" s="1"/>
  <c r="H7" i="36"/>
  <c r="I7" i="36"/>
  <c r="I7" i="54" s="1"/>
  <c r="J7" i="36"/>
  <c r="K7" i="36"/>
  <c r="K7" i="54" s="1"/>
  <c r="L7" i="36"/>
  <c r="M7" i="36"/>
  <c r="M7" i="54" s="1"/>
  <c r="N7" i="36"/>
  <c r="O7" i="36"/>
  <c r="P7" i="36"/>
  <c r="Q7" i="36"/>
  <c r="Q7" i="54" s="1"/>
  <c r="B8" i="36"/>
  <c r="C8" i="36"/>
  <c r="C8" i="54" s="1"/>
  <c r="D8" i="36"/>
  <c r="E8" i="36"/>
  <c r="E8" i="54" s="1"/>
  <c r="F8" i="36"/>
  <c r="G8" i="36"/>
  <c r="H8" i="36"/>
  <c r="I8" i="36"/>
  <c r="I8" i="54" s="1"/>
  <c r="J8" i="36"/>
  <c r="K8" i="36"/>
  <c r="K8" i="54" s="1"/>
  <c r="L8" i="36"/>
  <c r="M8" i="36"/>
  <c r="N8" i="36"/>
  <c r="O8" i="36"/>
  <c r="O8" i="54" s="1"/>
  <c r="P8" i="36"/>
  <c r="Q8" i="36"/>
  <c r="Q8" i="54" s="1"/>
  <c r="B9" i="36"/>
  <c r="C9" i="36"/>
  <c r="C9" i="54" s="1"/>
  <c r="D9" i="36"/>
  <c r="E9" i="36"/>
  <c r="F9" i="36"/>
  <c r="G9" i="36"/>
  <c r="G9" i="54" s="1"/>
  <c r="H9" i="36"/>
  <c r="I9" i="36"/>
  <c r="I9" i="54" s="1"/>
  <c r="J9" i="36"/>
  <c r="K9" i="36"/>
  <c r="K9" i="54" s="1"/>
  <c r="L9" i="36"/>
  <c r="M9" i="36"/>
  <c r="M9" i="54" s="1"/>
  <c r="N9" i="36"/>
  <c r="O9" i="36"/>
  <c r="O9" i="54" s="1"/>
  <c r="P9" i="36"/>
  <c r="Q9" i="36"/>
  <c r="B10" i="36"/>
  <c r="C10" i="36"/>
  <c r="C10" i="54" s="1"/>
  <c r="D10" i="36"/>
  <c r="E10" i="36"/>
  <c r="E10" i="54" s="1"/>
  <c r="F10" i="36"/>
  <c r="G10" i="36"/>
  <c r="G10" i="54" s="1"/>
  <c r="H10" i="36"/>
  <c r="I10" i="36"/>
  <c r="I10" i="54" s="1"/>
  <c r="J10" i="36"/>
  <c r="K10" i="36"/>
  <c r="K10" i="54" s="1"/>
  <c r="L10" i="36"/>
  <c r="M10" i="36"/>
  <c r="M10" i="54" s="1"/>
  <c r="N10" i="36"/>
  <c r="O10" i="36"/>
  <c r="O10" i="54" s="1"/>
  <c r="P10" i="36"/>
  <c r="Q10" i="36"/>
  <c r="Q10" i="54" s="1"/>
  <c r="B11" i="36"/>
  <c r="C11" i="36"/>
  <c r="C11" i="54" s="1"/>
  <c r="D11" i="36"/>
  <c r="E11" i="36"/>
  <c r="E11" i="54" s="1"/>
  <c r="F11" i="36"/>
  <c r="G11" i="36"/>
  <c r="G11" i="54" s="1"/>
  <c r="H11" i="36"/>
  <c r="I11" i="36"/>
  <c r="J11" i="36"/>
  <c r="K11" i="36"/>
  <c r="K11" i="54" s="1"/>
  <c r="L11" i="36"/>
  <c r="M11" i="36"/>
  <c r="N11" i="36"/>
  <c r="O11" i="36"/>
  <c r="O11" i="54" s="1"/>
  <c r="P11" i="36"/>
  <c r="Q11" i="36"/>
  <c r="Q11" i="54" s="1"/>
  <c r="B12" i="36"/>
  <c r="C12" i="36"/>
  <c r="C12" i="54" s="1"/>
  <c r="D12" i="36"/>
  <c r="E12" i="36"/>
  <c r="E12" i="54" s="1"/>
  <c r="F12" i="36"/>
  <c r="G12" i="36"/>
  <c r="G12" i="54" s="1"/>
  <c r="H12" i="36"/>
  <c r="I12" i="36"/>
  <c r="J12" i="36"/>
  <c r="K12" i="36"/>
  <c r="K12" i="54" s="1"/>
  <c r="L12" i="36"/>
  <c r="M12" i="36"/>
  <c r="M12" i="54" s="1"/>
  <c r="N12" i="36"/>
  <c r="O12" i="36"/>
  <c r="O12" i="54" s="1"/>
  <c r="P12" i="36"/>
  <c r="Q12" i="36"/>
  <c r="Q12" i="54" s="1"/>
  <c r="B13" i="36"/>
  <c r="C13" i="36"/>
  <c r="C13" i="54" s="1"/>
  <c r="D13" i="36"/>
  <c r="E13" i="36"/>
  <c r="F13" i="36"/>
  <c r="G13" i="36"/>
  <c r="G13" i="54" s="1"/>
  <c r="H13" i="36"/>
  <c r="I13" i="36"/>
  <c r="I13" i="54" s="1"/>
  <c r="J13" i="36"/>
  <c r="K13" i="36"/>
  <c r="K13" i="54" s="1"/>
  <c r="L13" i="36"/>
  <c r="M13" i="36"/>
  <c r="M13" i="54" s="1"/>
  <c r="N13" i="36"/>
  <c r="O13" i="36"/>
  <c r="O13" i="54" s="1"/>
  <c r="P13" i="36"/>
  <c r="Q13" i="36"/>
  <c r="Q13" i="54" s="1"/>
  <c r="B14" i="36"/>
  <c r="C14" i="36"/>
  <c r="C14" i="54" s="1"/>
  <c r="D14" i="36"/>
  <c r="E14" i="36"/>
  <c r="F14" i="36"/>
  <c r="G14" i="36"/>
  <c r="G14" i="54" s="1"/>
  <c r="H14" i="36"/>
  <c r="I14" i="36"/>
  <c r="I14" i="54" s="1"/>
  <c r="J14" i="36"/>
  <c r="K14" i="36"/>
  <c r="K14" i="54" s="1"/>
  <c r="L14" i="36"/>
  <c r="M14" i="36"/>
  <c r="M14" i="54" s="1"/>
  <c r="N14" i="36"/>
  <c r="O14" i="36"/>
  <c r="O14" i="54" s="1"/>
  <c r="P14" i="36"/>
  <c r="Q14" i="36"/>
  <c r="Q14" i="54" s="1"/>
  <c r="B15" i="36"/>
  <c r="C15" i="36"/>
  <c r="C15" i="54" s="1"/>
  <c r="D15" i="36"/>
  <c r="E15" i="36"/>
  <c r="F15" i="36"/>
  <c r="G15" i="36"/>
  <c r="G15" i="54" s="1"/>
  <c r="H15" i="36"/>
  <c r="I15" i="36"/>
  <c r="I15" i="54" s="1"/>
  <c r="J15" i="36"/>
  <c r="K15" i="36"/>
  <c r="K15" i="54" s="1"/>
  <c r="L15" i="36"/>
  <c r="M15" i="36"/>
  <c r="M15" i="54" s="1"/>
  <c r="N15" i="36"/>
  <c r="O15" i="36"/>
  <c r="O15" i="54" s="1"/>
  <c r="P15" i="36"/>
  <c r="Q15" i="36"/>
  <c r="Q15" i="54" s="1"/>
  <c r="B16" i="36"/>
  <c r="C16" i="36"/>
  <c r="C16" i="54" s="1"/>
  <c r="D16" i="36"/>
  <c r="E16" i="36"/>
  <c r="F16" i="36"/>
  <c r="G16" i="36"/>
  <c r="H16" i="36"/>
  <c r="I16" i="36"/>
  <c r="I16" i="54" s="1"/>
  <c r="J16" i="36"/>
  <c r="K16" i="36"/>
  <c r="K16" i="54" s="1"/>
  <c r="L16" i="36"/>
  <c r="M16" i="36"/>
  <c r="M16" i="54" s="1"/>
  <c r="N16" i="36"/>
  <c r="O16" i="36"/>
  <c r="O16" i="54" s="1"/>
  <c r="P16" i="36"/>
  <c r="Q16" i="36"/>
  <c r="B17" i="36"/>
  <c r="C17" i="36"/>
  <c r="C17" i="54" s="1"/>
  <c r="D17" i="36"/>
  <c r="E17" i="36"/>
  <c r="E17" i="54" s="1"/>
  <c r="F17" i="36"/>
  <c r="G17" i="36"/>
  <c r="G17" i="54" s="1"/>
  <c r="H17" i="36"/>
  <c r="I17" i="36"/>
  <c r="I17" i="54" s="1"/>
  <c r="J17" i="36"/>
  <c r="K17" i="36"/>
  <c r="L17" i="36"/>
  <c r="M17" i="36"/>
  <c r="M17" i="54" s="1"/>
  <c r="N17" i="36"/>
  <c r="O17" i="36"/>
  <c r="O17" i="54" s="1"/>
  <c r="P17" i="36"/>
  <c r="Q17" i="36"/>
  <c r="Q17" i="54" s="1"/>
  <c r="B18" i="36"/>
  <c r="C18" i="36"/>
  <c r="D18" i="36"/>
  <c r="E18" i="36"/>
  <c r="E18" i="54" s="1"/>
  <c r="F18" i="36"/>
  <c r="G18" i="36"/>
  <c r="G18" i="54" s="1"/>
  <c r="H18" i="36"/>
  <c r="I18" i="36"/>
  <c r="I18" i="54" s="1"/>
  <c r="J18" i="36"/>
  <c r="K18" i="36"/>
  <c r="L18" i="36"/>
  <c r="M18" i="36"/>
  <c r="N18" i="36"/>
  <c r="O18" i="36"/>
  <c r="O18" i="54" s="1"/>
  <c r="P18" i="36"/>
  <c r="Q18" i="36"/>
  <c r="Q18" i="54" s="1"/>
  <c r="B19" i="36"/>
  <c r="C19" i="36"/>
  <c r="C19" i="54" s="1"/>
  <c r="D19" i="36"/>
  <c r="E19" i="36"/>
  <c r="E19" i="54" s="1"/>
  <c r="F19" i="36"/>
  <c r="G19" i="36"/>
  <c r="H19" i="36"/>
  <c r="I19" i="36"/>
  <c r="I19" i="54" s="1"/>
  <c r="J19" i="36"/>
  <c r="K19" i="36"/>
  <c r="L19" i="36"/>
  <c r="M19" i="36"/>
  <c r="M19" i="54" s="1"/>
  <c r="N19" i="36"/>
  <c r="O19" i="36"/>
  <c r="O19" i="54" s="1"/>
  <c r="P19" i="36"/>
  <c r="Q19" i="36"/>
  <c r="B20" i="36"/>
  <c r="C20" i="36"/>
  <c r="C20" i="54" s="1"/>
  <c r="D20" i="36"/>
  <c r="E20" i="36"/>
  <c r="E20" i="54" s="1"/>
  <c r="F20" i="36"/>
  <c r="G20" i="36"/>
  <c r="G20" i="54" s="1"/>
  <c r="H20" i="36"/>
  <c r="I20" i="36"/>
  <c r="J20" i="36"/>
  <c r="K20" i="36"/>
  <c r="K20" i="54" s="1"/>
  <c r="L20" i="36"/>
  <c r="M20" i="36"/>
  <c r="M20" i="54" s="1"/>
  <c r="N20" i="36"/>
  <c r="O20" i="36"/>
  <c r="O20" i="54" s="1"/>
  <c r="P20" i="36"/>
  <c r="Q20" i="36"/>
  <c r="Q20" i="54" s="1"/>
  <c r="B21" i="36"/>
  <c r="C21" i="36"/>
  <c r="D21" i="36"/>
  <c r="E21" i="36"/>
  <c r="F21" i="36"/>
  <c r="G21" i="36"/>
  <c r="G21" i="54" s="1"/>
  <c r="H21" i="36"/>
  <c r="I21" i="36"/>
  <c r="I21" i="54" s="1"/>
  <c r="J21" i="36"/>
  <c r="K21" i="36"/>
  <c r="K21" i="54" s="1"/>
  <c r="L21" i="36"/>
  <c r="M21" i="36"/>
  <c r="M21" i="54" s="1"/>
  <c r="N21" i="36"/>
  <c r="O21" i="36"/>
  <c r="O21" i="54" s="1"/>
  <c r="P21" i="36"/>
  <c r="Q21" i="36"/>
  <c r="Q21" i="54" s="1"/>
  <c r="B22" i="36"/>
  <c r="C22" i="36"/>
  <c r="C22" i="54" s="1"/>
  <c r="D22" i="36"/>
  <c r="E22" i="36"/>
  <c r="F22" i="36"/>
  <c r="G22" i="36"/>
  <c r="G22" i="54" s="1"/>
  <c r="H22" i="36"/>
  <c r="I22" i="36"/>
  <c r="I22" i="54" s="1"/>
  <c r="J22" i="36"/>
  <c r="K22" i="36"/>
  <c r="K22" i="54" s="1"/>
  <c r="L22" i="36"/>
  <c r="M22" i="36"/>
  <c r="M22" i="54" s="1"/>
  <c r="N22" i="36"/>
  <c r="O22" i="36"/>
  <c r="O22" i="54" s="1"/>
  <c r="P22" i="36"/>
  <c r="Q22" i="36"/>
  <c r="B23" i="36"/>
  <c r="C23" i="36"/>
  <c r="C23" i="54" s="1"/>
  <c r="D23" i="36"/>
  <c r="E23" i="36"/>
  <c r="E23" i="54" s="1"/>
  <c r="F23" i="36"/>
  <c r="G23" i="36"/>
  <c r="G23" i="54" s="1"/>
  <c r="H23" i="36"/>
  <c r="I23" i="36"/>
  <c r="I23" i="54" s="1"/>
  <c r="J23" i="36"/>
  <c r="K23" i="36"/>
  <c r="K23" i="54" s="1"/>
  <c r="L23" i="36"/>
  <c r="M23" i="36"/>
  <c r="M23" i="54" s="1"/>
  <c r="N23" i="36"/>
  <c r="O23" i="36"/>
  <c r="O23" i="54" s="1"/>
  <c r="P23" i="36"/>
  <c r="Q23" i="36"/>
  <c r="B24" i="36"/>
  <c r="C24" i="36"/>
  <c r="C24" i="54" s="1"/>
  <c r="D24" i="36"/>
  <c r="E24" i="36"/>
  <c r="E24" i="54" s="1"/>
  <c r="F24" i="36"/>
  <c r="G24" i="36"/>
  <c r="G24" i="54" s="1"/>
  <c r="H24" i="36"/>
  <c r="I24" i="36"/>
  <c r="I24" i="54" s="1"/>
  <c r="J24" i="36"/>
  <c r="K24" i="36"/>
  <c r="K24" i="54" s="1"/>
  <c r="L24" i="36"/>
  <c r="M24" i="36"/>
  <c r="N24" i="36"/>
  <c r="O24" i="36"/>
  <c r="O24" i="54" s="1"/>
  <c r="P24" i="36"/>
  <c r="Q24" i="36"/>
  <c r="Q24" i="54" s="1"/>
  <c r="B25" i="36"/>
  <c r="C25" i="36"/>
  <c r="C25" i="54" s="1"/>
  <c r="D25" i="36"/>
  <c r="E25" i="36"/>
  <c r="E25" i="54" s="1"/>
  <c r="F25" i="36"/>
  <c r="G25" i="36"/>
  <c r="G25" i="54" s="1"/>
  <c r="H25" i="36"/>
  <c r="I25" i="36"/>
  <c r="I25" i="54" s="1"/>
  <c r="J25" i="36"/>
  <c r="K25" i="36"/>
  <c r="K25" i="54" s="1"/>
  <c r="L25" i="36"/>
  <c r="M25" i="36"/>
  <c r="N25" i="36"/>
  <c r="O25" i="36"/>
  <c r="P25" i="36"/>
  <c r="Q25" i="36"/>
  <c r="Q25" i="54" s="1"/>
  <c r="B26" i="36"/>
  <c r="C26" i="36"/>
  <c r="C26" i="54" s="1"/>
  <c r="D26" i="36"/>
  <c r="E26" i="36"/>
  <c r="E26" i="54" s="1"/>
  <c r="F26" i="36"/>
  <c r="G26" i="36"/>
  <c r="G26" i="54" s="1"/>
  <c r="H26" i="36"/>
  <c r="I26" i="36"/>
  <c r="J26" i="36"/>
  <c r="K26" i="36"/>
  <c r="K26" i="54" s="1"/>
  <c r="L26" i="36"/>
  <c r="M26" i="36"/>
  <c r="M26" i="54" s="1"/>
  <c r="N26" i="36"/>
  <c r="O26" i="36"/>
  <c r="O26" i="54" s="1"/>
  <c r="P26" i="36"/>
  <c r="Q26" i="36"/>
  <c r="B27" i="36"/>
  <c r="C27" i="36"/>
  <c r="C27" i="54" s="1"/>
  <c r="D27" i="36"/>
  <c r="E27" i="36"/>
  <c r="E27" i="54" s="1"/>
  <c r="F27" i="36"/>
  <c r="G27" i="36"/>
  <c r="H27" i="36"/>
  <c r="I27" i="36"/>
  <c r="I27" i="54" s="1"/>
  <c r="J27" i="36"/>
  <c r="K27" i="36"/>
  <c r="L27" i="36"/>
  <c r="M27" i="36"/>
  <c r="M27" i="54" s="1"/>
  <c r="N27" i="36"/>
  <c r="O27" i="36"/>
  <c r="O27" i="54" s="1"/>
  <c r="P27" i="36"/>
  <c r="Q27" i="36"/>
  <c r="Q27" i="54" s="1"/>
  <c r="B28" i="36"/>
  <c r="C28" i="36"/>
  <c r="C28" i="54" s="1"/>
  <c r="D28" i="36"/>
  <c r="E28" i="36"/>
  <c r="F28" i="36"/>
  <c r="G28" i="36"/>
  <c r="H28" i="36"/>
  <c r="I28" i="36"/>
  <c r="I28" i="54" s="1"/>
  <c r="J28" i="36"/>
  <c r="K28" i="36"/>
  <c r="K28" i="54" s="1"/>
  <c r="L28" i="36"/>
  <c r="M28" i="36"/>
  <c r="M28" i="54" s="1"/>
  <c r="N28" i="36"/>
  <c r="O28" i="36"/>
  <c r="P28" i="36"/>
  <c r="Q28" i="36"/>
  <c r="Q28" i="54" s="1"/>
  <c r="B29" i="36"/>
  <c r="C29" i="36"/>
  <c r="C29" i="54" s="1"/>
  <c r="D29" i="36"/>
  <c r="E29" i="36"/>
  <c r="E29" i="54" s="1"/>
  <c r="F29" i="36"/>
  <c r="G29" i="36"/>
  <c r="H29" i="36"/>
  <c r="I29" i="36"/>
  <c r="I29" i="54" s="1"/>
  <c r="J29" i="36"/>
  <c r="K29" i="36"/>
  <c r="K29" i="54" s="1"/>
  <c r="L29" i="36"/>
  <c r="M29" i="36"/>
  <c r="M29" i="54" s="1"/>
  <c r="N29" i="36"/>
  <c r="O29" i="36"/>
  <c r="O29" i="54" s="1"/>
  <c r="P29" i="36"/>
  <c r="Q29" i="36"/>
  <c r="Q29" i="54" s="1"/>
  <c r="B30" i="36"/>
  <c r="C30" i="36"/>
  <c r="C30" i="54" s="1"/>
  <c r="D30" i="36"/>
  <c r="E30" i="36"/>
  <c r="F30" i="36"/>
  <c r="G30" i="36"/>
  <c r="G30" i="54" s="1"/>
  <c r="H30" i="36"/>
  <c r="I30" i="36"/>
  <c r="J30" i="36"/>
  <c r="K30" i="36"/>
  <c r="L30" i="36"/>
  <c r="M30" i="36"/>
  <c r="M30" i="54" s="1"/>
  <c r="N30" i="36"/>
  <c r="O30" i="36"/>
  <c r="O30" i="54" s="1"/>
  <c r="P30" i="36"/>
  <c r="Q30" i="36"/>
  <c r="Q30" i="54" s="1"/>
  <c r="B31" i="36"/>
  <c r="C31" i="36"/>
  <c r="C31" i="54" s="1"/>
  <c r="D31" i="36"/>
  <c r="E31" i="36"/>
  <c r="F31" i="36"/>
  <c r="G31" i="36"/>
  <c r="G31" i="54" s="1"/>
  <c r="H31" i="36"/>
  <c r="I31" i="36"/>
  <c r="I31" i="54" s="1"/>
  <c r="J31" i="36"/>
  <c r="K31" i="36"/>
  <c r="K31" i="54" s="1"/>
  <c r="L31" i="36"/>
  <c r="M31" i="36"/>
  <c r="M31" i="54" s="1"/>
  <c r="N31" i="36"/>
  <c r="O31" i="36"/>
  <c r="O31" i="54" s="1"/>
  <c r="P31" i="36"/>
  <c r="Q31" i="36"/>
  <c r="Q31" i="54" s="1"/>
  <c r="B32" i="36"/>
  <c r="C32" i="36"/>
  <c r="C32" i="54" s="1"/>
  <c r="D32" i="36"/>
  <c r="E32" i="36"/>
  <c r="E32" i="54" s="1"/>
  <c r="F32" i="36"/>
  <c r="G32" i="36"/>
  <c r="H32" i="36"/>
  <c r="I32" i="36"/>
  <c r="J32" i="36"/>
  <c r="K32" i="36"/>
  <c r="K32" i="54" s="1"/>
  <c r="L32" i="36"/>
  <c r="M32" i="36"/>
  <c r="M32" i="54" s="1"/>
  <c r="N32" i="36"/>
  <c r="O32" i="36"/>
  <c r="O32" i="54" s="1"/>
  <c r="P32" i="36"/>
  <c r="Q32" i="36"/>
  <c r="Q32" i="54" s="1"/>
  <c r="B33" i="36"/>
  <c r="C33" i="36"/>
  <c r="D33" i="36"/>
  <c r="E33" i="36"/>
  <c r="F33" i="36"/>
  <c r="G33" i="36"/>
  <c r="G33" i="54" s="1"/>
  <c r="H33" i="36"/>
  <c r="I33" i="36"/>
  <c r="I33" i="54" s="1"/>
  <c r="J33" i="36"/>
  <c r="K33" i="36"/>
  <c r="K33" i="54" s="1"/>
  <c r="L33" i="36"/>
  <c r="M33" i="36"/>
  <c r="M33" i="54" s="1"/>
  <c r="N33" i="36"/>
  <c r="O33" i="36"/>
  <c r="P33" i="36"/>
  <c r="Q33" i="36"/>
  <c r="Q33" i="54" s="1"/>
  <c r="B34" i="36"/>
  <c r="C34" i="36"/>
  <c r="C34" i="54" s="1"/>
  <c r="D34" i="36"/>
  <c r="E34" i="36"/>
  <c r="E34" i="54" s="1"/>
  <c r="F34" i="36"/>
  <c r="G34" i="36"/>
  <c r="H34" i="36"/>
  <c r="I34" i="36"/>
  <c r="I34" i="54" s="1"/>
  <c r="J34" i="36"/>
  <c r="K34" i="36"/>
  <c r="L34" i="36"/>
  <c r="M34" i="36"/>
  <c r="N34" i="36"/>
  <c r="O34" i="36"/>
  <c r="O34" i="54" s="1"/>
  <c r="P34" i="36"/>
  <c r="Q34" i="36"/>
  <c r="Q34" i="54" s="1"/>
  <c r="B35" i="36"/>
  <c r="C35" i="36"/>
  <c r="C35" i="54" s="1"/>
  <c r="D35" i="36"/>
  <c r="E35" i="36"/>
  <c r="E35" i="54" s="1"/>
  <c r="F35" i="36"/>
  <c r="G35" i="36"/>
  <c r="H35" i="36"/>
  <c r="I35" i="36"/>
  <c r="I35" i="54" s="1"/>
  <c r="J35" i="36"/>
  <c r="K35" i="36"/>
  <c r="L35" i="36"/>
  <c r="M35" i="36"/>
  <c r="M35" i="54" s="1"/>
  <c r="N35" i="36"/>
  <c r="O35" i="36"/>
  <c r="O35" i="54" s="1"/>
  <c r="P35" i="36"/>
  <c r="Q35" i="36"/>
  <c r="Q35" i="54" s="1"/>
  <c r="B36" i="36"/>
  <c r="C36" i="36"/>
  <c r="D36" i="36"/>
  <c r="E36" i="36"/>
  <c r="F36" i="36"/>
  <c r="G36" i="36"/>
  <c r="G36" i="54" s="1"/>
  <c r="H36" i="36"/>
  <c r="I36" i="36"/>
  <c r="I36" i="54" s="1"/>
  <c r="J36" i="36"/>
  <c r="K36" i="36"/>
  <c r="K36" i="54" s="1"/>
  <c r="L36" i="36"/>
  <c r="M36" i="36"/>
  <c r="M36" i="54" s="1"/>
  <c r="N36" i="36"/>
  <c r="O36" i="36"/>
  <c r="O36" i="54" s="1"/>
  <c r="P36" i="36"/>
  <c r="Q36" i="36"/>
  <c r="B37" i="36"/>
  <c r="C37" i="36"/>
  <c r="C37" i="54" s="1"/>
  <c r="D37" i="36"/>
  <c r="E37" i="36"/>
  <c r="E37" i="54" s="1"/>
  <c r="F37" i="36"/>
  <c r="G37" i="36"/>
  <c r="G37" i="54" s="1"/>
  <c r="H37" i="36"/>
  <c r="I37" i="36"/>
  <c r="I37" i="54" s="1"/>
  <c r="J37" i="36"/>
  <c r="K37" i="36"/>
  <c r="K37" i="54" s="1"/>
  <c r="L37" i="36"/>
  <c r="M37" i="36"/>
  <c r="N37" i="36"/>
  <c r="O37" i="36"/>
  <c r="O37" i="54" s="1"/>
  <c r="P37" i="36"/>
  <c r="Q37" i="36"/>
  <c r="Q37" i="54" s="1"/>
  <c r="B38" i="36"/>
  <c r="C38" i="36"/>
  <c r="C38" i="54" s="1"/>
  <c r="D38" i="36"/>
  <c r="E38" i="36"/>
  <c r="E38" i="54" s="1"/>
  <c r="F38" i="36"/>
  <c r="G38" i="36"/>
  <c r="G38" i="54" s="1"/>
  <c r="H38" i="36"/>
  <c r="I38" i="36"/>
  <c r="I38" i="54" s="1"/>
  <c r="J38" i="36"/>
  <c r="K38" i="36"/>
  <c r="L38" i="36"/>
  <c r="M38" i="36"/>
  <c r="M38" i="54" s="1"/>
  <c r="N38" i="36"/>
  <c r="O38" i="36"/>
  <c r="O38" i="54" s="1"/>
  <c r="P38" i="36"/>
  <c r="Q38" i="36"/>
  <c r="Q38" i="54" s="1"/>
  <c r="B39" i="36"/>
  <c r="C39" i="36"/>
  <c r="C39" i="54" s="1"/>
  <c r="D39" i="36"/>
  <c r="E39" i="36"/>
  <c r="F39" i="36"/>
  <c r="G39" i="36"/>
  <c r="H39" i="36"/>
  <c r="I39" i="36"/>
  <c r="I39" i="54" s="1"/>
  <c r="J39" i="36"/>
  <c r="K39" i="36"/>
  <c r="K39" i="54" s="1"/>
  <c r="L39" i="36"/>
  <c r="M39" i="36"/>
  <c r="M39" i="54" s="1"/>
  <c r="N39" i="36"/>
  <c r="O39" i="36"/>
  <c r="O39" i="54" s="1"/>
  <c r="P39" i="36"/>
  <c r="Q39" i="36"/>
  <c r="B40" i="36"/>
  <c r="C40" i="36"/>
  <c r="C40" i="54" s="1"/>
  <c r="D40" i="36"/>
  <c r="E40" i="36"/>
  <c r="E40" i="54" s="1"/>
  <c r="F40" i="36"/>
  <c r="G40" i="36"/>
  <c r="G40" i="54" s="1"/>
  <c r="H40" i="36"/>
  <c r="I40" i="36"/>
  <c r="J40" i="36"/>
  <c r="K40" i="36"/>
  <c r="K40" i="54" s="1"/>
  <c r="L40" i="36"/>
  <c r="M40" i="36"/>
  <c r="M40" i="54" s="1"/>
  <c r="N40" i="36"/>
  <c r="O40" i="36"/>
  <c r="O40" i="54" s="1"/>
  <c r="P40" i="36"/>
  <c r="Q40" i="36"/>
  <c r="Q40" i="54" s="1"/>
  <c r="B41" i="36"/>
  <c r="C41" i="36"/>
  <c r="D41" i="36"/>
  <c r="E41" i="36"/>
  <c r="F41" i="36"/>
  <c r="G41" i="36"/>
  <c r="G41" i="54" s="1"/>
  <c r="H41" i="36"/>
  <c r="I41" i="36"/>
  <c r="I41" i="54" s="1"/>
  <c r="J41" i="36"/>
  <c r="K41" i="36"/>
  <c r="K41" i="54" s="1"/>
  <c r="L41" i="36"/>
  <c r="M41" i="36"/>
  <c r="M41" i="54" s="1"/>
  <c r="N41" i="36"/>
  <c r="O41" i="36"/>
  <c r="P41" i="36"/>
  <c r="Q41" i="36"/>
  <c r="B42" i="36"/>
  <c r="C42" i="36"/>
  <c r="D42" i="36"/>
  <c r="E42" i="36"/>
  <c r="E42" i="54" s="1"/>
  <c r="F42" i="36"/>
  <c r="G42" i="36"/>
  <c r="H42" i="36"/>
  <c r="I42" i="36"/>
  <c r="I42" i="54" s="1"/>
  <c r="J42" i="36"/>
  <c r="K42" i="36"/>
  <c r="L42" i="36"/>
  <c r="M42" i="36"/>
  <c r="M42" i="54" s="1"/>
  <c r="N42" i="36"/>
  <c r="O42" i="36"/>
  <c r="P42" i="36"/>
  <c r="Q42" i="36"/>
  <c r="B43" i="36"/>
  <c r="C43" i="36"/>
  <c r="D43" i="36"/>
  <c r="E43" i="36"/>
  <c r="E43" i="54" s="1"/>
  <c r="F43" i="36"/>
  <c r="G43" i="36"/>
  <c r="G43" i="54" s="1"/>
  <c r="H43" i="36"/>
  <c r="I43" i="36"/>
  <c r="I43" i="54" s="1"/>
  <c r="J43" i="36"/>
  <c r="K43" i="36"/>
  <c r="K43" i="54" s="1"/>
  <c r="L43" i="36"/>
  <c r="M43" i="36"/>
  <c r="N43" i="36"/>
  <c r="O43" i="36"/>
  <c r="P43" i="36"/>
  <c r="Q43" i="36"/>
  <c r="Q43" i="54" s="1"/>
  <c r="B44" i="36"/>
  <c r="C44" i="36"/>
  <c r="C44" i="54" s="1"/>
  <c r="D44" i="36"/>
  <c r="E44" i="36"/>
  <c r="E44" i="54" s="1"/>
  <c r="F44" i="36"/>
  <c r="G44" i="36"/>
  <c r="G44" i="54" s="1"/>
  <c r="H44" i="36"/>
  <c r="I44" i="36"/>
  <c r="J44" i="36"/>
  <c r="K44" i="36"/>
  <c r="K44" i="54" s="1"/>
  <c r="L44" i="36"/>
  <c r="M44" i="36"/>
  <c r="M44" i="54" s="1"/>
  <c r="N44" i="36"/>
  <c r="O44" i="36"/>
  <c r="P44" i="36"/>
  <c r="Q44" i="36"/>
  <c r="Q44" i="54" s="1"/>
  <c r="B45" i="36"/>
  <c r="C45" i="36"/>
  <c r="C45" i="54" s="1"/>
  <c r="D45" i="36"/>
  <c r="E45" i="36"/>
  <c r="E45" i="54" s="1"/>
  <c r="F45" i="36"/>
  <c r="G45" i="36"/>
  <c r="H45" i="36"/>
  <c r="I45" i="36"/>
  <c r="J45" i="36"/>
  <c r="K45" i="36"/>
  <c r="L45" i="36"/>
  <c r="M45" i="36"/>
  <c r="M45" i="54" s="1"/>
  <c r="N45" i="36"/>
  <c r="O45" i="36"/>
  <c r="P45" i="36"/>
  <c r="Q45" i="36"/>
  <c r="Q45" i="54" s="1"/>
  <c r="B46" i="36"/>
  <c r="C46" i="36"/>
  <c r="D46" i="36"/>
  <c r="E46" i="36"/>
  <c r="E46" i="54" s="1"/>
  <c r="F46" i="36"/>
  <c r="G46" i="36"/>
  <c r="H46" i="36"/>
  <c r="I46" i="36"/>
  <c r="J46" i="36"/>
  <c r="K46" i="36"/>
  <c r="L46" i="36"/>
  <c r="M46" i="36"/>
  <c r="M46" i="54" s="1"/>
  <c r="N46" i="36"/>
  <c r="O46" i="36"/>
  <c r="P46" i="36"/>
  <c r="Q46" i="36"/>
  <c r="Q46" i="54" s="1"/>
  <c r="B47" i="36"/>
  <c r="C47" i="36"/>
  <c r="D47" i="36"/>
  <c r="E47" i="36"/>
  <c r="E47" i="54" s="1"/>
  <c r="F47" i="36"/>
  <c r="G47" i="36"/>
  <c r="H47" i="36"/>
  <c r="I47" i="36"/>
  <c r="I47" i="54" s="1"/>
  <c r="J47" i="36"/>
  <c r="K47" i="36"/>
  <c r="L47" i="36"/>
  <c r="M47" i="36"/>
  <c r="M47" i="54" s="1"/>
  <c r="N47" i="36"/>
  <c r="O47" i="36"/>
  <c r="O47" i="54" s="1"/>
  <c r="P47" i="36"/>
  <c r="Q47" i="36"/>
  <c r="B48" i="36"/>
  <c r="C48" i="36"/>
  <c r="D48" i="36"/>
  <c r="E48" i="36"/>
  <c r="E48" i="54" s="1"/>
  <c r="F48" i="36"/>
  <c r="G48" i="36"/>
  <c r="G48" i="54" s="1"/>
  <c r="H48" i="36"/>
  <c r="I48" i="36"/>
  <c r="I48" i="54" s="1"/>
  <c r="J48" i="36"/>
  <c r="K48" i="36"/>
  <c r="K48" i="54" s="1"/>
  <c r="L48" i="36"/>
  <c r="M48" i="36"/>
  <c r="N48" i="36"/>
  <c r="O48" i="36"/>
  <c r="P48" i="36"/>
  <c r="Q48" i="36"/>
  <c r="Q48" i="54" s="1"/>
  <c r="B49" i="36"/>
  <c r="C49" i="36"/>
  <c r="C49" i="54" s="1"/>
  <c r="D49" i="36"/>
  <c r="E49" i="36"/>
  <c r="E49" i="54" s="1"/>
  <c r="F49" i="36"/>
  <c r="G49" i="36"/>
  <c r="G49" i="54" s="1"/>
  <c r="H49" i="36"/>
  <c r="I49" i="36"/>
  <c r="J49" i="36"/>
  <c r="K49" i="36"/>
  <c r="K49" i="54" s="1"/>
  <c r="L49" i="36"/>
  <c r="M49" i="36"/>
  <c r="M49" i="54" s="1"/>
  <c r="N49" i="36"/>
  <c r="O49" i="36"/>
  <c r="O49" i="54" s="1"/>
  <c r="P49" i="36"/>
  <c r="Q49" i="36"/>
  <c r="Q49" i="54" s="1"/>
  <c r="B50" i="36"/>
  <c r="C50" i="36"/>
  <c r="C50" i="54" s="1"/>
  <c r="D50" i="36"/>
  <c r="E50" i="36"/>
  <c r="E50" i="54" s="1"/>
  <c r="F50" i="36"/>
  <c r="G50" i="36"/>
  <c r="H50" i="36"/>
  <c r="I50" i="36"/>
  <c r="J50" i="36"/>
  <c r="K50" i="36"/>
  <c r="K50" i="54" s="1"/>
  <c r="L50" i="36"/>
  <c r="M50" i="36"/>
  <c r="M50" i="54" s="1"/>
  <c r="N50" i="36"/>
  <c r="O50" i="36"/>
  <c r="O50" i="54" s="1"/>
  <c r="P50" i="36"/>
  <c r="Q50" i="36"/>
  <c r="Q50" i="54" s="1"/>
  <c r="B51" i="36"/>
  <c r="C51" i="36"/>
  <c r="D51" i="36"/>
  <c r="E51" i="36"/>
  <c r="E51" i="54" s="1"/>
  <c r="F51" i="36"/>
  <c r="G51" i="36"/>
  <c r="H51" i="36"/>
  <c r="I51" i="36"/>
  <c r="I51" i="54" s="1"/>
  <c r="J51" i="36"/>
  <c r="K51" i="36"/>
  <c r="L51" i="36"/>
  <c r="M51" i="36"/>
  <c r="M51" i="54" s="1"/>
  <c r="N51" i="36"/>
  <c r="O51" i="36"/>
  <c r="O51" i="54" s="1"/>
  <c r="P51" i="36"/>
  <c r="Q51" i="36"/>
  <c r="Q51" i="54" s="1"/>
  <c r="B52" i="36"/>
  <c r="C52" i="36"/>
  <c r="D52" i="36"/>
  <c r="E52" i="36"/>
  <c r="F52" i="36"/>
  <c r="G52" i="36"/>
  <c r="G52" i="54" s="1"/>
  <c r="H52" i="36"/>
  <c r="I52" i="36"/>
  <c r="I52" i="54" s="1"/>
  <c r="J52" i="36"/>
  <c r="K52" i="36"/>
  <c r="K52" i="54" s="1"/>
  <c r="L52" i="36"/>
  <c r="M52" i="36"/>
  <c r="M52" i="54" s="1"/>
  <c r="N52" i="36"/>
  <c r="O52" i="36"/>
  <c r="P52" i="36"/>
  <c r="Q52" i="36"/>
  <c r="B53" i="36"/>
  <c r="C53" i="36"/>
  <c r="C53" i="54" s="1"/>
  <c r="D53" i="36"/>
  <c r="E53" i="36"/>
  <c r="E53" i="54" s="1"/>
  <c r="F53" i="36"/>
  <c r="G53" i="36"/>
  <c r="H53" i="36"/>
  <c r="I53" i="36"/>
  <c r="I53" i="54" s="1"/>
  <c r="J53" i="36"/>
  <c r="K53" i="36"/>
  <c r="K53" i="54" s="1"/>
  <c r="L53" i="36"/>
  <c r="M53" i="36"/>
  <c r="M53" i="54" s="1"/>
  <c r="N53" i="36"/>
  <c r="O53" i="36"/>
  <c r="O53" i="54" s="1"/>
  <c r="P53" i="36"/>
  <c r="Q53" i="36"/>
  <c r="B54" i="36"/>
  <c r="C54" i="36"/>
  <c r="C54" i="54" s="1"/>
  <c r="D54" i="36"/>
  <c r="E54" i="36"/>
  <c r="E54" i="54" s="1"/>
  <c r="F54" i="36"/>
  <c r="G54" i="36"/>
  <c r="H54" i="36"/>
  <c r="I54" i="36"/>
  <c r="I54" i="54" s="1"/>
  <c r="J54" i="36"/>
  <c r="K54" i="36"/>
  <c r="K54" i="54" s="1"/>
  <c r="L54" i="36"/>
  <c r="M54" i="36"/>
  <c r="N54" i="36"/>
  <c r="O54" i="36"/>
  <c r="O54" i="54" s="1"/>
  <c r="P54" i="36"/>
  <c r="Q54" i="36"/>
  <c r="Q54" i="54" s="1"/>
  <c r="B55" i="36"/>
  <c r="C55" i="36"/>
  <c r="D55" i="36"/>
  <c r="E55" i="36"/>
  <c r="E55" i="54" s="1"/>
  <c r="F55" i="36"/>
  <c r="G55" i="36"/>
  <c r="G55" i="54" s="1"/>
  <c r="H55" i="36"/>
  <c r="I55" i="36"/>
  <c r="J55" i="36"/>
  <c r="K55" i="36"/>
  <c r="L55" i="36"/>
  <c r="M55" i="36"/>
  <c r="M55" i="54" s="1"/>
  <c r="N55" i="36"/>
  <c r="O55" i="36"/>
  <c r="O55" i="54" s="1"/>
  <c r="P55" i="36"/>
  <c r="Q55" i="36"/>
  <c r="Q55" i="54" s="1"/>
  <c r="D5" i="36"/>
  <c r="E5" i="36"/>
  <c r="F5" i="36"/>
  <c r="F5" i="54" s="1"/>
  <c r="G5" i="36"/>
  <c r="G5" i="54" s="1"/>
  <c r="H5" i="36"/>
  <c r="I5" i="36"/>
  <c r="J5" i="36"/>
  <c r="K5" i="36"/>
  <c r="K5" i="54" s="1"/>
  <c r="L5" i="36"/>
  <c r="M5" i="36"/>
  <c r="N5" i="36"/>
  <c r="N5" i="54" s="1"/>
  <c r="O5" i="36"/>
  <c r="O5" i="54" s="1"/>
  <c r="P5" i="36"/>
  <c r="Q5" i="36"/>
  <c r="O6" i="54"/>
  <c r="O7" i="54"/>
  <c r="M8" i="54"/>
  <c r="Q9" i="54"/>
  <c r="M11" i="54"/>
  <c r="I12" i="54"/>
  <c r="E13" i="54"/>
  <c r="E14" i="54"/>
  <c r="E15" i="54"/>
  <c r="E16" i="54"/>
  <c r="Q16" i="54"/>
  <c r="K17" i="54"/>
  <c r="C18" i="54"/>
  <c r="M18" i="54"/>
  <c r="G19" i="54"/>
  <c r="Q19" i="54"/>
  <c r="I20" i="54"/>
  <c r="E21" i="54"/>
  <c r="E22" i="54"/>
  <c r="Q22" i="54"/>
  <c r="Q23" i="54"/>
  <c r="M24" i="54"/>
  <c r="M25" i="54"/>
  <c r="I26" i="54"/>
  <c r="Q26" i="54"/>
  <c r="K27" i="54"/>
  <c r="E28" i="54"/>
  <c r="O28" i="54"/>
  <c r="G29" i="54"/>
  <c r="E30" i="54"/>
  <c r="E31" i="54"/>
  <c r="I32" i="54"/>
  <c r="C33" i="54"/>
  <c r="O33" i="54"/>
  <c r="G34" i="54"/>
  <c r="G35" i="54"/>
  <c r="E36" i="54"/>
  <c r="Q36" i="54"/>
  <c r="M37" i="54"/>
  <c r="K38" i="54"/>
  <c r="E39" i="54"/>
  <c r="Q39" i="54"/>
  <c r="I40" i="54"/>
  <c r="E41" i="54"/>
  <c r="Q41" i="54"/>
  <c r="Q42" i="54"/>
  <c r="M43" i="54"/>
  <c r="I44" i="54"/>
  <c r="K45" i="54"/>
  <c r="I46" i="54"/>
  <c r="G47" i="54"/>
  <c r="Q47" i="54"/>
  <c r="M48" i="54"/>
  <c r="I49" i="54"/>
  <c r="I50" i="54"/>
  <c r="G51" i="54"/>
  <c r="E52" i="54"/>
  <c r="G53" i="54"/>
  <c r="Q53" i="54"/>
  <c r="M54" i="54"/>
  <c r="I55" i="54"/>
  <c r="D6" i="54"/>
  <c r="H6" i="54"/>
  <c r="I6" i="54"/>
  <c r="L6" i="54"/>
  <c r="P6" i="54"/>
  <c r="D7" i="54"/>
  <c r="L7" i="54"/>
  <c r="P7" i="54"/>
  <c r="H8" i="54"/>
  <c r="L8" i="54"/>
  <c r="D9" i="54"/>
  <c r="E9" i="54"/>
  <c r="H9" i="54"/>
  <c r="L9" i="54"/>
  <c r="P9" i="54"/>
  <c r="D10" i="54"/>
  <c r="L10" i="54"/>
  <c r="P10" i="54"/>
  <c r="D11" i="54"/>
  <c r="H11" i="54"/>
  <c r="I11" i="54"/>
  <c r="P11" i="54"/>
  <c r="H12" i="54"/>
  <c r="L12" i="54"/>
  <c r="D13" i="54"/>
  <c r="L13" i="54"/>
  <c r="P13" i="54"/>
  <c r="D14" i="54"/>
  <c r="H14" i="54"/>
  <c r="P14" i="54"/>
  <c r="D15" i="54"/>
  <c r="H15" i="54"/>
  <c r="L15" i="54"/>
  <c r="P15" i="54"/>
  <c r="L16" i="54"/>
  <c r="D17" i="54"/>
  <c r="H17" i="54"/>
  <c r="P17" i="54"/>
  <c r="D18" i="54"/>
  <c r="H18" i="54"/>
  <c r="L18" i="54"/>
  <c r="P18" i="54"/>
  <c r="D19" i="54"/>
  <c r="H19" i="54"/>
  <c r="L19" i="54"/>
  <c r="P19" i="54"/>
  <c r="D20" i="54"/>
  <c r="H20" i="54"/>
  <c r="L20" i="54"/>
  <c r="P20" i="54"/>
  <c r="L21" i="54"/>
  <c r="D22" i="54"/>
  <c r="H22" i="54"/>
  <c r="P22" i="54"/>
  <c r="D23" i="54"/>
  <c r="L23" i="54"/>
  <c r="P23" i="54"/>
  <c r="H24" i="54"/>
  <c r="L24" i="54"/>
  <c r="D25" i="54"/>
  <c r="H25" i="54"/>
  <c r="P25" i="54"/>
  <c r="D26" i="54"/>
  <c r="H26" i="54"/>
  <c r="L26" i="54"/>
  <c r="P26" i="54"/>
  <c r="D27" i="54"/>
  <c r="H27" i="54"/>
  <c r="L27" i="54"/>
  <c r="P27" i="54"/>
  <c r="D28" i="54"/>
  <c r="H28" i="54"/>
  <c r="L28" i="54"/>
  <c r="P28" i="54"/>
  <c r="H29" i="54"/>
  <c r="L29" i="54"/>
  <c r="D30" i="54"/>
  <c r="P30" i="54"/>
  <c r="D31" i="54"/>
  <c r="H31" i="54"/>
  <c r="L31" i="54"/>
  <c r="P31" i="54"/>
  <c r="L32" i="54"/>
  <c r="D33" i="54"/>
  <c r="E33" i="54"/>
  <c r="H33" i="54"/>
  <c r="P33" i="54"/>
  <c r="D34" i="54"/>
  <c r="H34" i="54"/>
  <c r="L34" i="54"/>
  <c r="M34" i="54"/>
  <c r="P34" i="54"/>
  <c r="D35" i="54"/>
  <c r="H35" i="54"/>
  <c r="P35" i="54"/>
  <c r="D36" i="54"/>
  <c r="H36" i="54"/>
  <c r="L36" i="54"/>
  <c r="D38" i="54"/>
  <c r="H38" i="54"/>
  <c r="P38" i="54"/>
  <c r="D39" i="54"/>
  <c r="L39" i="54"/>
  <c r="H40" i="54"/>
  <c r="D41" i="54"/>
  <c r="H41" i="54"/>
  <c r="P41" i="54"/>
  <c r="D42" i="54"/>
  <c r="H42" i="54"/>
  <c r="L42" i="54"/>
  <c r="P42" i="54"/>
  <c r="H43" i="54"/>
  <c r="L43" i="54"/>
  <c r="H44" i="54"/>
  <c r="D45" i="54"/>
  <c r="H45" i="54"/>
  <c r="I45" i="54"/>
  <c r="P45" i="54"/>
  <c r="D46" i="54"/>
  <c r="L46" i="54"/>
  <c r="P46" i="54"/>
  <c r="H47" i="54"/>
  <c r="L47" i="54"/>
  <c r="H48" i="54"/>
  <c r="L48" i="54"/>
  <c r="H49" i="54"/>
  <c r="L49" i="54"/>
  <c r="H50" i="54"/>
  <c r="L50" i="54"/>
  <c r="H51" i="54"/>
  <c r="L51" i="54"/>
  <c r="H52" i="54"/>
  <c r="L52" i="54"/>
  <c r="Q52" i="54"/>
  <c r="H53" i="54"/>
  <c r="L53" i="54"/>
  <c r="H54" i="54"/>
  <c r="L54" i="54"/>
  <c r="H55" i="54"/>
  <c r="L55" i="54"/>
  <c r="B5" i="36"/>
  <c r="C5" i="36"/>
  <c r="E5" i="54"/>
  <c r="I5" i="54"/>
  <c r="M5" i="54"/>
  <c r="Q5" i="54"/>
  <c r="H7" i="54"/>
  <c r="H10" i="54"/>
  <c r="L11" i="54"/>
  <c r="H13" i="54"/>
  <c r="L14" i="54"/>
  <c r="H16" i="54"/>
  <c r="H21" i="54"/>
  <c r="H23" i="54"/>
  <c r="H30" i="54"/>
  <c r="I30" i="54"/>
  <c r="H32" i="54"/>
  <c r="H37" i="54"/>
  <c r="H39" i="54"/>
  <c r="H46" i="54"/>
  <c r="J5" i="54"/>
  <c r="A2" i="36"/>
  <c r="G1" i="36"/>
  <c r="C1" i="36"/>
  <c r="G2" i="36"/>
  <c r="C2" i="36"/>
  <c r="B65" i="36"/>
  <c r="B51" i="58" s="1"/>
  <c r="B66" i="36"/>
  <c r="B134" i="36" s="1"/>
  <c r="B52" i="57" s="1"/>
  <c r="B67" i="36"/>
  <c r="B68" i="36"/>
  <c r="B136" i="36" s="1"/>
  <c r="B54" i="57" s="1"/>
  <c r="B69" i="36"/>
  <c r="B137" i="36" s="1"/>
  <c r="B55" i="57" s="1"/>
  <c r="B70" i="36"/>
  <c r="B138" i="36" s="1"/>
  <c r="B56" i="57" s="1"/>
  <c r="B71" i="36"/>
  <c r="B139" i="36" s="1"/>
  <c r="B57" i="57" s="1"/>
  <c r="B72" i="36"/>
  <c r="B140" i="36" s="1"/>
  <c r="B58" i="57" s="1"/>
  <c r="B73" i="36"/>
  <c r="B59" i="58" s="1"/>
  <c r="B74" i="36"/>
  <c r="B142" i="36" s="1"/>
  <c r="B60" i="57" s="1"/>
  <c r="B75" i="36"/>
  <c r="B76" i="36"/>
  <c r="B144" i="36" s="1"/>
  <c r="B62" i="57" s="1"/>
  <c r="B77" i="36"/>
  <c r="B63" i="58" s="1"/>
  <c r="B78" i="36"/>
  <c r="B146" i="36" s="1"/>
  <c r="B64" i="57" s="1"/>
  <c r="B79" i="36"/>
  <c r="B147" i="36" s="1"/>
  <c r="B65" i="57" s="1"/>
  <c r="B80" i="36"/>
  <c r="B148" i="36" s="1"/>
  <c r="B66" i="57" s="1"/>
  <c r="B81" i="36"/>
  <c r="B67" i="58" s="1"/>
  <c r="B82" i="36"/>
  <c r="B150" i="36" s="1"/>
  <c r="B68" i="57" s="1"/>
  <c r="B83" i="36"/>
  <c r="B84" i="36"/>
  <c r="B152" i="36" s="1"/>
  <c r="B70" i="57" s="1"/>
  <c r="B85" i="36"/>
  <c r="B153" i="36" s="1"/>
  <c r="B71" i="57" s="1"/>
  <c r="B86" i="36"/>
  <c r="B154" i="36" s="1"/>
  <c r="B72" i="57" s="1"/>
  <c r="B87" i="36"/>
  <c r="B155" i="36" s="1"/>
  <c r="B73" i="57" s="1"/>
  <c r="B88" i="36"/>
  <c r="B156" i="36" s="1"/>
  <c r="B74" i="57" s="1"/>
  <c r="B89" i="36"/>
  <c r="B75" i="58" s="1"/>
  <c r="B90" i="36"/>
  <c r="B76" i="58" s="1"/>
  <c r="B91" i="36"/>
  <c r="B77" i="58" s="1"/>
  <c r="B92" i="36"/>
  <c r="B160" i="36" s="1"/>
  <c r="B78" i="57" s="1"/>
  <c r="B93" i="36"/>
  <c r="B161" i="36" s="1"/>
  <c r="B79" i="57" s="1"/>
  <c r="B94" i="36"/>
  <c r="B162" i="36" s="1"/>
  <c r="B80" i="57" s="1"/>
  <c r="B95" i="36"/>
  <c r="B81" i="58" s="1"/>
  <c r="B96" i="36"/>
  <c r="B164" i="36" s="1"/>
  <c r="B82" i="57" s="1"/>
  <c r="B97" i="36"/>
  <c r="B83" i="58" s="1"/>
  <c r="B98" i="36"/>
  <c r="B84" i="58" s="1"/>
  <c r="B99" i="36"/>
  <c r="B85" i="58" s="1"/>
  <c r="B100" i="36"/>
  <c r="B168" i="36" s="1"/>
  <c r="B86" i="57" s="1"/>
  <c r="B101" i="36"/>
  <c r="B102" i="36"/>
  <c r="B88" i="58" s="1"/>
  <c r="B103" i="36"/>
  <c r="B89" i="58" s="1"/>
  <c r="B104" i="36"/>
  <c r="B105" i="36"/>
  <c r="B91" i="58" s="1"/>
  <c r="B106" i="36"/>
  <c r="B92" i="58" s="1"/>
  <c r="B107" i="36"/>
  <c r="B93" i="58" s="1"/>
  <c r="B108" i="36"/>
  <c r="B176" i="36" s="1"/>
  <c r="B94" i="57" s="1"/>
  <c r="B109" i="36"/>
  <c r="B95" i="58" s="1"/>
  <c r="B110" i="36"/>
  <c r="B96" i="58" s="1"/>
  <c r="B111" i="36"/>
  <c r="B112" i="36"/>
  <c r="B113" i="36"/>
  <c r="B181" i="36" s="1"/>
  <c r="B99" i="57" s="1"/>
  <c r="B114" i="36"/>
  <c r="B100" i="58" s="1"/>
  <c r="B115" i="36"/>
  <c r="B48" i="58"/>
  <c r="B48" i="57"/>
  <c r="B6" i="54"/>
  <c r="B66" i="54" s="1"/>
  <c r="B134" i="54" s="1"/>
  <c r="F6" i="54"/>
  <c r="J6" i="54"/>
  <c r="K6" i="54"/>
  <c r="N6" i="54"/>
  <c r="B7" i="54"/>
  <c r="B67" i="54" s="1"/>
  <c r="B135" i="54" s="1"/>
  <c r="F7" i="54"/>
  <c r="J7" i="54"/>
  <c r="N7" i="54"/>
  <c r="B8" i="54"/>
  <c r="B68" i="54" s="1"/>
  <c r="B136" i="54" s="1"/>
  <c r="D8" i="54"/>
  <c r="F8" i="54"/>
  <c r="G8" i="54"/>
  <c r="J8" i="54"/>
  <c r="N8" i="54"/>
  <c r="P8" i="54"/>
  <c r="B9" i="54"/>
  <c r="B69" i="54" s="1"/>
  <c r="B137" i="54" s="1"/>
  <c r="F9" i="54"/>
  <c r="J9" i="54"/>
  <c r="N9" i="54"/>
  <c r="B10" i="54"/>
  <c r="B70" i="54" s="1"/>
  <c r="B138" i="54" s="1"/>
  <c r="F10" i="54"/>
  <c r="J10" i="54"/>
  <c r="N10" i="54"/>
  <c r="B11" i="54"/>
  <c r="B71" i="54" s="1"/>
  <c r="B139" i="54" s="1"/>
  <c r="F11" i="54"/>
  <c r="J11" i="54"/>
  <c r="N11" i="54"/>
  <c r="B12" i="54"/>
  <c r="B72" i="54" s="1"/>
  <c r="B140" i="54" s="1"/>
  <c r="D12" i="54"/>
  <c r="F12" i="54"/>
  <c r="J12" i="54"/>
  <c r="N12" i="54"/>
  <c r="P12" i="54"/>
  <c r="B13" i="54"/>
  <c r="B73" i="54" s="1"/>
  <c r="B141" i="54" s="1"/>
  <c r="F13" i="54"/>
  <c r="J13" i="54"/>
  <c r="N13" i="54"/>
  <c r="B14" i="54"/>
  <c r="B74" i="54" s="1"/>
  <c r="B142" i="54" s="1"/>
  <c r="F14" i="54"/>
  <c r="J14" i="54"/>
  <c r="N14" i="54"/>
  <c r="B15" i="54"/>
  <c r="B75" i="54" s="1"/>
  <c r="B143" i="54" s="1"/>
  <c r="F15" i="54"/>
  <c r="J15" i="54"/>
  <c r="N15" i="54"/>
  <c r="B16" i="54"/>
  <c r="B76" i="54" s="1"/>
  <c r="B144" i="54" s="1"/>
  <c r="D16" i="54"/>
  <c r="F16" i="54"/>
  <c r="G16" i="54"/>
  <c r="J16" i="54"/>
  <c r="N16" i="54"/>
  <c r="P16" i="54"/>
  <c r="B17" i="54"/>
  <c r="B77" i="54" s="1"/>
  <c r="B145" i="54" s="1"/>
  <c r="F17" i="54"/>
  <c r="J17" i="54"/>
  <c r="L17" i="54"/>
  <c r="N17" i="54"/>
  <c r="B18" i="54"/>
  <c r="B78" i="54" s="1"/>
  <c r="B146" i="54" s="1"/>
  <c r="F18" i="54"/>
  <c r="J18" i="54"/>
  <c r="K18" i="54"/>
  <c r="N18" i="54"/>
  <c r="B19" i="54"/>
  <c r="B79" i="54" s="1"/>
  <c r="B147" i="54" s="1"/>
  <c r="F19" i="54"/>
  <c r="J19" i="54"/>
  <c r="K19" i="54"/>
  <c r="N19" i="54"/>
  <c r="B20" i="54"/>
  <c r="B80" i="54" s="1"/>
  <c r="B148" i="54" s="1"/>
  <c r="F20" i="54"/>
  <c r="J20" i="54"/>
  <c r="N20" i="54"/>
  <c r="B21" i="54"/>
  <c r="B81" i="54" s="1"/>
  <c r="B149" i="54" s="1"/>
  <c r="C21" i="54"/>
  <c r="D21" i="54"/>
  <c r="F21" i="54"/>
  <c r="J21" i="54"/>
  <c r="N21" i="54"/>
  <c r="P21" i="54"/>
  <c r="B22" i="54"/>
  <c r="B82" i="54" s="1"/>
  <c r="B150" i="54" s="1"/>
  <c r="F22" i="54"/>
  <c r="J22" i="54"/>
  <c r="L22" i="54"/>
  <c r="N22" i="54"/>
  <c r="B23" i="54"/>
  <c r="B83" i="54" s="1"/>
  <c r="B151" i="54" s="1"/>
  <c r="F23" i="54"/>
  <c r="J23" i="54"/>
  <c r="N23" i="54"/>
  <c r="B24" i="54"/>
  <c r="B84" i="54" s="1"/>
  <c r="B152" i="54" s="1"/>
  <c r="D24" i="54"/>
  <c r="F24" i="54"/>
  <c r="J24" i="54"/>
  <c r="N24" i="54"/>
  <c r="P24" i="54"/>
  <c r="B25" i="54"/>
  <c r="B85" i="54" s="1"/>
  <c r="B153" i="54" s="1"/>
  <c r="F25" i="54"/>
  <c r="J25" i="54"/>
  <c r="L25" i="54"/>
  <c r="N25" i="54"/>
  <c r="O25" i="54"/>
  <c r="B26" i="54"/>
  <c r="B86" i="54" s="1"/>
  <c r="B154" i="54" s="1"/>
  <c r="F26" i="54"/>
  <c r="J26" i="54"/>
  <c r="N26" i="54"/>
  <c r="B27" i="54"/>
  <c r="B87" i="54" s="1"/>
  <c r="B155" i="54" s="1"/>
  <c r="F27" i="54"/>
  <c r="G27" i="54"/>
  <c r="J27" i="54"/>
  <c r="N27" i="54"/>
  <c r="B28" i="54"/>
  <c r="B88" i="54" s="1"/>
  <c r="B156" i="54" s="1"/>
  <c r="F28" i="54"/>
  <c r="G28" i="54"/>
  <c r="J28" i="54"/>
  <c r="N28" i="54"/>
  <c r="B29" i="54"/>
  <c r="B89" i="54" s="1"/>
  <c r="B157" i="54" s="1"/>
  <c r="D29" i="54"/>
  <c r="F29" i="54"/>
  <c r="J29" i="54"/>
  <c r="N29" i="54"/>
  <c r="P29" i="54"/>
  <c r="B30" i="54"/>
  <c r="B90" i="54" s="1"/>
  <c r="B158" i="54" s="1"/>
  <c r="F30" i="54"/>
  <c r="J30" i="54"/>
  <c r="K30" i="54"/>
  <c r="L30" i="54"/>
  <c r="N30" i="54"/>
  <c r="B31" i="54"/>
  <c r="B91" i="54" s="1"/>
  <c r="B159" i="54" s="1"/>
  <c r="F31" i="54"/>
  <c r="J31" i="54"/>
  <c r="N31" i="54"/>
  <c r="B32" i="54"/>
  <c r="B92" i="54" s="1"/>
  <c r="B160" i="54" s="1"/>
  <c r="D32" i="54"/>
  <c r="F32" i="54"/>
  <c r="G32" i="54"/>
  <c r="J32" i="54"/>
  <c r="N32" i="54"/>
  <c r="P32" i="54"/>
  <c r="B33" i="54"/>
  <c r="B93" i="54" s="1"/>
  <c r="B161" i="54" s="1"/>
  <c r="F33" i="54"/>
  <c r="J33" i="54"/>
  <c r="L33" i="54"/>
  <c r="N33" i="54"/>
  <c r="B34" i="54"/>
  <c r="B94" i="54" s="1"/>
  <c r="B162" i="54" s="1"/>
  <c r="F34" i="54"/>
  <c r="J34" i="54"/>
  <c r="K34" i="54"/>
  <c r="N34" i="54"/>
  <c r="B35" i="54"/>
  <c r="B95" i="54" s="1"/>
  <c r="B163" i="54" s="1"/>
  <c r="F35" i="54"/>
  <c r="J35" i="54"/>
  <c r="K35" i="54"/>
  <c r="L35" i="54"/>
  <c r="N35" i="54"/>
  <c r="B36" i="54"/>
  <c r="B96" i="54" s="1"/>
  <c r="B164" i="54" s="1"/>
  <c r="C36" i="54"/>
  <c r="F36" i="54"/>
  <c r="J36" i="54"/>
  <c r="N36" i="54"/>
  <c r="P36" i="54"/>
  <c r="B37" i="54"/>
  <c r="B97" i="54" s="1"/>
  <c r="B165" i="54" s="1"/>
  <c r="D37" i="54"/>
  <c r="F37" i="54"/>
  <c r="J37" i="54"/>
  <c r="L37" i="54"/>
  <c r="N37" i="54"/>
  <c r="P37" i="54"/>
  <c r="B38" i="54"/>
  <c r="B98" i="54" s="1"/>
  <c r="B166" i="54" s="1"/>
  <c r="F38" i="54"/>
  <c r="J38" i="54"/>
  <c r="L38" i="54"/>
  <c r="N38" i="54"/>
  <c r="B39" i="54"/>
  <c r="B99" i="54" s="1"/>
  <c r="B167" i="54" s="1"/>
  <c r="F39" i="54"/>
  <c r="G39" i="54"/>
  <c r="J39" i="54"/>
  <c r="N39" i="54"/>
  <c r="P39" i="54"/>
  <c r="B40" i="54"/>
  <c r="B100" i="54" s="1"/>
  <c r="B168" i="54" s="1"/>
  <c r="D40" i="54"/>
  <c r="F40" i="54"/>
  <c r="J40" i="54"/>
  <c r="L40" i="54"/>
  <c r="N40" i="54"/>
  <c r="P40" i="54"/>
  <c r="B41" i="54"/>
  <c r="B101" i="54" s="1"/>
  <c r="B169" i="54" s="1"/>
  <c r="C41" i="54"/>
  <c r="F41" i="54"/>
  <c r="J41" i="54"/>
  <c r="L41" i="54"/>
  <c r="N41" i="54"/>
  <c r="O41" i="54"/>
  <c r="B42" i="54"/>
  <c r="B102" i="54" s="1"/>
  <c r="B170" i="54" s="1"/>
  <c r="C42" i="54"/>
  <c r="F42" i="54"/>
  <c r="G42" i="54"/>
  <c r="J42" i="54"/>
  <c r="K42" i="54"/>
  <c r="N42" i="54"/>
  <c r="O42" i="54"/>
  <c r="B43" i="54"/>
  <c r="B103" i="54" s="1"/>
  <c r="B171" i="54" s="1"/>
  <c r="C43" i="54"/>
  <c r="D43" i="54"/>
  <c r="F43" i="54"/>
  <c r="J43" i="54"/>
  <c r="N43" i="54"/>
  <c r="O43" i="54"/>
  <c r="P43" i="54"/>
  <c r="B44" i="54"/>
  <c r="B104" i="54" s="1"/>
  <c r="B172" i="54" s="1"/>
  <c r="D44" i="54"/>
  <c r="F44" i="54"/>
  <c r="J44" i="54"/>
  <c r="L44" i="54"/>
  <c r="N44" i="54"/>
  <c r="O44" i="54"/>
  <c r="P44" i="54"/>
  <c r="B45" i="54"/>
  <c r="B105" i="54" s="1"/>
  <c r="B173" i="54" s="1"/>
  <c r="F45" i="54"/>
  <c r="G45" i="54"/>
  <c r="J45" i="54"/>
  <c r="L45" i="54"/>
  <c r="N45" i="54"/>
  <c r="O45" i="54"/>
  <c r="B46" i="54"/>
  <c r="B106" i="54" s="1"/>
  <c r="B174" i="54" s="1"/>
  <c r="C46" i="54"/>
  <c r="F46" i="54"/>
  <c r="G46" i="54"/>
  <c r="J46" i="54"/>
  <c r="K46" i="54"/>
  <c r="N46" i="54"/>
  <c r="O46" i="54"/>
  <c r="B47" i="54"/>
  <c r="B107" i="54" s="1"/>
  <c r="B175" i="54" s="1"/>
  <c r="C47" i="54"/>
  <c r="D47" i="54"/>
  <c r="F47" i="54"/>
  <c r="J47" i="54"/>
  <c r="K47" i="54"/>
  <c r="N47" i="54"/>
  <c r="P47" i="54"/>
  <c r="B48" i="54"/>
  <c r="B108" i="54" s="1"/>
  <c r="B176" i="54" s="1"/>
  <c r="C48" i="54"/>
  <c r="D48" i="54"/>
  <c r="F48" i="54"/>
  <c r="J48" i="54"/>
  <c r="N48" i="54"/>
  <c r="O48" i="54"/>
  <c r="P48" i="54"/>
  <c r="B49" i="54"/>
  <c r="B109" i="54" s="1"/>
  <c r="B177" i="54" s="1"/>
  <c r="D49" i="54"/>
  <c r="F49" i="54"/>
  <c r="J49" i="54"/>
  <c r="N49" i="54"/>
  <c r="P49" i="54"/>
  <c r="B50" i="54"/>
  <c r="B110" i="54" s="1"/>
  <c r="B178" i="54" s="1"/>
  <c r="D50" i="54"/>
  <c r="F50" i="54"/>
  <c r="G50" i="54"/>
  <c r="J50" i="54"/>
  <c r="N50" i="54"/>
  <c r="P50" i="54"/>
  <c r="B51" i="54"/>
  <c r="B111" i="54" s="1"/>
  <c r="B179" i="54" s="1"/>
  <c r="C51" i="54"/>
  <c r="D51" i="54"/>
  <c r="F51" i="54"/>
  <c r="J51" i="54"/>
  <c r="K51" i="54"/>
  <c r="N51" i="54"/>
  <c r="P51" i="54"/>
  <c r="B52" i="54"/>
  <c r="B112" i="54" s="1"/>
  <c r="B180" i="54" s="1"/>
  <c r="C52" i="54"/>
  <c r="D52" i="54"/>
  <c r="F52" i="54"/>
  <c r="J52" i="54"/>
  <c r="N52" i="54"/>
  <c r="O52" i="54"/>
  <c r="P52" i="54"/>
  <c r="B53" i="54"/>
  <c r="B113" i="54" s="1"/>
  <c r="B181" i="54" s="1"/>
  <c r="D53" i="54"/>
  <c r="F53" i="54"/>
  <c r="J53" i="54"/>
  <c r="N53" i="54"/>
  <c r="P53" i="54"/>
  <c r="B114" i="54"/>
  <c r="B182" i="54" s="1"/>
  <c r="D54" i="54"/>
  <c r="F54" i="54"/>
  <c r="G54" i="54"/>
  <c r="J54" i="54"/>
  <c r="N54" i="54"/>
  <c r="P54" i="54"/>
  <c r="B55" i="54"/>
  <c r="B115" i="54" s="1"/>
  <c r="B183" i="54" s="1"/>
  <c r="C55" i="54"/>
  <c r="D55" i="54"/>
  <c r="F55" i="54"/>
  <c r="J55" i="54"/>
  <c r="K55" i="54"/>
  <c r="N55" i="54"/>
  <c r="P55" i="54"/>
  <c r="D5" i="54"/>
  <c r="H5" i="54"/>
  <c r="L5" i="54"/>
  <c r="P5" i="54"/>
  <c r="C5" i="54"/>
  <c r="B65" i="54"/>
  <c r="B133" i="54" s="1"/>
  <c r="B170" i="36"/>
  <c r="B88" i="57" s="1"/>
  <c r="B174" i="36"/>
  <c r="B92" i="57" s="1"/>
  <c r="B169" i="36" l="1"/>
  <c r="B87" i="57" s="1"/>
  <c r="B87" i="58"/>
  <c r="B165" i="36"/>
  <c r="B83" i="57" s="1"/>
  <c r="T83" i="57" s="1"/>
  <c r="B173" i="36"/>
  <c r="B91" i="57" s="1"/>
  <c r="B55" i="58"/>
  <c r="B149" i="36"/>
  <c r="B67" i="57" s="1"/>
  <c r="T67" i="57" s="1"/>
  <c r="B71" i="58"/>
  <c r="T71" i="58" s="1"/>
  <c r="B97" i="58"/>
  <c r="T97" i="58" s="1"/>
  <c r="B179" i="36"/>
  <c r="B97" i="57" s="1"/>
  <c r="B133" i="36"/>
  <c r="T51" i="57" s="1"/>
  <c r="B80" i="58"/>
  <c r="T80" i="58" s="1"/>
  <c r="B178" i="36"/>
  <c r="B96" i="57" s="1"/>
  <c r="T96" i="57" s="1"/>
  <c r="B166" i="36"/>
  <c r="B84" i="57" s="1"/>
  <c r="T84" i="57" s="1"/>
  <c r="B182" i="36"/>
  <c r="B100" i="57" s="1"/>
  <c r="T100" i="57" s="1"/>
  <c r="B158" i="36"/>
  <c r="B76" i="57" s="1"/>
  <c r="T76" i="57" s="1"/>
  <c r="B99" i="58"/>
  <c r="T99" i="58" s="1"/>
  <c r="B145" i="36"/>
  <c r="B63" i="57" s="1"/>
  <c r="T63" i="57" s="1"/>
  <c r="B177" i="36"/>
  <c r="B95" i="57" s="1"/>
  <c r="T95" i="57" s="1"/>
  <c r="B79" i="58"/>
  <c r="T79" i="58" s="1"/>
  <c r="B157" i="36"/>
  <c r="B75" i="57" s="1"/>
  <c r="T75" i="57" s="1"/>
  <c r="B141" i="36"/>
  <c r="B59" i="57" s="1"/>
  <c r="T59" i="57" s="1"/>
  <c r="B159" i="36"/>
  <c r="B77" i="57" s="1"/>
  <c r="T77" i="57" s="1"/>
  <c r="B163" i="36"/>
  <c r="B81" i="57" s="1"/>
  <c r="T81" i="57" s="1"/>
  <c r="B175" i="36"/>
  <c r="B93" i="57" s="1"/>
  <c r="T93" i="57" s="1"/>
  <c r="B180" i="36"/>
  <c r="B98" i="57" s="1"/>
  <c r="T98" i="57" s="1"/>
  <c r="B98" i="58"/>
  <c r="T98" i="58" s="1"/>
  <c r="B172" i="36"/>
  <c r="B90" i="57" s="1"/>
  <c r="T90" i="57" s="1"/>
  <c r="B90" i="58"/>
  <c r="T90" i="58" s="1"/>
  <c r="B82" i="58"/>
  <c r="T82" i="58" s="1"/>
  <c r="B183" i="36"/>
  <c r="B101" i="57" s="1"/>
  <c r="T101" i="57" s="1"/>
  <c r="B101" i="58"/>
  <c r="T101" i="58" s="1"/>
  <c r="B151" i="36"/>
  <c r="B69" i="57" s="1"/>
  <c r="T69" i="57" s="1"/>
  <c r="B69" i="58"/>
  <c r="T69" i="58" s="1"/>
  <c r="B143" i="36"/>
  <c r="B61" i="57" s="1"/>
  <c r="T61" i="57" s="1"/>
  <c r="B61" i="58"/>
  <c r="T61" i="58" s="1"/>
  <c r="B135" i="36"/>
  <c r="B53" i="57" s="1"/>
  <c r="T53" i="57" s="1"/>
  <c r="B53" i="58"/>
  <c r="B167" i="36"/>
  <c r="B85" i="57" s="1"/>
  <c r="T85" i="57" s="1"/>
  <c r="B171" i="36"/>
  <c r="B89" i="57" s="1"/>
  <c r="T89" i="57" s="1"/>
  <c r="B73" i="58"/>
  <c r="T73" i="58" s="1"/>
  <c r="B65" i="58"/>
  <c r="T65" i="58" s="1"/>
  <c r="B57" i="58"/>
  <c r="T57" i="58" s="1"/>
  <c r="B94" i="58"/>
  <c r="T94" i="58" s="1"/>
  <c r="B86" i="58"/>
  <c r="T86" i="58" s="1"/>
  <c r="B78" i="58"/>
  <c r="T78" i="58" s="1"/>
  <c r="B74" i="58"/>
  <c r="T74" i="58" s="1"/>
  <c r="B70" i="58"/>
  <c r="T70" i="58" s="1"/>
  <c r="B66" i="58"/>
  <c r="T66" i="58" s="1"/>
  <c r="B62" i="58"/>
  <c r="T62" i="58" s="1"/>
  <c r="B58" i="58"/>
  <c r="T58" i="58" s="1"/>
  <c r="B54" i="58"/>
  <c r="T54" i="58" s="1"/>
  <c r="B72" i="58"/>
  <c r="T72" i="58" s="1"/>
  <c r="B68" i="58"/>
  <c r="T68" i="58" s="1"/>
  <c r="B64" i="58"/>
  <c r="T64" i="58" s="1"/>
  <c r="B60" i="58"/>
  <c r="T60" i="58" s="1"/>
  <c r="B56" i="58"/>
  <c r="T56" i="58" s="1"/>
  <c r="B52" i="58"/>
  <c r="T52" i="58" s="1"/>
  <c r="T100" i="58"/>
  <c r="T96" i="58"/>
  <c r="T95" i="58"/>
  <c r="T93" i="58"/>
  <c r="T92" i="58"/>
  <c r="T91" i="58"/>
  <c r="T89" i="58"/>
  <c r="T88" i="58"/>
  <c r="T87" i="58"/>
  <c r="T85" i="58"/>
  <c r="T84" i="58"/>
  <c r="T83" i="58"/>
  <c r="T81" i="58"/>
  <c r="T77" i="58"/>
  <c r="T76" i="58"/>
  <c r="T75" i="58"/>
  <c r="T67" i="58"/>
  <c r="T63" i="58"/>
  <c r="T59" i="58"/>
  <c r="T55" i="58"/>
  <c r="T53" i="58"/>
  <c r="T51" i="58"/>
  <c r="T99" i="57"/>
  <c r="T97" i="57"/>
  <c r="T94" i="57"/>
  <c r="T92" i="57"/>
  <c r="T91" i="57"/>
  <c r="T88" i="57"/>
  <c r="T87" i="57"/>
  <c r="T86" i="57"/>
  <c r="T82" i="57"/>
  <c r="T80" i="57"/>
  <c r="T79" i="57"/>
  <c r="T78" i="57"/>
  <c r="T74" i="57"/>
  <c r="T73" i="57"/>
  <c r="T72" i="57"/>
  <c r="T71" i="57"/>
  <c r="T70" i="57"/>
  <c r="T68" i="57"/>
  <c r="T66" i="57"/>
  <c r="T65" i="57"/>
  <c r="T64" i="57"/>
  <c r="T62" i="57"/>
  <c r="T60" i="57"/>
  <c r="T58" i="57"/>
  <c r="T57" i="57"/>
  <c r="T56" i="57"/>
  <c r="T55" i="57"/>
  <c r="T54" i="57"/>
  <c r="T52" i="57"/>
  <c r="Q115" i="54"/>
  <c r="O115" i="54"/>
  <c r="N115" i="54"/>
  <c r="M115" i="54"/>
  <c r="L115" i="54"/>
  <c r="L183" i="54" s="1"/>
  <c r="K115" i="54"/>
  <c r="J115" i="54"/>
  <c r="I115" i="54"/>
  <c r="H115" i="54"/>
  <c r="G115" i="54"/>
  <c r="F115" i="54"/>
  <c r="E115" i="54"/>
  <c r="D115" i="54"/>
  <c r="C115" i="54"/>
  <c r="Q114" i="54"/>
  <c r="Q182" i="54" s="1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C114" i="54"/>
  <c r="Q113" i="54"/>
  <c r="Q181" i="54" s="1"/>
  <c r="O113" i="54"/>
  <c r="N113" i="54"/>
  <c r="M113" i="54"/>
  <c r="L113" i="54"/>
  <c r="L181" i="54" s="1"/>
  <c r="K113" i="54"/>
  <c r="J113" i="54"/>
  <c r="I113" i="54"/>
  <c r="H113" i="54"/>
  <c r="G113" i="54"/>
  <c r="F113" i="54"/>
  <c r="E113" i="54"/>
  <c r="E181" i="54"/>
  <c r="D113" i="54"/>
  <c r="C113" i="54"/>
  <c r="Q112" i="54"/>
  <c r="O112" i="54"/>
  <c r="N112" i="54"/>
  <c r="M112" i="54"/>
  <c r="L112" i="54"/>
  <c r="L180" i="54" s="1"/>
  <c r="K112" i="54"/>
  <c r="J112" i="54"/>
  <c r="I112" i="54"/>
  <c r="H112" i="54"/>
  <c r="H180" i="54" s="1"/>
  <c r="G112" i="54"/>
  <c r="F112" i="54"/>
  <c r="E112" i="54"/>
  <c r="D112" i="54"/>
  <c r="D180" i="54" s="1"/>
  <c r="C112" i="54"/>
  <c r="Q111" i="54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C111" i="54"/>
  <c r="Q110" i="54"/>
  <c r="Q178" i="54" s="1"/>
  <c r="O110" i="54"/>
  <c r="O178" i="54" s="1"/>
  <c r="N110" i="54"/>
  <c r="M110" i="54"/>
  <c r="L110" i="54"/>
  <c r="L178" i="54" s="1"/>
  <c r="K110" i="54"/>
  <c r="J110" i="54"/>
  <c r="I110" i="54"/>
  <c r="H110" i="54"/>
  <c r="G110" i="54"/>
  <c r="F110" i="54"/>
  <c r="E110" i="54"/>
  <c r="D110" i="54"/>
  <c r="C110" i="54"/>
  <c r="Q109" i="54"/>
  <c r="Q177" i="54" s="1"/>
  <c r="O109" i="54"/>
  <c r="N109" i="54"/>
  <c r="M109" i="54"/>
  <c r="L109" i="54"/>
  <c r="K109" i="54"/>
  <c r="J109" i="54"/>
  <c r="I109" i="54"/>
  <c r="H109" i="54"/>
  <c r="H177" i="54" s="1"/>
  <c r="G109" i="54"/>
  <c r="F109" i="54"/>
  <c r="E109" i="54"/>
  <c r="D109" i="54"/>
  <c r="C109" i="54"/>
  <c r="Q108" i="54"/>
  <c r="Q176" i="54" s="1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C108" i="54"/>
  <c r="Q107" i="54"/>
  <c r="Q175" i="54" s="1"/>
  <c r="O107" i="54"/>
  <c r="N107" i="54"/>
  <c r="M107" i="54"/>
  <c r="L107" i="54"/>
  <c r="L175" i="54" s="1"/>
  <c r="K107" i="54"/>
  <c r="J107" i="54"/>
  <c r="I107" i="54"/>
  <c r="H107" i="54"/>
  <c r="G107" i="54"/>
  <c r="F107" i="54"/>
  <c r="E107" i="54"/>
  <c r="D107" i="54"/>
  <c r="C107" i="54"/>
  <c r="Q106" i="54"/>
  <c r="O106" i="54"/>
  <c r="N106" i="54"/>
  <c r="M106" i="54"/>
  <c r="L106" i="54"/>
  <c r="L174" i="54" s="1"/>
  <c r="K106" i="54"/>
  <c r="J106" i="54"/>
  <c r="I106" i="54"/>
  <c r="H106" i="54"/>
  <c r="H174" i="54" s="1"/>
  <c r="G106" i="54"/>
  <c r="F106" i="54"/>
  <c r="E106" i="54"/>
  <c r="D106" i="54"/>
  <c r="C106" i="54"/>
  <c r="Q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Q104" i="54"/>
  <c r="O104" i="54"/>
  <c r="N104" i="54"/>
  <c r="M104" i="54"/>
  <c r="L104" i="54"/>
  <c r="L172" i="54" s="1"/>
  <c r="K104" i="54"/>
  <c r="J104" i="54"/>
  <c r="I104" i="54"/>
  <c r="H104" i="54"/>
  <c r="H172" i="54" s="1"/>
  <c r="G104" i="54"/>
  <c r="F104" i="54"/>
  <c r="E104" i="54"/>
  <c r="D104" i="54"/>
  <c r="D172" i="54" s="1"/>
  <c r="C104" i="54"/>
  <c r="Q103" i="54"/>
  <c r="O103" i="54"/>
  <c r="N103" i="54"/>
  <c r="M103" i="54"/>
  <c r="L103" i="54"/>
  <c r="L171" i="54" s="1"/>
  <c r="K103" i="54"/>
  <c r="J103" i="54"/>
  <c r="I103" i="54"/>
  <c r="H103" i="54"/>
  <c r="G103" i="54"/>
  <c r="F103" i="54"/>
  <c r="E103" i="54"/>
  <c r="D103" i="54"/>
  <c r="C103" i="54"/>
  <c r="Q102" i="54"/>
  <c r="Q170" i="54" s="1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Q101" i="54"/>
  <c r="Q169" i="54" s="1"/>
  <c r="O101" i="54"/>
  <c r="N101" i="54"/>
  <c r="M101" i="54"/>
  <c r="L101" i="54"/>
  <c r="K101" i="54"/>
  <c r="J101" i="54"/>
  <c r="I101" i="54"/>
  <c r="H101" i="54"/>
  <c r="H169" i="54" s="1"/>
  <c r="G101" i="54"/>
  <c r="F101" i="54"/>
  <c r="E101" i="54"/>
  <c r="D101" i="54"/>
  <c r="D169" i="54" s="1"/>
  <c r="C101" i="54"/>
  <c r="Q100" i="54"/>
  <c r="O100" i="54"/>
  <c r="N100" i="54"/>
  <c r="M100" i="54"/>
  <c r="L100" i="54"/>
  <c r="L168" i="54" s="1"/>
  <c r="K100" i="54"/>
  <c r="J100" i="54"/>
  <c r="I100" i="54"/>
  <c r="H100" i="54"/>
  <c r="G100" i="54"/>
  <c r="F100" i="54"/>
  <c r="E100" i="54"/>
  <c r="D100" i="54"/>
  <c r="C100" i="54"/>
  <c r="Q99" i="54"/>
  <c r="O99" i="54"/>
  <c r="N99" i="54"/>
  <c r="M99" i="54"/>
  <c r="L99" i="54"/>
  <c r="K99" i="54"/>
  <c r="J99" i="54"/>
  <c r="I99" i="54"/>
  <c r="H99" i="54"/>
  <c r="G99" i="54"/>
  <c r="F99" i="54"/>
  <c r="E99" i="54"/>
  <c r="D99" i="54"/>
  <c r="C99" i="54"/>
  <c r="Q98" i="54"/>
  <c r="Q166" i="54" s="1"/>
  <c r="O98" i="54"/>
  <c r="N98" i="54"/>
  <c r="M98" i="54"/>
  <c r="L98" i="54"/>
  <c r="K98" i="54"/>
  <c r="J98" i="54"/>
  <c r="I98" i="54"/>
  <c r="H98" i="54"/>
  <c r="G98" i="54"/>
  <c r="F98" i="54"/>
  <c r="E98" i="54"/>
  <c r="D98" i="54"/>
  <c r="C98" i="54"/>
  <c r="Q97" i="54"/>
  <c r="Q165" i="54" s="1"/>
  <c r="O97" i="54"/>
  <c r="N97" i="54"/>
  <c r="M97" i="54"/>
  <c r="L97" i="54"/>
  <c r="L165" i="54" s="1"/>
  <c r="K97" i="54"/>
  <c r="J97" i="54"/>
  <c r="I97" i="54"/>
  <c r="H97" i="54"/>
  <c r="H165" i="54" s="1"/>
  <c r="G97" i="54"/>
  <c r="F97" i="54"/>
  <c r="E97" i="54"/>
  <c r="D97" i="54"/>
  <c r="D165" i="54" s="1"/>
  <c r="C97" i="54"/>
  <c r="Q96" i="54"/>
  <c r="O96" i="54"/>
  <c r="N96" i="54"/>
  <c r="M96" i="54"/>
  <c r="L96" i="54"/>
  <c r="K96" i="54"/>
  <c r="J96" i="54"/>
  <c r="I96" i="54"/>
  <c r="H96" i="54"/>
  <c r="G96" i="54"/>
  <c r="F96" i="54"/>
  <c r="E96" i="54"/>
  <c r="D96" i="54"/>
  <c r="C96" i="54"/>
  <c r="Q95" i="54"/>
  <c r="Q163" i="54" s="1"/>
  <c r="O95" i="54"/>
  <c r="N95" i="54"/>
  <c r="M95" i="54"/>
  <c r="L95" i="54"/>
  <c r="L163" i="54" s="1"/>
  <c r="K95" i="54"/>
  <c r="J95" i="54"/>
  <c r="I95" i="54"/>
  <c r="H95" i="54"/>
  <c r="H163" i="54" s="1"/>
  <c r="G95" i="54"/>
  <c r="F95" i="54"/>
  <c r="E95" i="54"/>
  <c r="D95" i="54"/>
  <c r="C95" i="54"/>
  <c r="Q94" i="54"/>
  <c r="Q162" i="54" s="1"/>
  <c r="O94" i="54"/>
  <c r="N94" i="54"/>
  <c r="M94" i="54"/>
  <c r="L94" i="54"/>
  <c r="K94" i="54"/>
  <c r="J94" i="54"/>
  <c r="I94" i="54"/>
  <c r="H94" i="54"/>
  <c r="G94" i="54"/>
  <c r="F94" i="54"/>
  <c r="E94" i="54"/>
  <c r="D94" i="54"/>
  <c r="C94" i="54"/>
  <c r="Q93" i="54"/>
  <c r="Q161" i="54" s="1"/>
  <c r="O93" i="54"/>
  <c r="N93" i="54"/>
  <c r="M93" i="54"/>
  <c r="L93" i="54"/>
  <c r="K93" i="54"/>
  <c r="J93" i="54"/>
  <c r="I93" i="54"/>
  <c r="H93" i="54"/>
  <c r="H161" i="54" s="1"/>
  <c r="G93" i="54"/>
  <c r="F93" i="54"/>
  <c r="E93" i="54"/>
  <c r="D93" i="54"/>
  <c r="D161" i="54" s="1"/>
  <c r="C93" i="54"/>
  <c r="Q92" i="54"/>
  <c r="Q160" i="54" s="1"/>
  <c r="O92" i="54"/>
  <c r="N92" i="54"/>
  <c r="M92" i="54"/>
  <c r="L92" i="54"/>
  <c r="K92" i="54"/>
  <c r="J92" i="54"/>
  <c r="I92" i="54"/>
  <c r="H92" i="54"/>
  <c r="G92" i="54"/>
  <c r="F92" i="54"/>
  <c r="E92" i="54"/>
  <c r="D92" i="54"/>
  <c r="C92" i="54"/>
  <c r="Q91" i="54"/>
  <c r="Q159" i="54" s="1"/>
  <c r="O91" i="54"/>
  <c r="N91" i="54"/>
  <c r="M91" i="54"/>
  <c r="L91" i="54"/>
  <c r="L159" i="54" s="1"/>
  <c r="K91" i="54"/>
  <c r="J91" i="54"/>
  <c r="I91" i="54"/>
  <c r="H91" i="54"/>
  <c r="G91" i="54"/>
  <c r="F91" i="54"/>
  <c r="E91" i="54"/>
  <c r="D91" i="54"/>
  <c r="C91" i="54"/>
  <c r="Q90" i="54"/>
  <c r="O90" i="54"/>
  <c r="N90" i="54"/>
  <c r="M90" i="54"/>
  <c r="L90" i="54"/>
  <c r="K90" i="54"/>
  <c r="J90" i="54"/>
  <c r="I90" i="54"/>
  <c r="H90" i="54"/>
  <c r="G90" i="54"/>
  <c r="F90" i="54"/>
  <c r="E90" i="54"/>
  <c r="D90" i="54"/>
  <c r="C90" i="54"/>
  <c r="Q89" i="54"/>
  <c r="Q157" i="54" s="1"/>
  <c r="O89" i="54"/>
  <c r="N89" i="54"/>
  <c r="M89" i="54"/>
  <c r="L89" i="54"/>
  <c r="L157" i="54" s="1"/>
  <c r="K89" i="54"/>
  <c r="J89" i="54"/>
  <c r="I89" i="54"/>
  <c r="H89" i="54"/>
  <c r="G89" i="54"/>
  <c r="F89" i="54"/>
  <c r="E89" i="54"/>
  <c r="D89" i="54"/>
  <c r="C89" i="54"/>
  <c r="Q88" i="54"/>
  <c r="Q156" i="54" s="1"/>
  <c r="O88" i="54"/>
  <c r="N88" i="54"/>
  <c r="M88" i="54"/>
  <c r="L88" i="54"/>
  <c r="K88" i="54"/>
  <c r="J88" i="54"/>
  <c r="I88" i="54"/>
  <c r="H88" i="54"/>
  <c r="G88" i="54"/>
  <c r="F88" i="54"/>
  <c r="E88" i="54"/>
  <c r="D88" i="54"/>
  <c r="D156" i="54" s="1"/>
  <c r="C88" i="54"/>
  <c r="Q87" i="54"/>
  <c r="O87" i="54"/>
  <c r="N87" i="54"/>
  <c r="M87" i="54"/>
  <c r="L87" i="54"/>
  <c r="L155" i="54" s="1"/>
  <c r="K87" i="54"/>
  <c r="J87" i="54"/>
  <c r="I87" i="54"/>
  <c r="H87" i="54"/>
  <c r="H155" i="54" s="1"/>
  <c r="G87" i="54"/>
  <c r="F87" i="54"/>
  <c r="E87" i="54"/>
  <c r="D87" i="54"/>
  <c r="C87" i="54"/>
  <c r="Q86" i="54"/>
  <c r="Q154" i="54" s="1"/>
  <c r="O86" i="54"/>
  <c r="N86" i="54"/>
  <c r="M86" i="54"/>
  <c r="L86" i="54"/>
  <c r="K86" i="54"/>
  <c r="J86" i="54"/>
  <c r="I86" i="54"/>
  <c r="H86" i="54"/>
  <c r="G86" i="54"/>
  <c r="F86" i="54"/>
  <c r="E86" i="54"/>
  <c r="D86" i="54"/>
  <c r="C86" i="54"/>
  <c r="Q85" i="54"/>
  <c r="Q153" i="54" s="1"/>
  <c r="O85" i="54"/>
  <c r="N85" i="54"/>
  <c r="M85" i="54"/>
  <c r="L85" i="54"/>
  <c r="K85" i="54"/>
  <c r="J85" i="54"/>
  <c r="I85" i="54"/>
  <c r="H85" i="54"/>
  <c r="G85" i="54"/>
  <c r="F85" i="54"/>
  <c r="E85" i="54"/>
  <c r="D85" i="54"/>
  <c r="C85" i="54"/>
  <c r="Q84" i="54"/>
  <c r="O84" i="54"/>
  <c r="N84" i="54"/>
  <c r="M84" i="54"/>
  <c r="L84" i="54"/>
  <c r="K84" i="54"/>
  <c r="J84" i="54"/>
  <c r="I84" i="54"/>
  <c r="H84" i="54"/>
  <c r="G84" i="54"/>
  <c r="F84" i="54"/>
  <c r="E84" i="54"/>
  <c r="D84" i="54"/>
  <c r="C84" i="54"/>
  <c r="Q83" i="54"/>
  <c r="Q151" i="54" s="1"/>
  <c r="O83" i="54"/>
  <c r="N83" i="54"/>
  <c r="M83" i="54"/>
  <c r="L83" i="54"/>
  <c r="L151" i="54" s="1"/>
  <c r="K83" i="54"/>
  <c r="J83" i="54"/>
  <c r="I83" i="54"/>
  <c r="H83" i="54"/>
  <c r="G83" i="54"/>
  <c r="F83" i="54"/>
  <c r="E83" i="54"/>
  <c r="D83" i="54"/>
  <c r="C83" i="54"/>
  <c r="Q82" i="54"/>
  <c r="Q150" i="54" s="1"/>
  <c r="O82" i="54"/>
  <c r="N82" i="54"/>
  <c r="M82" i="54"/>
  <c r="L82" i="54"/>
  <c r="L150" i="54" s="1"/>
  <c r="K82" i="54"/>
  <c r="J82" i="54"/>
  <c r="I82" i="54"/>
  <c r="H82" i="54"/>
  <c r="H150" i="54" s="1"/>
  <c r="G82" i="54"/>
  <c r="F82" i="54"/>
  <c r="E82" i="54"/>
  <c r="D82" i="54"/>
  <c r="C82" i="54"/>
  <c r="Q81" i="54"/>
  <c r="O81" i="54"/>
  <c r="N81" i="54"/>
  <c r="M81" i="54"/>
  <c r="L81" i="54"/>
  <c r="K81" i="54"/>
  <c r="J81" i="54"/>
  <c r="I81" i="54"/>
  <c r="H81" i="54"/>
  <c r="H149" i="54" s="1"/>
  <c r="G81" i="54"/>
  <c r="F81" i="54"/>
  <c r="E81" i="54"/>
  <c r="D81" i="54"/>
  <c r="C81" i="54"/>
  <c r="Q80" i="54"/>
  <c r="Q148" i="54" s="1"/>
  <c r="O80" i="54"/>
  <c r="O148" i="54" s="1"/>
  <c r="N80" i="54"/>
  <c r="M80" i="54"/>
  <c r="L80" i="54"/>
  <c r="L148" i="54" s="1"/>
  <c r="K80" i="54"/>
  <c r="J80" i="54"/>
  <c r="I80" i="54"/>
  <c r="H80" i="54"/>
  <c r="H148" i="54" s="1"/>
  <c r="G80" i="54"/>
  <c r="G148" i="54" s="1"/>
  <c r="F80" i="54"/>
  <c r="E80" i="54"/>
  <c r="D80" i="54"/>
  <c r="D148" i="54" s="1"/>
  <c r="C80" i="54"/>
  <c r="C148" i="54" s="1"/>
  <c r="Q79" i="54"/>
  <c r="O79" i="54"/>
  <c r="N79" i="54"/>
  <c r="M79" i="54"/>
  <c r="L79" i="54"/>
  <c r="K79" i="54"/>
  <c r="J79" i="54"/>
  <c r="I79" i="54"/>
  <c r="H79" i="54"/>
  <c r="H147" i="54" s="1"/>
  <c r="G79" i="54"/>
  <c r="F79" i="54"/>
  <c r="E79" i="54"/>
  <c r="D79" i="54"/>
  <c r="C79" i="54"/>
  <c r="Q78" i="54"/>
  <c r="Q146" i="54" s="1"/>
  <c r="O78" i="54"/>
  <c r="N78" i="54"/>
  <c r="M78" i="54"/>
  <c r="L78" i="54"/>
  <c r="K78" i="54"/>
  <c r="J78" i="54"/>
  <c r="I78" i="54"/>
  <c r="H78" i="54"/>
  <c r="G78" i="54"/>
  <c r="F78" i="54"/>
  <c r="E78" i="54"/>
  <c r="D78" i="54"/>
  <c r="C78" i="54"/>
  <c r="Q77" i="54"/>
  <c r="Q145" i="54" s="1"/>
  <c r="O77" i="54"/>
  <c r="N77" i="54"/>
  <c r="M77" i="54"/>
  <c r="L77" i="54"/>
  <c r="L145" i="54" s="1"/>
  <c r="K77" i="54"/>
  <c r="J77" i="54"/>
  <c r="I77" i="54"/>
  <c r="H77" i="54"/>
  <c r="H145" i="54" s="1"/>
  <c r="G77" i="54"/>
  <c r="F77" i="54"/>
  <c r="E77" i="54"/>
  <c r="E145" i="54" s="1"/>
  <c r="D77" i="54"/>
  <c r="C77" i="54"/>
  <c r="Q76" i="54"/>
  <c r="Q144" i="54" s="1"/>
  <c r="O76" i="54"/>
  <c r="N76" i="54"/>
  <c r="M76" i="54"/>
  <c r="L76" i="54"/>
  <c r="K76" i="54"/>
  <c r="J76" i="54"/>
  <c r="I76" i="54"/>
  <c r="H76" i="54"/>
  <c r="G76" i="54"/>
  <c r="F76" i="54"/>
  <c r="E76" i="54"/>
  <c r="D76" i="54"/>
  <c r="C76" i="54"/>
  <c r="Q75" i="54"/>
  <c r="Q143" i="54" s="1"/>
  <c r="O75" i="54"/>
  <c r="N75" i="54"/>
  <c r="M75" i="54"/>
  <c r="L75" i="54"/>
  <c r="K75" i="54"/>
  <c r="J75" i="54"/>
  <c r="I75" i="54"/>
  <c r="H75" i="54"/>
  <c r="H143" i="54" s="1"/>
  <c r="G75" i="54"/>
  <c r="F75" i="54"/>
  <c r="E75" i="54"/>
  <c r="D75" i="54"/>
  <c r="C75" i="54"/>
  <c r="Q74" i="54"/>
  <c r="Q142" i="54" s="1"/>
  <c r="O74" i="54"/>
  <c r="N74" i="54"/>
  <c r="M74" i="54"/>
  <c r="L74" i="54"/>
  <c r="K74" i="54"/>
  <c r="J74" i="54"/>
  <c r="I74" i="54"/>
  <c r="H74" i="54"/>
  <c r="G74" i="54"/>
  <c r="F74" i="54"/>
  <c r="E74" i="54"/>
  <c r="D74" i="54"/>
  <c r="C74" i="54"/>
  <c r="Q73" i="54"/>
  <c r="Q141" i="54" s="1"/>
  <c r="O73" i="54"/>
  <c r="N73" i="54"/>
  <c r="M73" i="54"/>
  <c r="L73" i="54"/>
  <c r="K73" i="54"/>
  <c r="J73" i="54"/>
  <c r="I73" i="54"/>
  <c r="H73" i="54"/>
  <c r="H141" i="54" s="1"/>
  <c r="G73" i="54"/>
  <c r="F73" i="54"/>
  <c r="E73" i="54"/>
  <c r="D73" i="54"/>
  <c r="C73" i="54"/>
  <c r="Q72" i="54"/>
  <c r="Q140" i="54" s="1"/>
  <c r="O72" i="54"/>
  <c r="N72" i="54"/>
  <c r="M72" i="54"/>
  <c r="L72" i="54"/>
  <c r="K72" i="54"/>
  <c r="J72" i="54"/>
  <c r="I72" i="54"/>
  <c r="H72" i="54"/>
  <c r="G72" i="54"/>
  <c r="F72" i="54"/>
  <c r="E72" i="54"/>
  <c r="D72" i="54"/>
  <c r="C72" i="54"/>
  <c r="Q71" i="54"/>
  <c r="Q139" i="54" s="1"/>
  <c r="O71" i="54"/>
  <c r="N71" i="54"/>
  <c r="M71" i="54"/>
  <c r="L71" i="54"/>
  <c r="K71" i="54"/>
  <c r="J71" i="54"/>
  <c r="I71" i="54"/>
  <c r="H71" i="54"/>
  <c r="G71" i="54"/>
  <c r="F71" i="54"/>
  <c r="E71" i="54"/>
  <c r="D71" i="54"/>
  <c r="C71" i="54"/>
  <c r="Q70" i="54"/>
  <c r="O70" i="54"/>
  <c r="N70" i="54"/>
  <c r="M70" i="54"/>
  <c r="L70" i="54"/>
  <c r="K70" i="54"/>
  <c r="J70" i="54"/>
  <c r="I70" i="54"/>
  <c r="H70" i="54"/>
  <c r="G70" i="54"/>
  <c r="F70" i="54"/>
  <c r="E70" i="54"/>
  <c r="D70" i="54"/>
  <c r="C70" i="54"/>
  <c r="Q69" i="54"/>
  <c r="Q137" i="54" s="1"/>
  <c r="O69" i="54"/>
  <c r="N69" i="54"/>
  <c r="M69" i="54"/>
  <c r="L69" i="54"/>
  <c r="K69" i="54"/>
  <c r="J69" i="54"/>
  <c r="I69" i="54"/>
  <c r="H69" i="54"/>
  <c r="G69" i="54"/>
  <c r="F69" i="54"/>
  <c r="E69" i="54"/>
  <c r="D69" i="54"/>
  <c r="D137" i="54" s="1"/>
  <c r="C69" i="54"/>
  <c r="Q68" i="54"/>
  <c r="Q136" i="54" s="1"/>
  <c r="O68" i="54"/>
  <c r="N68" i="54"/>
  <c r="M68" i="54"/>
  <c r="L68" i="54"/>
  <c r="K68" i="54"/>
  <c r="J68" i="54"/>
  <c r="I68" i="54"/>
  <c r="H68" i="54"/>
  <c r="G68" i="54"/>
  <c r="F68" i="54"/>
  <c r="E68" i="54"/>
  <c r="D68" i="54"/>
  <c r="C68" i="54"/>
  <c r="Q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Q66" i="54"/>
  <c r="Q134" i="54" s="1"/>
  <c r="O66" i="54"/>
  <c r="N66" i="54"/>
  <c r="M66" i="54"/>
  <c r="L66" i="54"/>
  <c r="K66" i="54"/>
  <c r="J66" i="54"/>
  <c r="I66" i="54"/>
  <c r="H66" i="54"/>
  <c r="H134" i="54" s="1"/>
  <c r="G66" i="54"/>
  <c r="F66" i="54"/>
  <c r="E66" i="54"/>
  <c r="D66" i="54"/>
  <c r="C66" i="54"/>
  <c r="Q65" i="54"/>
  <c r="Q133" i="54" s="1"/>
  <c r="O65" i="54"/>
  <c r="N65" i="54"/>
  <c r="M65" i="54"/>
  <c r="L65" i="54"/>
  <c r="L133" i="54" s="1"/>
  <c r="K65" i="54"/>
  <c r="J65" i="54"/>
  <c r="I65" i="54"/>
  <c r="H65" i="54"/>
  <c r="G65" i="54"/>
  <c r="F65" i="54"/>
  <c r="E65" i="54"/>
  <c r="D65" i="54"/>
  <c r="C65" i="54"/>
  <c r="Q115" i="36"/>
  <c r="Q101" i="58" s="1"/>
  <c r="O115" i="36"/>
  <c r="O101" i="58" s="1"/>
  <c r="N115" i="36"/>
  <c r="N101" i="58" s="1"/>
  <c r="M115" i="36"/>
  <c r="M101" i="58" s="1"/>
  <c r="L115" i="36"/>
  <c r="L101" i="58" s="1"/>
  <c r="K115" i="36"/>
  <c r="K101" i="58" s="1"/>
  <c r="J115" i="36"/>
  <c r="J101" i="58" s="1"/>
  <c r="I115" i="36"/>
  <c r="I101" i="58" s="1"/>
  <c r="H115" i="36"/>
  <c r="G115" i="36"/>
  <c r="G101" i="58" s="1"/>
  <c r="F115" i="36"/>
  <c r="F101" i="58" s="1"/>
  <c r="E115" i="36"/>
  <c r="D115" i="36"/>
  <c r="C115" i="36"/>
  <c r="C101" i="58" s="1"/>
  <c r="Q114" i="36"/>
  <c r="O114" i="36"/>
  <c r="O100" i="58" s="1"/>
  <c r="N114" i="36"/>
  <c r="N100" i="58" s="1"/>
  <c r="M114" i="36"/>
  <c r="M100" i="58" s="1"/>
  <c r="L114" i="36"/>
  <c r="K114" i="36"/>
  <c r="K100" i="58" s="1"/>
  <c r="J114" i="36"/>
  <c r="J100" i="58" s="1"/>
  <c r="I114" i="36"/>
  <c r="I100" i="58" s="1"/>
  <c r="H114" i="36"/>
  <c r="G114" i="36"/>
  <c r="G100" i="58" s="1"/>
  <c r="F114" i="36"/>
  <c r="F100" i="58" s="1"/>
  <c r="E114" i="36"/>
  <c r="E100" i="58" s="1"/>
  <c r="D114" i="36"/>
  <c r="C114" i="36"/>
  <c r="C100" i="58" s="1"/>
  <c r="Q113" i="36"/>
  <c r="O113" i="36"/>
  <c r="O99" i="58" s="1"/>
  <c r="N113" i="36"/>
  <c r="N99" i="58" s="1"/>
  <c r="M113" i="36"/>
  <c r="M99" i="58" s="1"/>
  <c r="L113" i="36"/>
  <c r="K113" i="36"/>
  <c r="K99" i="58" s="1"/>
  <c r="J113" i="36"/>
  <c r="J99" i="58" s="1"/>
  <c r="I113" i="36"/>
  <c r="H113" i="36"/>
  <c r="G113" i="36"/>
  <c r="G99" i="58" s="1"/>
  <c r="F113" i="36"/>
  <c r="F99" i="58" s="1"/>
  <c r="E113" i="36"/>
  <c r="E99" i="58" s="1"/>
  <c r="D113" i="36"/>
  <c r="D99" i="58" s="1"/>
  <c r="C113" i="36"/>
  <c r="C99" i="58" s="1"/>
  <c r="Q112" i="36"/>
  <c r="Q98" i="58" s="1"/>
  <c r="O112" i="36"/>
  <c r="O98" i="58" s="1"/>
  <c r="N112" i="36"/>
  <c r="M112" i="36"/>
  <c r="M98" i="58" s="1"/>
  <c r="L112" i="36"/>
  <c r="K112" i="36"/>
  <c r="K98" i="58" s="1"/>
  <c r="J112" i="36"/>
  <c r="J98" i="58" s="1"/>
  <c r="I112" i="36"/>
  <c r="I98" i="58" s="1"/>
  <c r="H112" i="36"/>
  <c r="G112" i="36"/>
  <c r="G98" i="58" s="1"/>
  <c r="F112" i="36"/>
  <c r="F98" i="58" s="1"/>
  <c r="E112" i="36"/>
  <c r="E98" i="58" s="1"/>
  <c r="D112" i="36"/>
  <c r="C112" i="36"/>
  <c r="Q111" i="36"/>
  <c r="Q97" i="58" s="1"/>
  <c r="O111" i="36"/>
  <c r="O97" i="58" s="1"/>
  <c r="N111" i="36"/>
  <c r="N97" i="58" s="1"/>
  <c r="M111" i="36"/>
  <c r="M97" i="58" s="1"/>
  <c r="L111" i="36"/>
  <c r="L97" i="58" s="1"/>
  <c r="K111" i="36"/>
  <c r="K97" i="58" s="1"/>
  <c r="J111" i="36"/>
  <c r="J97" i="58" s="1"/>
  <c r="I111" i="36"/>
  <c r="I97" i="58" s="1"/>
  <c r="H111" i="36"/>
  <c r="G111" i="36"/>
  <c r="G97" i="58" s="1"/>
  <c r="F111" i="36"/>
  <c r="E111" i="36"/>
  <c r="E97" i="58" s="1"/>
  <c r="D111" i="36"/>
  <c r="C111" i="36"/>
  <c r="Q110" i="36"/>
  <c r="O110" i="36"/>
  <c r="N110" i="36"/>
  <c r="N96" i="58" s="1"/>
  <c r="M110" i="36"/>
  <c r="L110" i="36"/>
  <c r="K110" i="36"/>
  <c r="K96" i="58" s="1"/>
  <c r="J110" i="36"/>
  <c r="J96" i="58" s="1"/>
  <c r="I110" i="36"/>
  <c r="I96" i="58" s="1"/>
  <c r="H110" i="36"/>
  <c r="H96" i="58" s="1"/>
  <c r="G110" i="36"/>
  <c r="G96" i="58" s="1"/>
  <c r="F110" i="36"/>
  <c r="E110" i="36"/>
  <c r="E96" i="58" s="1"/>
  <c r="D110" i="36"/>
  <c r="C110" i="36"/>
  <c r="C96" i="58" s="1"/>
  <c r="Q109" i="36"/>
  <c r="O109" i="36"/>
  <c r="O95" i="58" s="1"/>
  <c r="N109" i="36"/>
  <c r="N95" i="58" s="1"/>
  <c r="M109" i="36"/>
  <c r="M95" i="58" s="1"/>
  <c r="L109" i="36"/>
  <c r="K109" i="36"/>
  <c r="K95" i="58" s="1"/>
  <c r="J109" i="36"/>
  <c r="J95" i="58" s="1"/>
  <c r="I109" i="36"/>
  <c r="H109" i="36"/>
  <c r="G109" i="36"/>
  <c r="G95" i="58" s="1"/>
  <c r="F109" i="36"/>
  <c r="F95" i="58" s="1"/>
  <c r="E109" i="36"/>
  <c r="E95" i="58" s="1"/>
  <c r="D109" i="36"/>
  <c r="D95" i="58" s="1"/>
  <c r="C109" i="36"/>
  <c r="C95" i="58" s="1"/>
  <c r="Q108" i="36"/>
  <c r="Q94" i="58" s="1"/>
  <c r="O108" i="36"/>
  <c r="O94" i="58" s="1"/>
  <c r="N108" i="36"/>
  <c r="N94" i="58" s="1"/>
  <c r="M108" i="36"/>
  <c r="M94" i="58" s="1"/>
  <c r="L108" i="36"/>
  <c r="L94" i="58" s="1"/>
  <c r="K108" i="36"/>
  <c r="K94" i="58" s="1"/>
  <c r="J108" i="36"/>
  <c r="J94" i="58" s="1"/>
  <c r="I108" i="36"/>
  <c r="H108" i="36"/>
  <c r="H94" i="58" s="1"/>
  <c r="G108" i="36"/>
  <c r="G94" i="58" s="1"/>
  <c r="F108" i="36"/>
  <c r="F94" i="58" s="1"/>
  <c r="E108" i="36"/>
  <c r="E94" i="58" s="1"/>
  <c r="D108" i="36"/>
  <c r="C108" i="36"/>
  <c r="C94" i="58" s="1"/>
  <c r="Q107" i="36"/>
  <c r="Q93" i="58" s="1"/>
  <c r="O107" i="36"/>
  <c r="O93" i="58" s="1"/>
  <c r="N107" i="36"/>
  <c r="N93" i="58" s="1"/>
  <c r="M107" i="36"/>
  <c r="M93" i="58" s="1"/>
  <c r="L107" i="36"/>
  <c r="L93" i="58" s="1"/>
  <c r="K107" i="36"/>
  <c r="J107" i="36"/>
  <c r="J93" i="58" s="1"/>
  <c r="I107" i="36"/>
  <c r="I93" i="58" s="1"/>
  <c r="H107" i="36"/>
  <c r="G107" i="36"/>
  <c r="G93" i="58" s="1"/>
  <c r="F107" i="36"/>
  <c r="F93" i="58" s="1"/>
  <c r="E107" i="36"/>
  <c r="E93" i="58" s="1"/>
  <c r="D107" i="36"/>
  <c r="D93" i="58" s="1"/>
  <c r="C107" i="36"/>
  <c r="C93" i="58" s="1"/>
  <c r="Q106" i="36"/>
  <c r="O106" i="36"/>
  <c r="N106" i="36"/>
  <c r="N92" i="58" s="1"/>
  <c r="M106" i="36"/>
  <c r="M92" i="58" s="1"/>
  <c r="L106" i="36"/>
  <c r="K106" i="36"/>
  <c r="K92" i="58" s="1"/>
  <c r="J106" i="36"/>
  <c r="J92" i="58" s="1"/>
  <c r="I106" i="36"/>
  <c r="I92" i="58" s="1"/>
  <c r="H106" i="36"/>
  <c r="H92" i="58" s="1"/>
  <c r="G106" i="36"/>
  <c r="G92" i="58" s="1"/>
  <c r="F106" i="36"/>
  <c r="F92" i="58" s="1"/>
  <c r="E106" i="36"/>
  <c r="E92" i="58" s="1"/>
  <c r="D106" i="36"/>
  <c r="D92" i="58" s="1"/>
  <c r="C106" i="36"/>
  <c r="C92" i="58" s="1"/>
  <c r="Q105" i="36"/>
  <c r="O105" i="36"/>
  <c r="O91" i="58" s="1"/>
  <c r="N105" i="36"/>
  <c r="M105" i="36"/>
  <c r="M91" i="58" s="1"/>
  <c r="L105" i="36"/>
  <c r="K105" i="36"/>
  <c r="K91" i="58" s="1"/>
  <c r="J105" i="36"/>
  <c r="J91" i="58" s="1"/>
  <c r="I105" i="36"/>
  <c r="I91" i="58" s="1"/>
  <c r="H105" i="36"/>
  <c r="H91" i="58" s="1"/>
  <c r="G105" i="36"/>
  <c r="G91" i="58" s="1"/>
  <c r="F105" i="36"/>
  <c r="F91" i="58" s="1"/>
  <c r="E105" i="36"/>
  <c r="E91" i="58" s="1"/>
  <c r="D105" i="36"/>
  <c r="C105" i="36"/>
  <c r="C91" i="58" s="1"/>
  <c r="Q104" i="36"/>
  <c r="Q90" i="58" s="1"/>
  <c r="O104" i="36"/>
  <c r="O90" i="58" s="1"/>
  <c r="N104" i="36"/>
  <c r="N90" i="58" s="1"/>
  <c r="M104" i="36"/>
  <c r="M90" i="58" s="1"/>
  <c r="L104" i="36"/>
  <c r="L90" i="58" s="1"/>
  <c r="K104" i="36"/>
  <c r="K90" i="58" s="1"/>
  <c r="J104" i="36"/>
  <c r="J90" i="58" s="1"/>
  <c r="I104" i="36"/>
  <c r="I90" i="58" s="1"/>
  <c r="H104" i="36"/>
  <c r="H90" i="58" s="1"/>
  <c r="G104" i="36"/>
  <c r="G90" i="58" s="1"/>
  <c r="F104" i="36"/>
  <c r="F90" i="58" s="1"/>
  <c r="E104" i="36"/>
  <c r="E90" i="58" s="1"/>
  <c r="D104" i="36"/>
  <c r="C104" i="36"/>
  <c r="C90" i="58" s="1"/>
  <c r="Q103" i="36"/>
  <c r="O103" i="36"/>
  <c r="O89" i="58" s="1"/>
  <c r="N103" i="36"/>
  <c r="N89" i="58" s="1"/>
  <c r="M103" i="36"/>
  <c r="M89" i="58" s="1"/>
  <c r="L103" i="36"/>
  <c r="L89" i="58" s="1"/>
  <c r="K103" i="36"/>
  <c r="J103" i="36"/>
  <c r="J89" i="58" s="1"/>
  <c r="I103" i="36"/>
  <c r="I89" i="58" s="1"/>
  <c r="H103" i="36"/>
  <c r="G103" i="36"/>
  <c r="G89" i="58" s="1"/>
  <c r="F103" i="36"/>
  <c r="F89" i="58" s="1"/>
  <c r="E103" i="36"/>
  <c r="E89" i="58" s="1"/>
  <c r="D103" i="36"/>
  <c r="D89" i="58" s="1"/>
  <c r="C103" i="36"/>
  <c r="C89" i="58" s="1"/>
  <c r="Q102" i="36"/>
  <c r="O102" i="36"/>
  <c r="O88" i="58" s="1"/>
  <c r="N102" i="36"/>
  <c r="N88" i="58" s="1"/>
  <c r="M102" i="36"/>
  <c r="M88" i="58" s="1"/>
  <c r="L102" i="36"/>
  <c r="K102" i="36"/>
  <c r="K88" i="58" s="1"/>
  <c r="J102" i="36"/>
  <c r="I102" i="36"/>
  <c r="H102" i="36"/>
  <c r="H88" i="58" s="1"/>
  <c r="G102" i="36"/>
  <c r="G88" i="58" s="1"/>
  <c r="F102" i="36"/>
  <c r="F88" i="58" s="1"/>
  <c r="E102" i="36"/>
  <c r="E88" i="58" s="1"/>
  <c r="D102" i="36"/>
  <c r="D88" i="58" s="1"/>
  <c r="C102" i="36"/>
  <c r="C88" i="58" s="1"/>
  <c r="Q101" i="36"/>
  <c r="Q87" i="58" s="1"/>
  <c r="O101" i="36"/>
  <c r="O87" i="58" s="1"/>
  <c r="N101" i="36"/>
  <c r="M101" i="36"/>
  <c r="M87" i="58" s="1"/>
  <c r="L101" i="36"/>
  <c r="L87" i="58" s="1"/>
  <c r="K101" i="36"/>
  <c r="K87" i="58" s="1"/>
  <c r="J101" i="36"/>
  <c r="J87" i="58" s="1"/>
  <c r="I101" i="36"/>
  <c r="I87" i="58" s="1"/>
  <c r="H101" i="36"/>
  <c r="H87" i="58" s="1"/>
  <c r="G101" i="36"/>
  <c r="G87" i="58" s="1"/>
  <c r="F101" i="36"/>
  <c r="F87" i="58" s="1"/>
  <c r="E101" i="36"/>
  <c r="E87" i="58" s="1"/>
  <c r="D101" i="36"/>
  <c r="C101" i="36"/>
  <c r="C87" i="58" s="1"/>
  <c r="Q100" i="36"/>
  <c r="Q86" i="58" s="1"/>
  <c r="O100" i="36"/>
  <c r="N100" i="36"/>
  <c r="N86" i="58" s="1"/>
  <c r="M100" i="36"/>
  <c r="M86" i="58" s="1"/>
  <c r="L100" i="36"/>
  <c r="L86" i="58" s="1"/>
  <c r="K100" i="36"/>
  <c r="K86" i="58" s="1"/>
  <c r="J100" i="36"/>
  <c r="J86" i="58" s="1"/>
  <c r="I100" i="36"/>
  <c r="I86" i="58" s="1"/>
  <c r="H100" i="36"/>
  <c r="G100" i="36"/>
  <c r="G86" i="58" s="1"/>
  <c r="F100" i="36"/>
  <c r="F86" i="58" s="1"/>
  <c r="E100" i="36"/>
  <c r="D100" i="36"/>
  <c r="C100" i="36"/>
  <c r="C86" i="58" s="1"/>
  <c r="Q99" i="36"/>
  <c r="O99" i="36"/>
  <c r="O85" i="58" s="1"/>
  <c r="N99" i="36"/>
  <c r="N85" i="58" s="1"/>
  <c r="M99" i="36"/>
  <c r="M85" i="58" s="1"/>
  <c r="L99" i="36"/>
  <c r="L85" i="58" s="1"/>
  <c r="K99" i="36"/>
  <c r="K85" i="58" s="1"/>
  <c r="J99" i="36"/>
  <c r="J85" i="58" s="1"/>
  <c r="I99" i="36"/>
  <c r="I85" i="58" s="1"/>
  <c r="H99" i="36"/>
  <c r="G99" i="36"/>
  <c r="G85" i="58" s="1"/>
  <c r="F99" i="36"/>
  <c r="E99" i="36"/>
  <c r="D99" i="36"/>
  <c r="C99" i="36"/>
  <c r="C85" i="58" s="1"/>
  <c r="Q98" i="36"/>
  <c r="O98" i="36"/>
  <c r="O84" i="58" s="1"/>
  <c r="N98" i="36"/>
  <c r="N84" i="58" s="1"/>
  <c r="M98" i="36"/>
  <c r="M84" i="58" s="1"/>
  <c r="L98" i="36"/>
  <c r="K98" i="36"/>
  <c r="K84" i="58" s="1"/>
  <c r="J98" i="36"/>
  <c r="J84" i="58" s="1"/>
  <c r="I98" i="36"/>
  <c r="I84" i="58" s="1"/>
  <c r="H98" i="36"/>
  <c r="G98" i="36"/>
  <c r="G84" i="58" s="1"/>
  <c r="F98" i="36"/>
  <c r="F84" i="58" s="1"/>
  <c r="E98" i="36"/>
  <c r="E84" i="58" s="1"/>
  <c r="D98" i="36"/>
  <c r="C98" i="36"/>
  <c r="C84" i="58" s="1"/>
  <c r="Q97" i="36"/>
  <c r="O97" i="36"/>
  <c r="O83" i="58" s="1"/>
  <c r="N97" i="36"/>
  <c r="N83" i="58" s="1"/>
  <c r="M97" i="36"/>
  <c r="M83" i="58" s="1"/>
  <c r="L97" i="36"/>
  <c r="L83" i="58" s="1"/>
  <c r="K97" i="36"/>
  <c r="K83" i="58" s="1"/>
  <c r="J97" i="36"/>
  <c r="J83" i="58" s="1"/>
  <c r="I97" i="36"/>
  <c r="H97" i="36"/>
  <c r="G97" i="36"/>
  <c r="G83" i="58" s="1"/>
  <c r="F97" i="36"/>
  <c r="F83" i="58" s="1"/>
  <c r="E97" i="36"/>
  <c r="E83" i="58" s="1"/>
  <c r="D97" i="36"/>
  <c r="C97" i="36"/>
  <c r="C83" i="58" s="1"/>
  <c r="Q96" i="36"/>
  <c r="Q82" i="58" s="1"/>
  <c r="O96" i="36"/>
  <c r="O82" i="58" s="1"/>
  <c r="N96" i="36"/>
  <c r="N82" i="58" s="1"/>
  <c r="M96" i="36"/>
  <c r="L96" i="36"/>
  <c r="K96" i="36"/>
  <c r="K82" i="58" s="1"/>
  <c r="J96" i="36"/>
  <c r="I96" i="36"/>
  <c r="I82" i="58" s="1"/>
  <c r="H96" i="36"/>
  <c r="H82" i="58" s="1"/>
  <c r="G96" i="36"/>
  <c r="G82" i="58" s="1"/>
  <c r="F96" i="36"/>
  <c r="F82" i="58" s="1"/>
  <c r="E96" i="36"/>
  <c r="E82" i="58" s="1"/>
  <c r="D96" i="36"/>
  <c r="D82" i="58" s="1"/>
  <c r="C96" i="36"/>
  <c r="Q95" i="36"/>
  <c r="Q81" i="58" s="1"/>
  <c r="O95" i="36"/>
  <c r="O81" i="58" s="1"/>
  <c r="N95" i="36"/>
  <c r="N81" i="58" s="1"/>
  <c r="M95" i="36"/>
  <c r="M81" i="58" s="1"/>
  <c r="L95" i="36"/>
  <c r="K95" i="36"/>
  <c r="J95" i="36"/>
  <c r="I95" i="36"/>
  <c r="I81" i="58" s="1"/>
  <c r="H95" i="36"/>
  <c r="H81" i="58" s="1"/>
  <c r="G95" i="36"/>
  <c r="G81" i="58" s="1"/>
  <c r="F95" i="36"/>
  <c r="F81" i="58" s="1"/>
  <c r="E95" i="36"/>
  <c r="E81" i="58" s="1"/>
  <c r="D95" i="36"/>
  <c r="D81" i="58" s="1"/>
  <c r="C95" i="36"/>
  <c r="C81" i="58" s="1"/>
  <c r="Q94" i="36"/>
  <c r="O94" i="36"/>
  <c r="O80" i="58" s="1"/>
  <c r="N94" i="36"/>
  <c r="N80" i="58" s="1"/>
  <c r="M94" i="36"/>
  <c r="M80" i="58" s="1"/>
  <c r="L94" i="36"/>
  <c r="L80" i="58" s="1"/>
  <c r="K94" i="36"/>
  <c r="K80" i="58" s="1"/>
  <c r="J94" i="36"/>
  <c r="J80" i="58" s="1"/>
  <c r="I94" i="36"/>
  <c r="I80" i="58" s="1"/>
  <c r="H94" i="36"/>
  <c r="H80" i="58" s="1"/>
  <c r="G94" i="36"/>
  <c r="G80" i="58" s="1"/>
  <c r="F94" i="36"/>
  <c r="F80" i="58" s="1"/>
  <c r="E94" i="36"/>
  <c r="E80" i="58" s="1"/>
  <c r="D94" i="36"/>
  <c r="D80" i="58" s="1"/>
  <c r="C94" i="36"/>
  <c r="C80" i="58" s="1"/>
  <c r="Q93" i="36"/>
  <c r="Q79" i="58" s="1"/>
  <c r="O93" i="36"/>
  <c r="N93" i="36"/>
  <c r="N79" i="58" s="1"/>
  <c r="M93" i="36"/>
  <c r="M79" i="58" s="1"/>
  <c r="L93" i="36"/>
  <c r="L79" i="58" s="1"/>
  <c r="K93" i="36"/>
  <c r="K79" i="58" s="1"/>
  <c r="J93" i="36"/>
  <c r="J79" i="58" s="1"/>
  <c r="I93" i="36"/>
  <c r="I79" i="58" s="1"/>
  <c r="H93" i="36"/>
  <c r="H79" i="58" s="1"/>
  <c r="G93" i="36"/>
  <c r="G79" i="58" s="1"/>
  <c r="F93" i="36"/>
  <c r="F79" i="58" s="1"/>
  <c r="E93" i="36"/>
  <c r="E79" i="58" s="1"/>
  <c r="D93" i="36"/>
  <c r="C93" i="36"/>
  <c r="C79" i="58" s="1"/>
  <c r="Q92" i="36"/>
  <c r="Q160" i="36" s="1"/>
  <c r="Q78" i="57" s="1"/>
  <c r="O92" i="36"/>
  <c r="O78" i="58" s="1"/>
  <c r="N92" i="36"/>
  <c r="N78" i="58" s="1"/>
  <c r="M92" i="36"/>
  <c r="M78" i="58" s="1"/>
  <c r="L92" i="36"/>
  <c r="L78" i="58" s="1"/>
  <c r="K92" i="36"/>
  <c r="K78" i="58" s="1"/>
  <c r="J92" i="36"/>
  <c r="J78" i="58" s="1"/>
  <c r="I92" i="36"/>
  <c r="I78" i="58" s="1"/>
  <c r="H92" i="36"/>
  <c r="G92" i="36"/>
  <c r="G78" i="58" s="1"/>
  <c r="F92" i="36"/>
  <c r="E92" i="36"/>
  <c r="E78" i="58" s="1"/>
  <c r="D92" i="36"/>
  <c r="D78" i="58" s="1"/>
  <c r="C92" i="36"/>
  <c r="C78" i="58" s="1"/>
  <c r="Q91" i="36"/>
  <c r="Q77" i="58" s="1"/>
  <c r="O91" i="36"/>
  <c r="O77" i="58" s="1"/>
  <c r="N91" i="36"/>
  <c r="N77" i="58" s="1"/>
  <c r="M91" i="36"/>
  <c r="M77" i="58" s="1"/>
  <c r="L91" i="36"/>
  <c r="L77" i="58" s="1"/>
  <c r="K91" i="36"/>
  <c r="K77" i="58" s="1"/>
  <c r="J91" i="36"/>
  <c r="J77" i="58" s="1"/>
  <c r="I91" i="36"/>
  <c r="I77" i="58" s="1"/>
  <c r="H91" i="36"/>
  <c r="H77" i="58" s="1"/>
  <c r="G91" i="36"/>
  <c r="G77" i="58" s="1"/>
  <c r="F91" i="36"/>
  <c r="F77" i="58" s="1"/>
  <c r="E91" i="36"/>
  <c r="E77" i="58" s="1"/>
  <c r="D91" i="36"/>
  <c r="D77" i="58" s="1"/>
  <c r="C91" i="36"/>
  <c r="Q90" i="36"/>
  <c r="O90" i="36"/>
  <c r="O76" i="58" s="1"/>
  <c r="N90" i="36"/>
  <c r="N76" i="58" s="1"/>
  <c r="M90" i="36"/>
  <c r="M76" i="58" s="1"/>
  <c r="L90" i="36"/>
  <c r="L76" i="58" s="1"/>
  <c r="K90" i="36"/>
  <c r="K76" i="58" s="1"/>
  <c r="J90" i="36"/>
  <c r="J76" i="58" s="1"/>
  <c r="I90" i="36"/>
  <c r="I76" i="58" s="1"/>
  <c r="H90" i="36"/>
  <c r="H76" i="58" s="1"/>
  <c r="G90" i="36"/>
  <c r="G76" i="58" s="1"/>
  <c r="F90" i="36"/>
  <c r="F76" i="58" s="1"/>
  <c r="E90" i="36"/>
  <c r="D90" i="36"/>
  <c r="D76" i="58" s="1"/>
  <c r="C90" i="36"/>
  <c r="C76" i="58" s="1"/>
  <c r="Q89" i="36"/>
  <c r="O89" i="36"/>
  <c r="O75" i="58" s="1"/>
  <c r="N89" i="36"/>
  <c r="N75" i="58" s="1"/>
  <c r="M89" i="36"/>
  <c r="M75" i="58" s="1"/>
  <c r="L89" i="36"/>
  <c r="K89" i="36"/>
  <c r="K75" i="58" s="1"/>
  <c r="J89" i="36"/>
  <c r="J75" i="58" s="1"/>
  <c r="I89" i="36"/>
  <c r="H89" i="36"/>
  <c r="G89" i="36"/>
  <c r="G75" i="58" s="1"/>
  <c r="F89" i="36"/>
  <c r="E89" i="36"/>
  <c r="E75" i="58" s="1"/>
  <c r="D89" i="36"/>
  <c r="D75" i="58" s="1"/>
  <c r="C89" i="36"/>
  <c r="C75" i="58" s="1"/>
  <c r="Q88" i="36"/>
  <c r="O88" i="36"/>
  <c r="O74" i="58" s="1"/>
  <c r="N88" i="36"/>
  <c r="N74" i="58" s="1"/>
  <c r="M88" i="36"/>
  <c r="M74" i="58" s="1"/>
  <c r="L88" i="36"/>
  <c r="K88" i="36"/>
  <c r="K74" i="58" s="1"/>
  <c r="J88" i="36"/>
  <c r="J74" i="58" s="1"/>
  <c r="I88" i="36"/>
  <c r="I74" i="58" s="1"/>
  <c r="H88" i="36"/>
  <c r="G88" i="36"/>
  <c r="G74" i="58" s="1"/>
  <c r="F88" i="36"/>
  <c r="F74" i="58" s="1"/>
  <c r="E88" i="36"/>
  <c r="E74" i="58" s="1"/>
  <c r="D88" i="36"/>
  <c r="D74" i="58" s="1"/>
  <c r="C88" i="36"/>
  <c r="Q87" i="36"/>
  <c r="Q73" i="58" s="1"/>
  <c r="O87" i="36"/>
  <c r="O73" i="58" s="1"/>
  <c r="N87" i="36"/>
  <c r="N73" i="58" s="1"/>
  <c r="M87" i="36"/>
  <c r="M73" i="58" s="1"/>
  <c r="L87" i="36"/>
  <c r="K87" i="36"/>
  <c r="K73" i="58" s="1"/>
  <c r="J87" i="36"/>
  <c r="J73" i="58" s="1"/>
  <c r="I87" i="36"/>
  <c r="I73" i="58" s="1"/>
  <c r="H87" i="36"/>
  <c r="H73" i="58" s="1"/>
  <c r="G87" i="36"/>
  <c r="G73" i="58" s="1"/>
  <c r="F87" i="36"/>
  <c r="F73" i="58" s="1"/>
  <c r="E87" i="36"/>
  <c r="E73" i="58" s="1"/>
  <c r="D87" i="36"/>
  <c r="D73" i="58" s="1"/>
  <c r="C87" i="36"/>
  <c r="C73" i="58" s="1"/>
  <c r="Q86" i="36"/>
  <c r="O86" i="36"/>
  <c r="O72" i="58" s="1"/>
  <c r="N86" i="36"/>
  <c r="N72" i="58" s="1"/>
  <c r="M86" i="36"/>
  <c r="M72" i="58" s="1"/>
  <c r="L86" i="36"/>
  <c r="L72" i="58" s="1"/>
  <c r="K86" i="36"/>
  <c r="K72" i="58" s="1"/>
  <c r="J86" i="36"/>
  <c r="J72" i="58" s="1"/>
  <c r="I86" i="36"/>
  <c r="I72" i="58" s="1"/>
  <c r="H86" i="36"/>
  <c r="H72" i="58" s="1"/>
  <c r="G86" i="36"/>
  <c r="G72" i="58" s="1"/>
  <c r="F86" i="36"/>
  <c r="F72" i="58" s="1"/>
  <c r="E86" i="36"/>
  <c r="E72" i="58" s="1"/>
  <c r="D86" i="36"/>
  <c r="D72" i="58" s="1"/>
  <c r="C86" i="36"/>
  <c r="C72" i="58" s="1"/>
  <c r="Q85" i="36"/>
  <c r="Q71" i="58" s="1"/>
  <c r="O85" i="36"/>
  <c r="O71" i="58" s="1"/>
  <c r="N85" i="36"/>
  <c r="M85" i="36"/>
  <c r="M71" i="58" s="1"/>
  <c r="L85" i="36"/>
  <c r="L71" i="58" s="1"/>
  <c r="K85" i="36"/>
  <c r="K71" i="58" s="1"/>
  <c r="J85" i="36"/>
  <c r="J71" i="58" s="1"/>
  <c r="I85" i="36"/>
  <c r="I71" i="58" s="1"/>
  <c r="H85" i="36"/>
  <c r="G85" i="36"/>
  <c r="G71" i="58" s="1"/>
  <c r="F85" i="36"/>
  <c r="F71" i="58" s="1"/>
  <c r="E85" i="36"/>
  <c r="D85" i="36"/>
  <c r="D71" i="58" s="1"/>
  <c r="C85" i="36"/>
  <c r="C71" i="58" s="1"/>
  <c r="Q84" i="36"/>
  <c r="Q70" i="58" s="1"/>
  <c r="O84" i="36"/>
  <c r="O70" i="58" s="1"/>
  <c r="N84" i="36"/>
  <c r="M84" i="36"/>
  <c r="M70" i="58" s="1"/>
  <c r="L84" i="36"/>
  <c r="K84" i="36"/>
  <c r="K70" i="58" s="1"/>
  <c r="J84" i="36"/>
  <c r="J70" i="58" s="1"/>
  <c r="I84" i="36"/>
  <c r="H84" i="36"/>
  <c r="H70" i="58" s="1"/>
  <c r="G84" i="36"/>
  <c r="G70" i="58" s="1"/>
  <c r="F84" i="36"/>
  <c r="F70" i="58" s="1"/>
  <c r="E84" i="36"/>
  <c r="E70" i="58" s="1"/>
  <c r="D84" i="36"/>
  <c r="D70" i="58" s="1"/>
  <c r="C84" i="36"/>
  <c r="C70" i="58" s="1"/>
  <c r="Q83" i="36"/>
  <c r="O83" i="36"/>
  <c r="O69" i="58" s="1"/>
  <c r="N83" i="36"/>
  <c r="N69" i="58" s="1"/>
  <c r="M83" i="36"/>
  <c r="M69" i="58" s="1"/>
  <c r="L83" i="36"/>
  <c r="K83" i="36"/>
  <c r="K69" i="58" s="1"/>
  <c r="J83" i="36"/>
  <c r="J69" i="58" s="1"/>
  <c r="I83" i="36"/>
  <c r="I69" i="58" s="1"/>
  <c r="H83" i="36"/>
  <c r="H69" i="58" s="1"/>
  <c r="G83" i="36"/>
  <c r="G69" i="58" s="1"/>
  <c r="F83" i="36"/>
  <c r="F69" i="58" s="1"/>
  <c r="E83" i="36"/>
  <c r="E69" i="58" s="1"/>
  <c r="D83" i="36"/>
  <c r="D69" i="58" s="1"/>
  <c r="C83" i="36"/>
  <c r="C69" i="58" s="1"/>
  <c r="Q82" i="36"/>
  <c r="O82" i="36"/>
  <c r="O68" i="58" s="1"/>
  <c r="N82" i="36"/>
  <c r="N68" i="58" s="1"/>
  <c r="M82" i="36"/>
  <c r="M68" i="58" s="1"/>
  <c r="L82" i="36"/>
  <c r="L68" i="58" s="1"/>
  <c r="K82" i="36"/>
  <c r="K68" i="58" s="1"/>
  <c r="J82" i="36"/>
  <c r="J68" i="58" s="1"/>
  <c r="I82" i="36"/>
  <c r="I68" i="58" s="1"/>
  <c r="H82" i="36"/>
  <c r="H68" i="58" s="1"/>
  <c r="G82" i="36"/>
  <c r="G68" i="58" s="1"/>
  <c r="F82" i="36"/>
  <c r="F68" i="58" s="1"/>
  <c r="E82" i="36"/>
  <c r="D82" i="36"/>
  <c r="D68" i="58" s="1"/>
  <c r="C82" i="36"/>
  <c r="C68" i="58" s="1"/>
  <c r="Q81" i="36"/>
  <c r="Q67" i="58" s="1"/>
  <c r="O81" i="36"/>
  <c r="O67" i="58" s="1"/>
  <c r="N81" i="36"/>
  <c r="N67" i="58" s="1"/>
  <c r="M81" i="36"/>
  <c r="M67" i="58" s="1"/>
  <c r="L81" i="36"/>
  <c r="K81" i="36"/>
  <c r="K67" i="58" s="1"/>
  <c r="J81" i="36"/>
  <c r="I81" i="36"/>
  <c r="H81" i="36"/>
  <c r="H67" i="58" s="1"/>
  <c r="G81" i="36"/>
  <c r="G67" i="58" s="1"/>
  <c r="F81" i="36"/>
  <c r="F67" i="58" s="1"/>
  <c r="E81" i="36"/>
  <c r="E67" i="58" s="1"/>
  <c r="D81" i="36"/>
  <c r="D67" i="58" s="1"/>
  <c r="C81" i="36"/>
  <c r="Q80" i="36"/>
  <c r="Q66" i="58" s="1"/>
  <c r="O80" i="36"/>
  <c r="O66" i="58" s="1"/>
  <c r="N80" i="36"/>
  <c r="N66" i="58" s="1"/>
  <c r="M80" i="36"/>
  <c r="M66" i="58" s="1"/>
  <c r="L80" i="36"/>
  <c r="L66" i="58" s="1"/>
  <c r="K80" i="36"/>
  <c r="K66" i="58" s="1"/>
  <c r="J80" i="36"/>
  <c r="J66" i="58" s="1"/>
  <c r="I80" i="36"/>
  <c r="I66" i="58" s="1"/>
  <c r="H80" i="36"/>
  <c r="G80" i="36"/>
  <c r="G66" i="58" s="1"/>
  <c r="F80" i="36"/>
  <c r="F66" i="58" s="1"/>
  <c r="E80" i="36"/>
  <c r="E66" i="58" s="1"/>
  <c r="D80" i="36"/>
  <c r="D66" i="58" s="1"/>
  <c r="C80" i="36"/>
  <c r="C66" i="58" s="1"/>
  <c r="Q79" i="36"/>
  <c r="Q65" i="58" s="1"/>
  <c r="O79" i="36"/>
  <c r="O65" i="58" s="1"/>
  <c r="N79" i="36"/>
  <c r="N65" i="58" s="1"/>
  <c r="M79" i="36"/>
  <c r="M65" i="58" s="1"/>
  <c r="L79" i="36"/>
  <c r="L65" i="58" s="1"/>
  <c r="K79" i="36"/>
  <c r="K65" i="58" s="1"/>
  <c r="J79" i="36"/>
  <c r="J65" i="58" s="1"/>
  <c r="I79" i="36"/>
  <c r="I65" i="58" s="1"/>
  <c r="H79" i="36"/>
  <c r="H65" i="58" s="1"/>
  <c r="G79" i="36"/>
  <c r="G65" i="58" s="1"/>
  <c r="F79" i="36"/>
  <c r="F65" i="58" s="1"/>
  <c r="E79" i="36"/>
  <c r="E65" i="58" s="1"/>
  <c r="D79" i="36"/>
  <c r="D65" i="58" s="1"/>
  <c r="C79" i="36"/>
  <c r="C65" i="58" s="1"/>
  <c r="Q78" i="36"/>
  <c r="O78" i="36"/>
  <c r="O64" i="58" s="1"/>
  <c r="N78" i="36"/>
  <c r="N64" i="58" s="1"/>
  <c r="M78" i="36"/>
  <c r="M64" i="58" s="1"/>
  <c r="L78" i="36"/>
  <c r="L64" i="58" s="1"/>
  <c r="K78" i="36"/>
  <c r="K64" i="58" s="1"/>
  <c r="J78" i="36"/>
  <c r="I78" i="36"/>
  <c r="I64" i="58" s="1"/>
  <c r="H78" i="36"/>
  <c r="H64" i="58" s="1"/>
  <c r="G78" i="36"/>
  <c r="G64" i="58" s="1"/>
  <c r="F78" i="36"/>
  <c r="F64" i="58" s="1"/>
  <c r="E78" i="36"/>
  <c r="D78" i="36"/>
  <c r="C78" i="36"/>
  <c r="C64" i="58" s="1"/>
  <c r="Q77" i="36"/>
  <c r="Q63" i="58" s="1"/>
  <c r="O77" i="36"/>
  <c r="O63" i="58" s="1"/>
  <c r="N77" i="36"/>
  <c r="N63" i="58" s="1"/>
  <c r="M77" i="36"/>
  <c r="M63" i="58" s="1"/>
  <c r="L77" i="36"/>
  <c r="L63" i="58" s="1"/>
  <c r="K77" i="36"/>
  <c r="K63" i="58" s="1"/>
  <c r="J77" i="36"/>
  <c r="J63" i="58" s="1"/>
  <c r="I77" i="36"/>
  <c r="H77" i="36"/>
  <c r="G77" i="36"/>
  <c r="G63" i="58" s="1"/>
  <c r="F77" i="36"/>
  <c r="E77" i="36"/>
  <c r="E63" i="58" s="1"/>
  <c r="D77" i="36"/>
  <c r="D63" i="58" s="1"/>
  <c r="C77" i="36"/>
  <c r="C63" i="58" s="1"/>
  <c r="Q76" i="36"/>
  <c r="O76" i="36"/>
  <c r="O62" i="58" s="1"/>
  <c r="N76" i="36"/>
  <c r="N62" i="58" s="1"/>
  <c r="M76" i="36"/>
  <c r="L76" i="36"/>
  <c r="K76" i="36"/>
  <c r="K62" i="58" s="1"/>
  <c r="J76" i="36"/>
  <c r="J62" i="58" s="1"/>
  <c r="I76" i="36"/>
  <c r="I62" i="58" s="1"/>
  <c r="H76" i="36"/>
  <c r="H62" i="58" s="1"/>
  <c r="G76" i="36"/>
  <c r="G62" i="58" s="1"/>
  <c r="F76" i="36"/>
  <c r="E76" i="36"/>
  <c r="E62" i="58" s="1"/>
  <c r="D76" i="36"/>
  <c r="D62" i="58" s="1"/>
  <c r="C76" i="36"/>
  <c r="C62" i="58" s="1"/>
  <c r="Q75" i="36"/>
  <c r="O75" i="36"/>
  <c r="O61" i="58" s="1"/>
  <c r="N75" i="36"/>
  <c r="N61" i="58" s="1"/>
  <c r="M75" i="36"/>
  <c r="M61" i="58" s="1"/>
  <c r="L75" i="36"/>
  <c r="L61" i="58" s="1"/>
  <c r="K75" i="36"/>
  <c r="K61" i="58" s="1"/>
  <c r="J75" i="36"/>
  <c r="J61" i="58" s="1"/>
  <c r="I75" i="36"/>
  <c r="H75" i="36"/>
  <c r="H61" i="58" s="1"/>
  <c r="G75" i="36"/>
  <c r="G61" i="58" s="1"/>
  <c r="F75" i="36"/>
  <c r="F61" i="58" s="1"/>
  <c r="E75" i="36"/>
  <c r="E61" i="58" s="1"/>
  <c r="D75" i="36"/>
  <c r="C75" i="36"/>
  <c r="C61" i="58" s="1"/>
  <c r="Q74" i="36"/>
  <c r="O74" i="36"/>
  <c r="O60" i="58" s="1"/>
  <c r="N74" i="36"/>
  <c r="N60" i="58" s="1"/>
  <c r="M74" i="36"/>
  <c r="M60" i="58" s="1"/>
  <c r="L74" i="36"/>
  <c r="L60" i="58" s="1"/>
  <c r="K74" i="36"/>
  <c r="K60" i="58" s="1"/>
  <c r="J74" i="36"/>
  <c r="I74" i="36"/>
  <c r="I60" i="58" s="1"/>
  <c r="H74" i="36"/>
  <c r="H60" i="58" s="1"/>
  <c r="G74" i="36"/>
  <c r="G60" i="58" s="1"/>
  <c r="F74" i="36"/>
  <c r="F60" i="58" s="1"/>
  <c r="E74" i="36"/>
  <c r="E60" i="58" s="1"/>
  <c r="D74" i="36"/>
  <c r="D60" i="58" s="1"/>
  <c r="C74" i="36"/>
  <c r="C60" i="58" s="1"/>
  <c r="Q73" i="36"/>
  <c r="O73" i="36"/>
  <c r="O59" i="58" s="1"/>
  <c r="N73" i="36"/>
  <c r="N59" i="58" s="1"/>
  <c r="M73" i="36"/>
  <c r="L73" i="36"/>
  <c r="L59" i="58" s="1"/>
  <c r="K73" i="36"/>
  <c r="K59" i="58" s="1"/>
  <c r="J73" i="36"/>
  <c r="J59" i="58" s="1"/>
  <c r="I73" i="36"/>
  <c r="H73" i="36"/>
  <c r="H59" i="58" s="1"/>
  <c r="G73" i="36"/>
  <c r="G59" i="58" s="1"/>
  <c r="F73" i="36"/>
  <c r="F59" i="58" s="1"/>
  <c r="E73" i="36"/>
  <c r="E59" i="58" s="1"/>
  <c r="D73" i="36"/>
  <c r="D59" i="58" s="1"/>
  <c r="C73" i="36"/>
  <c r="C59" i="58" s="1"/>
  <c r="Q72" i="36"/>
  <c r="O72" i="36"/>
  <c r="O58" i="58" s="1"/>
  <c r="N72" i="36"/>
  <c r="N58" i="58" s="1"/>
  <c r="M72" i="36"/>
  <c r="M58" i="58" s="1"/>
  <c r="L72" i="36"/>
  <c r="L58" i="58" s="1"/>
  <c r="K72" i="36"/>
  <c r="K58" i="58" s="1"/>
  <c r="J72" i="36"/>
  <c r="J58" i="58" s="1"/>
  <c r="I72" i="36"/>
  <c r="I58" i="58" s="1"/>
  <c r="H72" i="36"/>
  <c r="H58" i="58" s="1"/>
  <c r="G72" i="36"/>
  <c r="G58" i="58" s="1"/>
  <c r="F72" i="36"/>
  <c r="F58" i="58" s="1"/>
  <c r="E72" i="36"/>
  <c r="E58" i="58" s="1"/>
  <c r="D72" i="36"/>
  <c r="D58" i="58" s="1"/>
  <c r="C72" i="36"/>
  <c r="C58" i="58" s="1"/>
  <c r="Q71" i="36"/>
  <c r="O71" i="36"/>
  <c r="O57" i="58" s="1"/>
  <c r="N71" i="36"/>
  <c r="N57" i="58" s="1"/>
  <c r="M71" i="36"/>
  <c r="M57" i="58" s="1"/>
  <c r="L71" i="36"/>
  <c r="K71" i="36"/>
  <c r="J71" i="36"/>
  <c r="J57" i="58" s="1"/>
  <c r="I71" i="36"/>
  <c r="H71" i="36"/>
  <c r="G71" i="36"/>
  <c r="G57" i="58" s="1"/>
  <c r="F71" i="36"/>
  <c r="F57" i="58" s="1"/>
  <c r="E71" i="36"/>
  <c r="E57" i="58" s="1"/>
  <c r="D71" i="36"/>
  <c r="D57" i="58" s="1"/>
  <c r="C71" i="36"/>
  <c r="C57" i="58" s="1"/>
  <c r="Q70" i="36"/>
  <c r="O70" i="36"/>
  <c r="O56" i="58" s="1"/>
  <c r="N70" i="36"/>
  <c r="N56" i="58" s="1"/>
  <c r="M70" i="36"/>
  <c r="M56" i="58" s="1"/>
  <c r="L70" i="36"/>
  <c r="K70" i="36"/>
  <c r="K56" i="58" s="1"/>
  <c r="J70" i="36"/>
  <c r="I70" i="36"/>
  <c r="I56" i="58" s="1"/>
  <c r="H70" i="36"/>
  <c r="H56" i="58" s="1"/>
  <c r="G70" i="36"/>
  <c r="G56" i="58" s="1"/>
  <c r="F70" i="36"/>
  <c r="F56" i="58" s="1"/>
  <c r="E70" i="36"/>
  <c r="D70" i="36"/>
  <c r="C70" i="36"/>
  <c r="Q69" i="36"/>
  <c r="O69" i="36"/>
  <c r="O55" i="58" s="1"/>
  <c r="N69" i="36"/>
  <c r="N55" i="58" s="1"/>
  <c r="M69" i="36"/>
  <c r="M55" i="58" s="1"/>
  <c r="L69" i="36"/>
  <c r="K69" i="36"/>
  <c r="K55" i="58" s="1"/>
  <c r="J69" i="36"/>
  <c r="J55" i="58" s="1"/>
  <c r="I69" i="36"/>
  <c r="I55" i="58" s="1"/>
  <c r="H69" i="36"/>
  <c r="G69" i="36"/>
  <c r="G55" i="58" s="1"/>
  <c r="F69" i="36"/>
  <c r="E69" i="36"/>
  <c r="E55" i="58" s="1"/>
  <c r="D69" i="36"/>
  <c r="D55" i="58" s="1"/>
  <c r="C69" i="36"/>
  <c r="C55" i="58" s="1"/>
  <c r="Q68" i="36"/>
  <c r="Q54" i="58" s="1"/>
  <c r="O68" i="36"/>
  <c r="O54" i="58" s="1"/>
  <c r="N68" i="36"/>
  <c r="N54" i="58" s="1"/>
  <c r="M68" i="36"/>
  <c r="L68" i="36"/>
  <c r="K68" i="36"/>
  <c r="K54" i="58" s="1"/>
  <c r="J68" i="36"/>
  <c r="J54" i="58" s="1"/>
  <c r="I68" i="36"/>
  <c r="I54" i="58" s="1"/>
  <c r="H68" i="36"/>
  <c r="G68" i="36"/>
  <c r="G54" i="58" s="1"/>
  <c r="F68" i="36"/>
  <c r="E68" i="36"/>
  <c r="E54" i="58" s="1"/>
  <c r="D68" i="36"/>
  <c r="D54" i="58" s="1"/>
  <c r="C68" i="36"/>
  <c r="C54" i="58" s="1"/>
  <c r="Q67" i="36"/>
  <c r="O67" i="36"/>
  <c r="O53" i="58" s="1"/>
  <c r="N67" i="36"/>
  <c r="N53" i="58" s="1"/>
  <c r="M67" i="36"/>
  <c r="M53" i="58" s="1"/>
  <c r="L67" i="36"/>
  <c r="L53" i="58" s="1"/>
  <c r="K67" i="36"/>
  <c r="K53" i="58" s="1"/>
  <c r="J67" i="36"/>
  <c r="J53" i="58" s="1"/>
  <c r="I67" i="36"/>
  <c r="I53" i="58" s="1"/>
  <c r="H67" i="36"/>
  <c r="H53" i="58" s="1"/>
  <c r="G67" i="36"/>
  <c r="G53" i="58" s="1"/>
  <c r="F67" i="36"/>
  <c r="F53" i="58" s="1"/>
  <c r="E67" i="36"/>
  <c r="E53" i="58" s="1"/>
  <c r="D67" i="36"/>
  <c r="D53" i="58" s="1"/>
  <c r="C67" i="36"/>
  <c r="C53" i="58" s="1"/>
  <c r="Q66" i="36"/>
  <c r="O66" i="36"/>
  <c r="O52" i="58" s="1"/>
  <c r="N66" i="36"/>
  <c r="M66" i="36"/>
  <c r="M52" i="58" s="1"/>
  <c r="L66" i="36"/>
  <c r="K66" i="36"/>
  <c r="J66" i="36"/>
  <c r="J52" i="58" s="1"/>
  <c r="I66" i="36"/>
  <c r="I52" i="58" s="1"/>
  <c r="H66" i="36"/>
  <c r="H52" i="58" s="1"/>
  <c r="G66" i="36"/>
  <c r="G52" i="58" s="1"/>
  <c r="F66" i="36"/>
  <c r="E66" i="36"/>
  <c r="E52" i="58" s="1"/>
  <c r="D66" i="36"/>
  <c r="D52" i="58" s="1"/>
  <c r="C66" i="36"/>
  <c r="C52" i="58" s="1"/>
  <c r="Q65" i="36"/>
  <c r="Q51" i="58" s="1"/>
  <c r="O65" i="36"/>
  <c r="N65" i="36"/>
  <c r="N51" i="58" s="1"/>
  <c r="M65" i="36"/>
  <c r="M51" i="58" s="1"/>
  <c r="L65" i="36"/>
  <c r="L51" i="58" s="1"/>
  <c r="K65" i="36"/>
  <c r="K51" i="58" s="1"/>
  <c r="J65" i="36"/>
  <c r="J51" i="58" s="1"/>
  <c r="I65" i="36"/>
  <c r="I51" i="58" s="1"/>
  <c r="H65" i="36"/>
  <c r="H51" i="58" s="1"/>
  <c r="G65" i="36"/>
  <c r="G51" i="58" s="1"/>
  <c r="F65" i="36"/>
  <c r="E65" i="36"/>
  <c r="E51" i="58" s="1"/>
  <c r="D65" i="36"/>
  <c r="D51" i="58" s="1"/>
  <c r="C65" i="36"/>
  <c r="C51" i="58" s="1"/>
  <c r="I153" i="36" l="1"/>
  <c r="I71" i="57" s="1"/>
  <c r="I182" i="54"/>
  <c r="M182" i="54"/>
  <c r="M175" i="36"/>
  <c r="M93" i="57" s="1"/>
  <c r="E182" i="36"/>
  <c r="E100" i="57" s="1"/>
  <c r="L176" i="36"/>
  <c r="L94" i="57" s="1"/>
  <c r="J160" i="36"/>
  <c r="J78" i="57" s="1"/>
  <c r="I159" i="36"/>
  <c r="I77" i="57" s="1"/>
  <c r="J140" i="54"/>
  <c r="C162" i="36"/>
  <c r="C80" i="57" s="1"/>
  <c r="O139" i="36"/>
  <c r="O57" i="57" s="1"/>
  <c r="F153" i="36"/>
  <c r="F71" i="57" s="1"/>
  <c r="N183" i="36"/>
  <c r="N101" i="57" s="1"/>
  <c r="L140" i="36"/>
  <c r="L58" i="57" s="1"/>
  <c r="C134" i="54"/>
  <c r="K134" i="54"/>
  <c r="C136" i="54"/>
  <c r="J154" i="54"/>
  <c r="N155" i="54"/>
  <c r="O166" i="36"/>
  <c r="O84" i="57" s="1"/>
  <c r="E166" i="36"/>
  <c r="E84" i="57" s="1"/>
  <c r="L159" i="36"/>
  <c r="L77" i="57" s="1"/>
  <c r="J136" i="54"/>
  <c r="M140" i="54"/>
  <c r="E178" i="54"/>
  <c r="I178" i="54"/>
  <c r="M178" i="54"/>
  <c r="C181" i="54"/>
  <c r="F181" i="54"/>
  <c r="N181" i="54"/>
  <c r="L182" i="54"/>
  <c r="N166" i="36"/>
  <c r="N84" i="57" s="1"/>
  <c r="M176" i="36"/>
  <c r="M94" i="57" s="1"/>
  <c r="C143" i="36"/>
  <c r="C61" i="57" s="1"/>
  <c r="M139" i="54"/>
  <c r="F171" i="54"/>
  <c r="F178" i="54"/>
  <c r="O181" i="54"/>
  <c r="F139" i="54"/>
  <c r="J139" i="54"/>
  <c r="M160" i="36"/>
  <c r="M78" i="57" s="1"/>
  <c r="D139" i="36"/>
  <c r="D57" i="57" s="1"/>
  <c r="E142" i="36"/>
  <c r="E60" i="57" s="1"/>
  <c r="H152" i="36"/>
  <c r="H70" i="57" s="1"/>
  <c r="L165" i="36"/>
  <c r="L83" i="57" s="1"/>
  <c r="F136" i="54"/>
  <c r="M136" i="54"/>
  <c r="M152" i="36"/>
  <c r="M70" i="57" s="1"/>
  <c r="F165" i="54"/>
  <c r="L141" i="36"/>
  <c r="L59" i="57" s="1"/>
  <c r="N174" i="36"/>
  <c r="N92" i="57" s="1"/>
  <c r="L183" i="36"/>
  <c r="L101" i="57" s="1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71" i="57" s="1"/>
  <c r="L160" i="36"/>
  <c r="L78" i="57" s="1"/>
  <c r="L175" i="36"/>
  <c r="L93" i="57" s="1"/>
  <c r="I163" i="54"/>
  <c r="E169" i="54"/>
  <c r="C170" i="54"/>
  <c r="E173" i="54"/>
  <c r="I173" i="54"/>
  <c r="M173" i="54"/>
  <c r="G160" i="36"/>
  <c r="G78" i="57" s="1"/>
  <c r="O144" i="36"/>
  <c r="O62" i="57" s="1"/>
  <c r="F146" i="36"/>
  <c r="F64" i="57" s="1"/>
  <c r="J150" i="36"/>
  <c r="J68" i="57" s="1"/>
  <c r="N163" i="54"/>
  <c r="F169" i="54"/>
  <c r="J169" i="54"/>
  <c r="N169" i="54"/>
  <c r="F173" i="54"/>
  <c r="J173" i="54"/>
  <c r="F177" i="54"/>
  <c r="J177" i="54"/>
  <c r="C140" i="36"/>
  <c r="C58" i="57" s="1"/>
  <c r="K179" i="36"/>
  <c r="K97" i="57" s="1"/>
  <c r="E136" i="36"/>
  <c r="E54" i="57" s="1"/>
  <c r="I151" i="54"/>
  <c r="O180" i="36"/>
  <c r="O98" i="57" s="1"/>
  <c r="E165" i="36"/>
  <c r="E83" i="57" s="1"/>
  <c r="I160" i="36"/>
  <c r="I78" i="57" s="1"/>
  <c r="K155" i="36"/>
  <c r="K73" i="57" s="1"/>
  <c r="F175" i="36"/>
  <c r="F93" i="57" s="1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C94" i="57" s="1"/>
  <c r="G164" i="36"/>
  <c r="G82" i="57" s="1"/>
  <c r="O156" i="36"/>
  <c r="O74" i="57" s="1"/>
  <c r="J166" i="36"/>
  <c r="J84" i="57" s="1"/>
  <c r="I166" i="36"/>
  <c r="I84" i="57" s="1"/>
  <c r="O157" i="36"/>
  <c r="O75" i="57" s="1"/>
  <c r="C153" i="36"/>
  <c r="C71" i="57" s="1"/>
  <c r="F161" i="36"/>
  <c r="F79" i="57" s="1"/>
  <c r="I134" i="36"/>
  <c r="I52" i="57" s="1"/>
  <c r="D136" i="36"/>
  <c r="D54" i="57" s="1"/>
  <c r="N139" i="36"/>
  <c r="N57" i="57" s="1"/>
  <c r="F140" i="36"/>
  <c r="F58" i="57" s="1"/>
  <c r="D153" i="36"/>
  <c r="D71" i="57" s="1"/>
  <c r="K154" i="36"/>
  <c r="K72" i="57" s="1"/>
  <c r="I156" i="36"/>
  <c r="I74" i="57" s="1"/>
  <c r="J158" i="36"/>
  <c r="J76" i="57" s="1"/>
  <c r="H161" i="36"/>
  <c r="H79" i="57" s="1"/>
  <c r="H174" i="36"/>
  <c r="H92" i="57" s="1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I97" i="57" s="1"/>
  <c r="O136" i="36"/>
  <c r="O54" i="57" s="1"/>
  <c r="I133" i="54"/>
  <c r="E143" i="54"/>
  <c r="C151" i="54"/>
  <c r="C154" i="54"/>
  <c r="N154" i="54"/>
  <c r="J166" i="54"/>
  <c r="N157" i="36"/>
  <c r="N75" i="57" s="1"/>
  <c r="O182" i="36"/>
  <c r="O100" i="57" s="1"/>
  <c r="E179" i="36"/>
  <c r="E97" i="57" s="1"/>
  <c r="K172" i="36"/>
  <c r="K90" i="57" s="1"/>
  <c r="G166" i="36"/>
  <c r="G84" i="57" s="1"/>
  <c r="I161" i="36"/>
  <c r="I79" i="57" s="1"/>
  <c r="J180" i="36"/>
  <c r="J98" i="57" s="1"/>
  <c r="M174" i="36"/>
  <c r="M92" i="57" s="1"/>
  <c r="E164" i="36"/>
  <c r="E82" i="57" s="1"/>
  <c r="M156" i="36"/>
  <c r="M74" i="57" s="1"/>
  <c r="C165" i="36"/>
  <c r="C83" i="57" s="1"/>
  <c r="M146" i="36"/>
  <c r="M64" i="57" s="1"/>
  <c r="F183" i="36"/>
  <c r="F101" i="57" s="1"/>
  <c r="N165" i="36"/>
  <c r="N83" i="57" s="1"/>
  <c r="O141" i="36"/>
  <c r="O59" i="57" s="1"/>
  <c r="C135" i="36"/>
  <c r="C53" i="57" s="1"/>
  <c r="J163" i="54"/>
  <c r="N145" i="54"/>
  <c r="O138" i="36"/>
  <c r="O56" i="57" s="1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K84" i="57" s="1"/>
  <c r="M159" i="36"/>
  <c r="M77" i="57" s="1"/>
  <c r="N182" i="36"/>
  <c r="N100" i="57" s="1"/>
  <c r="G169" i="36"/>
  <c r="G87" i="57" s="1"/>
  <c r="J169" i="36"/>
  <c r="J87" i="57" s="1"/>
  <c r="J157" i="36"/>
  <c r="J75" i="57" s="1"/>
  <c r="N151" i="54"/>
  <c r="E133" i="54"/>
  <c r="J151" i="54"/>
  <c r="M153" i="54"/>
  <c r="G154" i="54"/>
  <c r="I156" i="54"/>
  <c r="F166" i="54"/>
  <c r="F155" i="36"/>
  <c r="F73" i="57" s="1"/>
  <c r="K182" i="36"/>
  <c r="K100" i="57" s="1"/>
  <c r="E177" i="36"/>
  <c r="E95" i="57" s="1"/>
  <c r="E169" i="36"/>
  <c r="E87" i="57" s="1"/>
  <c r="E161" i="36"/>
  <c r="E79" i="57" s="1"/>
  <c r="G158" i="36"/>
  <c r="G76" i="57" s="1"/>
  <c r="K150" i="36"/>
  <c r="K68" i="57" s="1"/>
  <c r="F180" i="36"/>
  <c r="F98" i="57" s="1"/>
  <c r="O169" i="36"/>
  <c r="O87" i="57" s="1"/>
  <c r="O153" i="36"/>
  <c r="O71" i="57" s="1"/>
  <c r="K183" i="36"/>
  <c r="K101" i="57" s="1"/>
  <c r="C161" i="36"/>
  <c r="C79" i="57" s="1"/>
  <c r="C145" i="36"/>
  <c r="C63" i="57" s="1"/>
  <c r="N179" i="36"/>
  <c r="N97" i="57" s="1"/>
  <c r="F165" i="36"/>
  <c r="F83" i="57" s="1"/>
  <c r="E140" i="36"/>
  <c r="E58" i="57" s="1"/>
  <c r="I137" i="36"/>
  <c r="I55" i="57" s="1"/>
  <c r="J161" i="54"/>
  <c r="J145" i="54"/>
  <c r="H134" i="36"/>
  <c r="H52" i="57" s="1"/>
  <c r="D137" i="36"/>
  <c r="D55" i="57" s="1"/>
  <c r="D140" i="36"/>
  <c r="D58" i="57" s="1"/>
  <c r="J140" i="36"/>
  <c r="J58" i="57" s="1"/>
  <c r="J151" i="36"/>
  <c r="J69" i="57" s="1"/>
  <c r="E162" i="36"/>
  <c r="E80" i="57" s="1"/>
  <c r="H164" i="36"/>
  <c r="H82" i="57" s="1"/>
  <c r="L167" i="36"/>
  <c r="L85" i="57" s="1"/>
  <c r="L179" i="36"/>
  <c r="L97" i="57" s="1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52" i="58"/>
  <c r="K134" i="36"/>
  <c r="K52" i="57" s="1"/>
  <c r="L95" i="58"/>
  <c r="L177" i="36"/>
  <c r="L95" i="57" s="1"/>
  <c r="G148" i="36"/>
  <c r="G66" i="57" s="1"/>
  <c r="I180" i="36"/>
  <c r="I98" i="57" s="1"/>
  <c r="J136" i="36"/>
  <c r="J54" i="57" s="1"/>
  <c r="C136" i="36"/>
  <c r="C54" i="57" s="1"/>
  <c r="F155" i="54"/>
  <c r="L55" i="58"/>
  <c r="L137" i="36"/>
  <c r="L55" i="57" s="1"/>
  <c r="F138" i="36"/>
  <c r="F56" i="57" s="1"/>
  <c r="H66" i="58"/>
  <c r="H148" i="36"/>
  <c r="H66" i="57" s="1"/>
  <c r="H74" i="58"/>
  <c r="H156" i="36"/>
  <c r="H74" i="57" s="1"/>
  <c r="D79" i="58"/>
  <c r="D161" i="36"/>
  <c r="D79" i="57" s="1"/>
  <c r="O164" i="36"/>
  <c r="O82" i="57" s="1"/>
  <c r="F156" i="36"/>
  <c r="F74" i="57" s="1"/>
  <c r="E180" i="36"/>
  <c r="E98" i="57" s="1"/>
  <c r="K161" i="36"/>
  <c r="K79" i="57" s="1"/>
  <c r="K151" i="36"/>
  <c r="K69" i="57" s="1"/>
  <c r="F141" i="36"/>
  <c r="F59" i="57" s="1"/>
  <c r="G134" i="36"/>
  <c r="G52" i="57" s="1"/>
  <c r="H54" i="58"/>
  <c r="H136" i="36"/>
  <c r="H54" i="57" s="1"/>
  <c r="J60" i="58"/>
  <c r="J142" i="36"/>
  <c r="J60" i="57" s="1"/>
  <c r="E68" i="58"/>
  <c r="E150" i="36"/>
  <c r="E68" i="57" s="1"/>
  <c r="H71" i="58"/>
  <c r="H153" i="36"/>
  <c r="H71" i="57" s="1"/>
  <c r="H78" i="58"/>
  <c r="H160" i="36"/>
  <c r="H78" i="57" s="1"/>
  <c r="H84" i="58"/>
  <c r="H166" i="36"/>
  <c r="H84" i="57" s="1"/>
  <c r="E141" i="54"/>
  <c r="I171" i="54"/>
  <c r="L56" i="58"/>
  <c r="L138" i="36"/>
  <c r="L56" i="57" s="1"/>
  <c r="L69" i="58"/>
  <c r="L151" i="36"/>
  <c r="L69" i="57" s="1"/>
  <c r="Q174" i="54"/>
  <c r="F174" i="54"/>
  <c r="E139" i="36"/>
  <c r="E57" i="57" s="1"/>
  <c r="Q55" i="58"/>
  <c r="O137" i="36"/>
  <c r="O55" i="57" s="1"/>
  <c r="I59" i="58"/>
  <c r="I141" i="36"/>
  <c r="I59" i="57" s="1"/>
  <c r="Q59" i="58"/>
  <c r="C141" i="36"/>
  <c r="C59" i="57" s="1"/>
  <c r="D91" i="58"/>
  <c r="D173" i="36"/>
  <c r="D91" i="57" s="1"/>
  <c r="Q91" i="58"/>
  <c r="J173" i="36"/>
  <c r="J91" i="57" s="1"/>
  <c r="H171" i="54"/>
  <c r="N171" i="54"/>
  <c r="I173" i="36"/>
  <c r="I91" i="57" s="1"/>
  <c r="E157" i="36"/>
  <c r="E75" i="57" s="1"/>
  <c r="G152" i="36"/>
  <c r="G70" i="57" s="1"/>
  <c r="O142" i="36"/>
  <c r="O60" i="57" s="1"/>
  <c r="F152" i="36"/>
  <c r="F70" i="57" s="1"/>
  <c r="N143" i="36"/>
  <c r="N61" i="57" s="1"/>
  <c r="K173" i="36"/>
  <c r="K91" i="57" s="1"/>
  <c r="M151" i="36"/>
  <c r="M69" i="57" s="1"/>
  <c r="I138" i="36"/>
  <c r="I56" i="57" s="1"/>
  <c r="E141" i="36"/>
  <c r="E59" i="57" s="1"/>
  <c r="H57" i="58"/>
  <c r="H139" i="36"/>
  <c r="H57" i="57" s="1"/>
  <c r="H141" i="36"/>
  <c r="H59" i="57" s="1"/>
  <c r="D142" i="36"/>
  <c r="D60" i="57" s="1"/>
  <c r="L70" i="58"/>
  <c r="L152" i="36"/>
  <c r="L70" i="57" s="1"/>
  <c r="L75" i="58"/>
  <c r="L157" i="36"/>
  <c r="L75" i="57" s="1"/>
  <c r="Q75" i="58"/>
  <c r="D157" i="36"/>
  <c r="D75" i="57" s="1"/>
  <c r="C157" i="36"/>
  <c r="C75" i="57" s="1"/>
  <c r="D83" i="58"/>
  <c r="D165" i="36"/>
  <c r="D83" i="57" s="1"/>
  <c r="H100" i="58"/>
  <c r="H182" i="36"/>
  <c r="H100" i="57" s="1"/>
  <c r="O170" i="54"/>
  <c r="K170" i="54"/>
  <c r="L146" i="36"/>
  <c r="L64" i="57" s="1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L79" i="57" s="1"/>
  <c r="K170" i="36"/>
  <c r="K88" i="57" s="1"/>
  <c r="H152" i="54"/>
  <c r="D160" i="54"/>
  <c r="G170" i="54"/>
  <c r="C171" i="54"/>
  <c r="G171" i="54"/>
  <c r="J171" i="54"/>
  <c r="M171" i="54"/>
  <c r="J178" i="36"/>
  <c r="J96" i="57" s="1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51" i="58"/>
  <c r="O133" i="36"/>
  <c r="O51" i="57" s="1"/>
  <c r="F54" i="58"/>
  <c r="F136" i="36"/>
  <c r="F54" i="57" s="1"/>
  <c r="M54" i="58"/>
  <c r="M136" i="36"/>
  <c r="M54" i="57" s="1"/>
  <c r="F55" i="58"/>
  <c r="F137" i="36"/>
  <c r="F55" i="57" s="1"/>
  <c r="C56" i="58"/>
  <c r="C138" i="36"/>
  <c r="C56" i="57" s="1"/>
  <c r="J56" i="58"/>
  <c r="J138" i="36"/>
  <c r="J56" i="57" s="1"/>
  <c r="I57" i="58"/>
  <c r="I139" i="36"/>
  <c r="I57" i="57" s="1"/>
  <c r="I61" i="58"/>
  <c r="I143" i="36"/>
  <c r="I61" i="57" s="1"/>
  <c r="Q61" i="58"/>
  <c r="G143" i="36"/>
  <c r="G61" i="57" s="1"/>
  <c r="L62" i="58"/>
  <c r="L144" i="36"/>
  <c r="L62" i="57" s="1"/>
  <c r="Q62" i="58"/>
  <c r="Q144" i="36"/>
  <c r="Q62" i="57" s="1"/>
  <c r="I63" i="58"/>
  <c r="I145" i="36"/>
  <c r="I63" i="57" s="1"/>
  <c r="L67" i="58"/>
  <c r="L149" i="36"/>
  <c r="L67" i="57" s="1"/>
  <c r="N70" i="58"/>
  <c r="N152" i="36"/>
  <c r="N70" i="57" s="1"/>
  <c r="C74" i="58"/>
  <c r="C156" i="36"/>
  <c r="C74" i="57" s="1"/>
  <c r="L81" i="58"/>
  <c r="L163" i="36"/>
  <c r="L81" i="57" s="1"/>
  <c r="M82" i="58"/>
  <c r="M164" i="36"/>
  <c r="M82" i="57" s="1"/>
  <c r="D85" i="58"/>
  <c r="D167" i="36"/>
  <c r="D85" i="57" s="1"/>
  <c r="E86" i="58"/>
  <c r="E168" i="36"/>
  <c r="E86" i="57" s="1"/>
  <c r="J88" i="58"/>
  <c r="J170" i="36"/>
  <c r="J88" i="57" s="1"/>
  <c r="Q89" i="58"/>
  <c r="E171" i="36"/>
  <c r="E89" i="57" s="1"/>
  <c r="H95" i="58"/>
  <c r="H177" i="36"/>
  <c r="H95" i="57" s="1"/>
  <c r="F97" i="58"/>
  <c r="F179" i="36"/>
  <c r="F97" i="57" s="1"/>
  <c r="C98" i="58"/>
  <c r="C180" i="36"/>
  <c r="C98" i="57" s="1"/>
  <c r="L99" i="58"/>
  <c r="L181" i="36"/>
  <c r="L99" i="57" s="1"/>
  <c r="Q99" i="58"/>
  <c r="Q181" i="36"/>
  <c r="Q99" i="57" s="1"/>
  <c r="N181" i="36"/>
  <c r="N99" i="57" s="1"/>
  <c r="O181" i="36"/>
  <c r="O99" i="57" s="1"/>
  <c r="Q169" i="36"/>
  <c r="Q87" i="57" s="1"/>
  <c r="Q145" i="36"/>
  <c r="Q63" i="57" s="1"/>
  <c r="Q138" i="54"/>
  <c r="E138" i="54"/>
  <c r="F149" i="36"/>
  <c r="F67" i="57" s="1"/>
  <c r="G180" i="36"/>
  <c r="G98" i="57" s="1"/>
  <c r="K178" i="36"/>
  <c r="K96" i="57" s="1"/>
  <c r="K168" i="36"/>
  <c r="K86" i="57" s="1"/>
  <c r="G144" i="36"/>
  <c r="G62" i="57" s="1"/>
  <c r="G142" i="36"/>
  <c r="G60" i="57" s="1"/>
  <c r="N172" i="36"/>
  <c r="N90" i="57" s="1"/>
  <c r="F164" i="36"/>
  <c r="F82" i="57" s="1"/>
  <c r="J156" i="36"/>
  <c r="J74" i="57" s="1"/>
  <c r="I182" i="36"/>
  <c r="I100" i="57" s="1"/>
  <c r="M168" i="36"/>
  <c r="M86" i="57" s="1"/>
  <c r="C183" i="36"/>
  <c r="C101" i="57" s="1"/>
  <c r="O177" i="36"/>
  <c r="O95" i="57" s="1"/>
  <c r="G173" i="36"/>
  <c r="G91" i="57" s="1"/>
  <c r="C169" i="36"/>
  <c r="C87" i="57" s="1"/>
  <c r="G151" i="36"/>
  <c r="G69" i="57" s="1"/>
  <c r="I146" i="36"/>
  <c r="I64" i="57" s="1"/>
  <c r="I144" i="36"/>
  <c r="I62" i="57" s="1"/>
  <c r="J179" i="36"/>
  <c r="J97" i="57" s="1"/>
  <c r="F169" i="36"/>
  <c r="F87" i="57" s="1"/>
  <c r="N163" i="36"/>
  <c r="N81" i="57" s="1"/>
  <c r="K141" i="36"/>
  <c r="K59" i="57" s="1"/>
  <c r="F139" i="36"/>
  <c r="F57" i="57" s="1"/>
  <c r="F179" i="54"/>
  <c r="J157" i="54"/>
  <c r="L52" i="58"/>
  <c r="L134" i="36"/>
  <c r="L52" i="57" s="1"/>
  <c r="D56" i="58"/>
  <c r="D138" i="36"/>
  <c r="D56" i="57" s="1"/>
  <c r="Q58" i="58"/>
  <c r="M140" i="36"/>
  <c r="M58" i="57" s="1"/>
  <c r="F62" i="58"/>
  <c r="F144" i="36"/>
  <c r="F62" i="57" s="1"/>
  <c r="J144" i="36"/>
  <c r="J62" i="57" s="1"/>
  <c r="M62" i="58"/>
  <c r="M144" i="36"/>
  <c r="M62" i="57" s="1"/>
  <c r="F63" i="58"/>
  <c r="F145" i="36"/>
  <c r="F63" i="57" s="1"/>
  <c r="J64" i="58"/>
  <c r="J146" i="36"/>
  <c r="J64" i="57" s="1"/>
  <c r="I67" i="58"/>
  <c r="I149" i="36"/>
  <c r="I67" i="57" s="1"/>
  <c r="N71" i="58"/>
  <c r="N153" i="36"/>
  <c r="N71" i="57" s="1"/>
  <c r="H154" i="36"/>
  <c r="H72" i="57" s="1"/>
  <c r="H75" i="58"/>
  <c r="H157" i="36"/>
  <c r="H75" i="57" s="1"/>
  <c r="E76" i="58"/>
  <c r="E158" i="36"/>
  <c r="E76" i="57" s="1"/>
  <c r="C77" i="58"/>
  <c r="C159" i="36"/>
  <c r="C77" i="57" s="1"/>
  <c r="C82" i="58"/>
  <c r="C164" i="36"/>
  <c r="C82" i="57" s="1"/>
  <c r="J82" i="58"/>
  <c r="J164" i="36"/>
  <c r="J82" i="57" s="1"/>
  <c r="D84" i="58"/>
  <c r="D166" i="36"/>
  <c r="D84" i="57" s="1"/>
  <c r="E85" i="58"/>
  <c r="E167" i="36"/>
  <c r="E85" i="57" s="1"/>
  <c r="Q85" i="58"/>
  <c r="K167" i="36"/>
  <c r="K85" i="57" s="1"/>
  <c r="L91" i="58"/>
  <c r="L173" i="36"/>
  <c r="L91" i="57" s="1"/>
  <c r="K93" i="58"/>
  <c r="K175" i="36"/>
  <c r="K93" i="57" s="1"/>
  <c r="I95" i="58"/>
  <c r="I177" i="36"/>
  <c r="I95" i="57" s="1"/>
  <c r="Q95" i="58"/>
  <c r="Q177" i="36"/>
  <c r="Q95" i="57" s="1"/>
  <c r="F96" i="58"/>
  <c r="F178" i="36"/>
  <c r="F96" i="57" s="1"/>
  <c r="M96" i="58"/>
  <c r="M178" i="36"/>
  <c r="M96" i="57" s="1"/>
  <c r="C97" i="58"/>
  <c r="C179" i="36"/>
  <c r="C97" i="57" s="1"/>
  <c r="H98" i="58"/>
  <c r="H180" i="36"/>
  <c r="H98" i="57" s="1"/>
  <c r="L98" i="58"/>
  <c r="L180" i="36"/>
  <c r="L98" i="57" s="1"/>
  <c r="I99" i="58"/>
  <c r="I181" i="36"/>
  <c r="I99" i="57" s="1"/>
  <c r="D101" i="58"/>
  <c r="D183" i="36"/>
  <c r="D101" i="57" s="1"/>
  <c r="Q167" i="36"/>
  <c r="Q85" i="57" s="1"/>
  <c r="Q140" i="36"/>
  <c r="Q58" i="57" s="1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C100" i="57" s="1"/>
  <c r="M179" i="36"/>
  <c r="M97" i="57" s="1"/>
  <c r="C178" i="36"/>
  <c r="C96" i="57" s="1"/>
  <c r="M169" i="36"/>
  <c r="M87" i="57" s="1"/>
  <c r="G168" i="36"/>
  <c r="G86" i="57" s="1"/>
  <c r="M163" i="36"/>
  <c r="M81" i="57" s="1"/>
  <c r="G156" i="36"/>
  <c r="G74" i="57" s="1"/>
  <c r="O146" i="36"/>
  <c r="O64" i="57" s="1"/>
  <c r="C144" i="36"/>
  <c r="C62" i="57" s="1"/>
  <c r="O140" i="36"/>
  <c r="O58" i="57" s="1"/>
  <c r="J168" i="36"/>
  <c r="J86" i="57" s="1"/>
  <c r="N160" i="36"/>
  <c r="N78" i="57" s="1"/>
  <c r="I178" i="36"/>
  <c r="I96" i="57" s="1"/>
  <c r="I174" i="36"/>
  <c r="I92" i="57" s="1"/>
  <c r="I168" i="36"/>
  <c r="I86" i="57" s="1"/>
  <c r="I164" i="36"/>
  <c r="I82" i="57" s="1"/>
  <c r="E152" i="36"/>
  <c r="E70" i="57" s="1"/>
  <c r="O134" i="36"/>
  <c r="O52" i="57" s="1"/>
  <c r="N135" i="36"/>
  <c r="N53" i="57" s="1"/>
  <c r="C181" i="36"/>
  <c r="C99" i="57" s="1"/>
  <c r="G177" i="36"/>
  <c r="G95" i="57" s="1"/>
  <c r="C173" i="36"/>
  <c r="C91" i="57" s="1"/>
  <c r="C167" i="36"/>
  <c r="C85" i="57" s="1"/>
  <c r="K153" i="36"/>
  <c r="K71" i="57" s="1"/>
  <c r="O145" i="36"/>
  <c r="O63" i="57" s="1"/>
  <c r="E144" i="36"/>
  <c r="E62" i="57" s="1"/>
  <c r="J177" i="36"/>
  <c r="J95" i="57" s="1"/>
  <c r="F173" i="36"/>
  <c r="F91" i="57" s="1"/>
  <c r="N167" i="36"/>
  <c r="N85" i="57" s="1"/>
  <c r="J161" i="36"/>
  <c r="J79" i="57" s="1"/>
  <c r="E145" i="36"/>
  <c r="E63" i="57" s="1"/>
  <c r="C139" i="36"/>
  <c r="C57" i="57" s="1"/>
  <c r="G137" i="36"/>
  <c r="G55" i="57" s="1"/>
  <c r="F135" i="36"/>
  <c r="F53" i="57" s="1"/>
  <c r="G136" i="36"/>
  <c r="G54" i="57" s="1"/>
  <c r="M133" i="36"/>
  <c r="M51" i="57" s="1"/>
  <c r="J143" i="54"/>
  <c r="F52" i="58"/>
  <c r="F134" i="36"/>
  <c r="F52" i="57" s="1"/>
  <c r="H55" i="58"/>
  <c r="H137" i="36"/>
  <c r="H55" i="57" s="1"/>
  <c r="E56" i="58"/>
  <c r="E138" i="36"/>
  <c r="E56" i="57" s="1"/>
  <c r="K57" i="58"/>
  <c r="K139" i="36"/>
  <c r="K57" i="57" s="1"/>
  <c r="D61" i="58"/>
  <c r="D143" i="36"/>
  <c r="D61" i="57" s="1"/>
  <c r="H143" i="36"/>
  <c r="H61" i="57" s="1"/>
  <c r="D144" i="36"/>
  <c r="D62" i="57" s="1"/>
  <c r="D145" i="36"/>
  <c r="D63" i="57" s="1"/>
  <c r="D64" i="58"/>
  <c r="D146" i="36"/>
  <c r="D64" i="57" s="1"/>
  <c r="N146" i="36"/>
  <c r="N64" i="57" s="1"/>
  <c r="J67" i="58"/>
  <c r="J149" i="36"/>
  <c r="J67" i="57" s="1"/>
  <c r="Q69" i="58"/>
  <c r="Q151" i="36"/>
  <c r="Q69" i="57" s="1"/>
  <c r="I70" i="58"/>
  <c r="I152" i="36"/>
  <c r="I70" i="57" s="1"/>
  <c r="E71" i="58"/>
  <c r="E153" i="36"/>
  <c r="E71" i="57" s="1"/>
  <c r="L74" i="58"/>
  <c r="L156" i="36"/>
  <c r="L74" i="57" s="1"/>
  <c r="Q74" i="58"/>
  <c r="E156" i="36"/>
  <c r="E74" i="57" s="1"/>
  <c r="I75" i="58"/>
  <c r="I157" i="36"/>
  <c r="I75" i="57" s="1"/>
  <c r="J81" i="58"/>
  <c r="J163" i="36"/>
  <c r="J81" i="57" s="1"/>
  <c r="H83" i="58"/>
  <c r="H165" i="36"/>
  <c r="H83" i="57" s="1"/>
  <c r="F85" i="58"/>
  <c r="F167" i="36"/>
  <c r="F85" i="57" s="1"/>
  <c r="D87" i="58"/>
  <c r="D169" i="36"/>
  <c r="D87" i="57" s="1"/>
  <c r="H169" i="36"/>
  <c r="H87" i="57" s="1"/>
  <c r="N87" i="58"/>
  <c r="N169" i="36"/>
  <c r="N87" i="57" s="1"/>
  <c r="I94" i="58"/>
  <c r="I176" i="36"/>
  <c r="I94" i="57" s="1"/>
  <c r="D97" i="58"/>
  <c r="D179" i="36"/>
  <c r="D97" i="57" s="1"/>
  <c r="D100" i="58"/>
  <c r="D182" i="36"/>
  <c r="D100" i="57" s="1"/>
  <c r="E101" i="58"/>
  <c r="E183" i="36"/>
  <c r="E101" i="57" s="1"/>
  <c r="Q183" i="36"/>
  <c r="Q101" i="57" s="1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77" i="57" s="1"/>
  <c r="N151" i="36"/>
  <c r="N69" i="57" s="1"/>
  <c r="I183" i="36"/>
  <c r="I101" i="57" s="1"/>
  <c r="E181" i="36"/>
  <c r="E99" i="57" s="1"/>
  <c r="M177" i="36"/>
  <c r="M95" i="57" s="1"/>
  <c r="M173" i="36"/>
  <c r="M91" i="57" s="1"/>
  <c r="I169" i="36"/>
  <c r="I87" i="57" s="1"/>
  <c r="I167" i="36"/>
  <c r="I85" i="57" s="1"/>
  <c r="O162" i="36"/>
  <c r="O80" i="57" s="1"/>
  <c r="O160" i="36"/>
  <c r="O78" i="57" s="1"/>
  <c r="M155" i="36"/>
  <c r="M73" i="57" s="1"/>
  <c r="C152" i="36"/>
  <c r="C70" i="57" s="1"/>
  <c r="G146" i="36"/>
  <c r="G64" i="57" s="1"/>
  <c r="E143" i="36"/>
  <c r="E61" i="57" s="1"/>
  <c r="G140" i="36"/>
  <c r="G58" i="57" s="1"/>
  <c r="F176" i="36"/>
  <c r="F94" i="57" s="1"/>
  <c r="F168" i="36"/>
  <c r="F86" i="57" s="1"/>
  <c r="J152" i="36"/>
  <c r="J70" i="57" s="1"/>
  <c r="M180" i="36"/>
  <c r="M98" i="57" s="1"/>
  <c r="E178" i="36"/>
  <c r="E96" i="57" s="1"/>
  <c r="M172" i="36"/>
  <c r="M90" i="57" s="1"/>
  <c r="O167" i="36"/>
  <c r="O85" i="57" s="1"/>
  <c r="E160" i="36"/>
  <c r="E78" i="57" s="1"/>
  <c r="E154" i="36"/>
  <c r="E72" i="57" s="1"/>
  <c r="N140" i="36"/>
  <c r="N58" i="57" s="1"/>
  <c r="O183" i="36"/>
  <c r="O101" i="57" s="1"/>
  <c r="O179" i="36"/>
  <c r="O97" i="57" s="1"/>
  <c r="C177" i="36"/>
  <c r="C95" i="57" s="1"/>
  <c r="K169" i="36"/>
  <c r="K87" i="57" s="1"/>
  <c r="O165" i="36"/>
  <c r="O83" i="57" s="1"/>
  <c r="G159" i="36"/>
  <c r="G77" i="57" s="1"/>
  <c r="O147" i="36"/>
  <c r="O65" i="57" s="1"/>
  <c r="K145" i="36"/>
  <c r="K63" i="57" s="1"/>
  <c r="O143" i="36"/>
  <c r="O61" i="57" s="1"/>
  <c r="F181" i="36"/>
  <c r="F99" i="57" s="1"/>
  <c r="F177" i="36"/>
  <c r="F95" i="57" s="1"/>
  <c r="N171" i="36"/>
  <c r="N89" i="57" s="1"/>
  <c r="M142" i="36"/>
  <c r="M60" i="57" s="1"/>
  <c r="I140" i="36"/>
  <c r="I58" i="57" s="1"/>
  <c r="M138" i="36"/>
  <c r="M56" i="57" s="1"/>
  <c r="C137" i="36"/>
  <c r="C55" i="57" s="1"/>
  <c r="F143" i="36"/>
  <c r="F61" i="57" s="1"/>
  <c r="N133" i="54"/>
  <c r="F51" i="58"/>
  <c r="F133" i="36"/>
  <c r="F51" i="57" s="1"/>
  <c r="D134" i="36"/>
  <c r="D52" i="57" s="1"/>
  <c r="N52" i="58"/>
  <c r="N134" i="36"/>
  <c r="N52" i="57" s="1"/>
  <c r="Q53" i="58"/>
  <c r="E135" i="36"/>
  <c r="E53" i="57" s="1"/>
  <c r="L54" i="58"/>
  <c r="L136" i="36"/>
  <c r="L54" i="57" s="1"/>
  <c r="L57" i="58"/>
  <c r="L139" i="36"/>
  <c r="L57" i="57" s="1"/>
  <c r="Q57" i="58"/>
  <c r="Q139" i="36"/>
  <c r="Q57" i="57" s="1"/>
  <c r="D141" i="36"/>
  <c r="D59" i="57" s="1"/>
  <c r="M59" i="58"/>
  <c r="M141" i="36"/>
  <c r="M59" i="57" s="1"/>
  <c r="F142" i="36"/>
  <c r="F60" i="57" s="1"/>
  <c r="L142" i="36"/>
  <c r="L60" i="57" s="1"/>
  <c r="L143" i="36"/>
  <c r="L61" i="57" s="1"/>
  <c r="H63" i="58"/>
  <c r="H145" i="36"/>
  <c r="H63" i="57" s="1"/>
  <c r="L145" i="36"/>
  <c r="L63" i="57" s="1"/>
  <c r="E64" i="58"/>
  <c r="E146" i="36"/>
  <c r="E64" i="57" s="1"/>
  <c r="C67" i="58"/>
  <c r="C149" i="36"/>
  <c r="C67" i="57" s="1"/>
  <c r="L73" i="58"/>
  <c r="L155" i="36"/>
  <c r="L73" i="57" s="1"/>
  <c r="F75" i="58"/>
  <c r="F157" i="36"/>
  <c r="F75" i="57" s="1"/>
  <c r="F78" i="58"/>
  <c r="F160" i="36"/>
  <c r="F78" i="57" s="1"/>
  <c r="Q78" i="58"/>
  <c r="C160" i="36"/>
  <c r="C78" i="57" s="1"/>
  <c r="O79" i="58"/>
  <c r="O161" i="36"/>
  <c r="O79" i="57" s="1"/>
  <c r="K81" i="58"/>
  <c r="K163" i="36"/>
  <c r="K81" i="57" s="1"/>
  <c r="L82" i="58"/>
  <c r="L164" i="36"/>
  <c r="L82" i="57" s="1"/>
  <c r="I83" i="58"/>
  <c r="I165" i="36"/>
  <c r="I83" i="57" s="1"/>
  <c r="Q83" i="58"/>
  <c r="Q165" i="36"/>
  <c r="Q83" i="57" s="1"/>
  <c r="H86" i="58"/>
  <c r="H168" i="36"/>
  <c r="H86" i="57" s="1"/>
  <c r="L168" i="36"/>
  <c r="L86" i="57" s="1"/>
  <c r="O86" i="58"/>
  <c r="O168" i="36"/>
  <c r="O86" i="57" s="1"/>
  <c r="L169" i="36"/>
  <c r="L87" i="57" s="1"/>
  <c r="I88" i="58"/>
  <c r="I170" i="36"/>
  <c r="I88" i="57" s="1"/>
  <c r="K89" i="58"/>
  <c r="K171" i="36"/>
  <c r="K89" i="57" s="1"/>
  <c r="N91" i="58"/>
  <c r="N173" i="36"/>
  <c r="N91" i="57" s="1"/>
  <c r="O92" i="58"/>
  <c r="O174" i="36"/>
  <c r="O92" i="57" s="1"/>
  <c r="D96" i="58"/>
  <c r="D178" i="36"/>
  <c r="D96" i="57" s="1"/>
  <c r="H178" i="36"/>
  <c r="H96" i="57" s="1"/>
  <c r="O96" i="58"/>
  <c r="O178" i="36"/>
  <c r="O96" i="57" s="1"/>
  <c r="N98" i="58"/>
  <c r="N180" i="36"/>
  <c r="N98" i="57" s="1"/>
  <c r="D181" i="36"/>
  <c r="D99" i="57" s="1"/>
  <c r="Q173" i="36"/>
  <c r="Q91" i="57" s="1"/>
  <c r="Q156" i="36"/>
  <c r="Q74" i="57" s="1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F68" i="57" s="1"/>
  <c r="H158" i="36"/>
  <c r="H76" i="57" s="1"/>
  <c r="E174" i="36"/>
  <c r="E92" i="57" s="1"/>
  <c r="H99" i="58"/>
  <c r="H181" i="36"/>
  <c r="H99" i="57" s="1"/>
  <c r="Q161" i="36"/>
  <c r="Q79" i="57" s="1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80" i="58"/>
  <c r="Q162" i="36"/>
  <c r="Q80" i="57" s="1"/>
  <c r="Q88" i="58"/>
  <c r="Q170" i="36"/>
  <c r="Q88" i="57" s="1"/>
  <c r="H93" i="58"/>
  <c r="H175" i="36"/>
  <c r="H93" i="57" s="1"/>
  <c r="Q133" i="36"/>
  <c r="Q51" i="57" s="1"/>
  <c r="Q172" i="36"/>
  <c r="Q90" i="57" s="1"/>
  <c r="L143" i="54"/>
  <c r="K162" i="36"/>
  <c r="K80" i="57" s="1"/>
  <c r="M161" i="36"/>
  <c r="M79" i="57" s="1"/>
  <c r="K160" i="36"/>
  <c r="K78" i="57" s="1"/>
  <c r="C158" i="36"/>
  <c r="C76" i="57" s="1"/>
  <c r="G154" i="36"/>
  <c r="G72" i="57" s="1"/>
  <c r="E149" i="36"/>
  <c r="E67" i="57" s="1"/>
  <c r="M143" i="36"/>
  <c r="M61" i="57" s="1"/>
  <c r="K142" i="36"/>
  <c r="K60" i="57" s="1"/>
  <c r="I172" i="36"/>
  <c r="I90" i="57" s="1"/>
  <c r="E170" i="36"/>
  <c r="E88" i="57" s="1"/>
  <c r="O163" i="36"/>
  <c r="O81" i="57" s="1"/>
  <c r="O155" i="36"/>
  <c r="O73" i="57" s="1"/>
  <c r="N150" i="36"/>
  <c r="N68" i="57" s="1"/>
  <c r="M150" i="36"/>
  <c r="M68" i="57" s="1"/>
  <c r="K136" i="36"/>
  <c r="K54" i="57" s="1"/>
  <c r="J143" i="36"/>
  <c r="J61" i="57" s="1"/>
  <c r="J135" i="36"/>
  <c r="J53" i="57" s="1"/>
  <c r="G161" i="36"/>
  <c r="G79" i="57" s="1"/>
  <c r="G153" i="36"/>
  <c r="G71" i="57" s="1"/>
  <c r="O149" i="36"/>
  <c r="O67" i="57" s="1"/>
  <c r="J171" i="36"/>
  <c r="J89" i="57" s="1"/>
  <c r="G139" i="36"/>
  <c r="G57" i="57" s="1"/>
  <c r="M134" i="36"/>
  <c r="M52" i="57" s="1"/>
  <c r="M137" i="36"/>
  <c r="M55" i="57" s="1"/>
  <c r="J175" i="54"/>
  <c r="F143" i="54"/>
  <c r="D135" i="36"/>
  <c r="D53" i="57" s="1"/>
  <c r="D147" i="36"/>
  <c r="D65" i="57" s="1"/>
  <c r="N148" i="36"/>
  <c r="N66" i="57" s="1"/>
  <c r="D154" i="36"/>
  <c r="D72" i="57" s="1"/>
  <c r="D162" i="36"/>
  <c r="D80" i="57" s="1"/>
  <c r="D86" i="58"/>
  <c r="D168" i="36"/>
  <c r="D86" i="57" s="1"/>
  <c r="L92" i="58"/>
  <c r="L174" i="36"/>
  <c r="L92" i="57" s="1"/>
  <c r="Q171" i="36"/>
  <c r="Q89" i="57" s="1"/>
  <c r="I134" i="54"/>
  <c r="I143" i="54"/>
  <c r="F158" i="54"/>
  <c r="M164" i="54"/>
  <c r="M175" i="54"/>
  <c r="J153" i="36"/>
  <c r="J71" i="57" s="1"/>
  <c r="N147" i="36"/>
  <c r="N65" i="57" s="1"/>
  <c r="M183" i="36"/>
  <c r="M101" i="57" s="1"/>
  <c r="K176" i="36"/>
  <c r="K94" i="57" s="1"/>
  <c r="G174" i="36"/>
  <c r="G92" i="57" s="1"/>
  <c r="M171" i="36"/>
  <c r="M89" i="57" s="1"/>
  <c r="G170" i="36"/>
  <c r="G88" i="57" s="1"/>
  <c r="K164" i="36"/>
  <c r="K82" i="57" s="1"/>
  <c r="O158" i="36"/>
  <c r="O76" i="57" s="1"/>
  <c r="K156" i="36"/>
  <c r="K74" i="57" s="1"/>
  <c r="C154" i="36"/>
  <c r="C72" i="57" s="1"/>
  <c r="I151" i="36"/>
  <c r="I69" i="57" s="1"/>
  <c r="O148" i="36"/>
  <c r="O66" i="57" s="1"/>
  <c r="K144" i="36"/>
  <c r="K62" i="57" s="1"/>
  <c r="J182" i="36"/>
  <c r="J100" i="57" s="1"/>
  <c r="N176" i="36"/>
  <c r="N94" i="57" s="1"/>
  <c r="J174" i="36"/>
  <c r="J92" i="57" s="1"/>
  <c r="F172" i="36"/>
  <c r="F90" i="57" s="1"/>
  <c r="N168" i="36"/>
  <c r="N86" i="57" s="1"/>
  <c r="F166" i="36"/>
  <c r="F84" i="57" s="1"/>
  <c r="J162" i="36"/>
  <c r="J80" i="57" s="1"/>
  <c r="N156" i="36"/>
  <c r="N74" i="57" s="1"/>
  <c r="J154" i="36"/>
  <c r="J72" i="57" s="1"/>
  <c r="E176" i="36"/>
  <c r="E94" i="57" s="1"/>
  <c r="E172" i="36"/>
  <c r="E90" i="57" s="1"/>
  <c r="M162" i="36"/>
  <c r="M80" i="57" s="1"/>
  <c r="M158" i="36"/>
  <c r="M76" i="57" s="1"/>
  <c r="M154" i="36"/>
  <c r="M72" i="57" s="1"/>
  <c r="N144" i="36"/>
  <c r="N62" i="57" s="1"/>
  <c r="N136" i="36"/>
  <c r="N54" i="57" s="1"/>
  <c r="N145" i="36"/>
  <c r="N63" i="57" s="1"/>
  <c r="J145" i="36"/>
  <c r="J63" i="57" s="1"/>
  <c r="N141" i="36"/>
  <c r="N59" i="57" s="1"/>
  <c r="N137" i="36"/>
  <c r="N55" i="57" s="1"/>
  <c r="N133" i="36"/>
  <c r="N51" i="57" s="1"/>
  <c r="K181" i="36"/>
  <c r="K99" i="57" s="1"/>
  <c r="K177" i="36"/>
  <c r="K95" i="57" s="1"/>
  <c r="G175" i="36"/>
  <c r="G93" i="57" s="1"/>
  <c r="C171" i="36"/>
  <c r="C89" i="57" s="1"/>
  <c r="K165" i="36"/>
  <c r="K83" i="57" s="1"/>
  <c r="G163" i="36"/>
  <c r="G81" i="57" s="1"/>
  <c r="K157" i="36"/>
  <c r="K75" i="57" s="1"/>
  <c r="G155" i="36"/>
  <c r="G73" i="57" s="1"/>
  <c r="C151" i="36"/>
  <c r="C69" i="57" s="1"/>
  <c r="K149" i="36"/>
  <c r="K67" i="57" s="1"/>
  <c r="I148" i="36"/>
  <c r="I66" i="57" s="1"/>
  <c r="G147" i="36"/>
  <c r="G65" i="57" s="1"/>
  <c r="J181" i="36"/>
  <c r="J99" i="57" s="1"/>
  <c r="N175" i="36"/>
  <c r="N93" i="57" s="1"/>
  <c r="F171" i="36"/>
  <c r="F89" i="57" s="1"/>
  <c r="J165" i="36"/>
  <c r="J83" i="57" s="1"/>
  <c r="F163" i="36"/>
  <c r="F81" i="57" s="1"/>
  <c r="J159" i="36"/>
  <c r="J77" i="57" s="1"/>
  <c r="E159" i="36"/>
  <c r="E77" i="57" s="1"/>
  <c r="I147" i="36"/>
  <c r="I65" i="57" s="1"/>
  <c r="I142" i="36"/>
  <c r="I60" i="57" s="1"/>
  <c r="G141" i="36"/>
  <c r="G59" i="57" s="1"/>
  <c r="K135" i="36"/>
  <c r="K53" i="57" s="1"/>
  <c r="G133" i="36"/>
  <c r="G51" i="57" s="1"/>
  <c r="M135" i="36"/>
  <c r="M53" i="57" s="1"/>
  <c r="E133" i="36"/>
  <c r="E51" i="57" s="1"/>
  <c r="F175" i="54"/>
  <c r="J159" i="54"/>
  <c r="F149" i="54"/>
  <c r="J141" i="54"/>
  <c r="F137" i="54"/>
  <c r="H133" i="36"/>
  <c r="H51" i="57" s="1"/>
  <c r="H135" i="36"/>
  <c r="H53" i="57" s="1"/>
  <c r="Q56" i="58"/>
  <c r="Q138" i="36"/>
  <c r="Q56" i="57" s="1"/>
  <c r="Q60" i="58"/>
  <c r="Q142" i="36"/>
  <c r="Q60" i="57" s="1"/>
  <c r="H147" i="36"/>
  <c r="H65" i="57" s="1"/>
  <c r="D148" i="36"/>
  <c r="D66" i="57" s="1"/>
  <c r="L148" i="36"/>
  <c r="L66" i="57" s="1"/>
  <c r="D149" i="36"/>
  <c r="D67" i="57" s="1"/>
  <c r="D151" i="36"/>
  <c r="D69" i="57" s="1"/>
  <c r="D155" i="36"/>
  <c r="D73" i="57" s="1"/>
  <c r="D159" i="36"/>
  <c r="D77" i="57" s="1"/>
  <c r="H162" i="36"/>
  <c r="H80" i="57" s="1"/>
  <c r="D163" i="36"/>
  <c r="D81" i="57" s="1"/>
  <c r="H85" i="58"/>
  <c r="H167" i="36"/>
  <c r="H85" i="57" s="1"/>
  <c r="D170" i="36"/>
  <c r="D88" i="57" s="1"/>
  <c r="D171" i="36"/>
  <c r="D89" i="57" s="1"/>
  <c r="D90" i="58"/>
  <c r="D172" i="36"/>
  <c r="D90" i="57" s="1"/>
  <c r="H172" i="36"/>
  <c r="H90" i="57" s="1"/>
  <c r="L96" i="58"/>
  <c r="L178" i="36"/>
  <c r="L96" i="57" s="1"/>
  <c r="Q96" i="58"/>
  <c r="Q178" i="36"/>
  <c r="Q96" i="57" s="1"/>
  <c r="H101" i="58"/>
  <c r="H183" i="36"/>
  <c r="H101" i="57" s="1"/>
  <c r="Q180" i="36"/>
  <c r="Q98" i="57" s="1"/>
  <c r="Q175" i="36"/>
  <c r="Q93" i="57" s="1"/>
  <c r="Q164" i="36"/>
  <c r="Q82" i="57" s="1"/>
  <c r="Q159" i="36"/>
  <c r="Q77" i="57" s="1"/>
  <c r="Q153" i="36"/>
  <c r="Q71" i="57" s="1"/>
  <c r="Q148" i="36"/>
  <c r="Q66" i="57" s="1"/>
  <c r="Q143" i="36"/>
  <c r="Q61" i="57" s="1"/>
  <c r="Q137" i="36"/>
  <c r="Q55" i="57" s="1"/>
  <c r="D133" i="36"/>
  <c r="D51" i="57" s="1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68" i="58"/>
  <c r="Q150" i="36"/>
  <c r="Q68" i="57" s="1"/>
  <c r="Q72" i="58"/>
  <c r="Q154" i="36"/>
  <c r="Q72" i="57" s="1"/>
  <c r="Q76" i="58"/>
  <c r="Q158" i="36"/>
  <c r="Q76" i="57" s="1"/>
  <c r="L88" i="58"/>
  <c r="L170" i="36"/>
  <c r="L88" i="57" s="1"/>
  <c r="D98" i="58"/>
  <c r="D180" i="36"/>
  <c r="D98" i="57" s="1"/>
  <c r="Q135" i="36"/>
  <c r="Q53" i="57" s="1"/>
  <c r="L164" i="54"/>
  <c r="Q164" i="54"/>
  <c r="N164" i="36"/>
  <c r="N82" i="57" s="1"/>
  <c r="M181" i="36"/>
  <c r="M99" i="57" s="1"/>
  <c r="K180" i="36"/>
  <c r="K98" i="57" s="1"/>
  <c r="G178" i="36"/>
  <c r="G96" i="57" s="1"/>
  <c r="K174" i="36"/>
  <c r="K92" i="57" s="1"/>
  <c r="C172" i="36"/>
  <c r="C90" i="57" s="1"/>
  <c r="O170" i="36"/>
  <c r="O88" i="57" s="1"/>
  <c r="C166" i="36"/>
  <c r="C84" i="57" s="1"/>
  <c r="G150" i="36"/>
  <c r="G68" i="57" s="1"/>
  <c r="C148" i="36"/>
  <c r="C66" i="57" s="1"/>
  <c r="K146" i="36"/>
  <c r="K64" i="57" s="1"/>
  <c r="M139" i="36"/>
  <c r="M57" i="57" s="1"/>
  <c r="J172" i="36"/>
  <c r="J90" i="57" s="1"/>
  <c r="F170" i="36"/>
  <c r="F88" i="57" s="1"/>
  <c r="N162" i="36"/>
  <c r="N80" i="57" s="1"/>
  <c r="F158" i="36"/>
  <c r="F76" i="57" s="1"/>
  <c r="N154" i="36"/>
  <c r="N72" i="57" s="1"/>
  <c r="O159" i="36"/>
  <c r="O77" i="57" s="1"/>
  <c r="N138" i="36"/>
  <c r="N56" i="57" s="1"/>
  <c r="F147" i="36"/>
  <c r="F65" i="57" s="1"/>
  <c r="J139" i="36"/>
  <c r="J57" i="57" s="1"/>
  <c r="G171" i="36"/>
  <c r="G89" i="57" s="1"/>
  <c r="M148" i="36"/>
  <c r="M66" i="57" s="1"/>
  <c r="K147" i="36"/>
  <c r="K65" i="57" s="1"/>
  <c r="G145" i="36"/>
  <c r="G63" i="57" s="1"/>
  <c r="E151" i="36"/>
  <c r="E69" i="57" s="1"/>
  <c r="O135" i="36"/>
  <c r="O53" i="57" s="1"/>
  <c r="K133" i="36"/>
  <c r="K51" i="57" s="1"/>
  <c r="I133" i="36"/>
  <c r="I51" i="57" s="1"/>
  <c r="N137" i="54"/>
  <c r="F148" i="36"/>
  <c r="F66" i="57" s="1"/>
  <c r="H150" i="36"/>
  <c r="H68" i="57" s="1"/>
  <c r="D158" i="36"/>
  <c r="D76" i="57" s="1"/>
  <c r="Q92" i="58"/>
  <c r="Q174" i="36"/>
  <c r="Q92" i="57" s="1"/>
  <c r="H97" i="58"/>
  <c r="H179" i="36"/>
  <c r="H97" i="57" s="1"/>
  <c r="Q176" i="36"/>
  <c r="Q94" i="57" s="1"/>
  <c r="Q155" i="36"/>
  <c r="Q73" i="57" s="1"/>
  <c r="Q149" i="36"/>
  <c r="Q67" i="57" s="1"/>
  <c r="F134" i="54"/>
  <c r="N134" i="54"/>
  <c r="K137" i="54"/>
  <c r="C144" i="54"/>
  <c r="J144" i="54"/>
  <c r="O149" i="54"/>
  <c r="Q149" i="54"/>
  <c r="D175" i="54"/>
  <c r="G175" i="54"/>
  <c r="N155" i="36"/>
  <c r="N73" i="57" s="1"/>
  <c r="F151" i="36"/>
  <c r="F69" i="57" s="1"/>
  <c r="I175" i="36"/>
  <c r="I93" i="57" s="1"/>
  <c r="E173" i="36"/>
  <c r="E91" i="57" s="1"/>
  <c r="C168" i="36"/>
  <c r="C86" i="57" s="1"/>
  <c r="M165" i="36"/>
  <c r="M83" i="57" s="1"/>
  <c r="I163" i="36"/>
  <c r="I81" i="57" s="1"/>
  <c r="G172" i="36"/>
  <c r="G90" i="57" s="1"/>
  <c r="M157" i="36"/>
  <c r="M75" i="57" s="1"/>
  <c r="I155" i="36"/>
  <c r="I73" i="57" s="1"/>
  <c r="O152" i="36"/>
  <c r="O70" i="57" s="1"/>
  <c r="C150" i="36"/>
  <c r="C68" i="57" s="1"/>
  <c r="M147" i="36"/>
  <c r="M65" i="57" s="1"/>
  <c r="K140" i="36"/>
  <c r="K58" i="57" s="1"/>
  <c r="J155" i="36"/>
  <c r="J73" i="57" s="1"/>
  <c r="N149" i="36"/>
  <c r="N67" i="57" s="1"/>
  <c r="J147" i="36"/>
  <c r="J65" i="57" s="1"/>
  <c r="G182" i="36"/>
  <c r="G100" i="57" s="1"/>
  <c r="G176" i="36"/>
  <c r="G94" i="57" s="1"/>
  <c r="E175" i="36"/>
  <c r="E93" i="57" s="1"/>
  <c r="C174" i="36"/>
  <c r="C92" i="57" s="1"/>
  <c r="O172" i="36"/>
  <c r="O90" i="57" s="1"/>
  <c r="I171" i="36"/>
  <c r="I89" i="57" s="1"/>
  <c r="C170" i="36"/>
  <c r="C88" i="57" s="1"/>
  <c r="M167" i="36"/>
  <c r="M85" i="57" s="1"/>
  <c r="E163" i="36"/>
  <c r="E81" i="57" s="1"/>
  <c r="G162" i="36"/>
  <c r="G80" i="57" s="1"/>
  <c r="K158" i="36"/>
  <c r="K76" i="57" s="1"/>
  <c r="O154" i="36"/>
  <c r="O72" i="57" s="1"/>
  <c r="M153" i="36"/>
  <c r="M71" i="57" s="1"/>
  <c r="K152" i="36"/>
  <c r="K70" i="57" s="1"/>
  <c r="O150" i="36"/>
  <c r="O68" i="57" s="1"/>
  <c r="M149" i="36"/>
  <c r="M67" i="57" s="1"/>
  <c r="K148" i="36"/>
  <c r="K66" i="57" s="1"/>
  <c r="E147" i="36"/>
  <c r="E65" i="57" s="1"/>
  <c r="C146" i="36"/>
  <c r="C64" i="57" s="1"/>
  <c r="C142" i="36"/>
  <c r="C60" i="57" s="1"/>
  <c r="F182" i="36"/>
  <c r="F100" i="57" s="1"/>
  <c r="N178" i="36"/>
  <c r="N96" i="57" s="1"/>
  <c r="J176" i="36"/>
  <c r="J94" i="57" s="1"/>
  <c r="F174" i="36"/>
  <c r="F92" i="57" s="1"/>
  <c r="N170" i="36"/>
  <c r="N88" i="57" s="1"/>
  <c r="F162" i="36"/>
  <c r="F80" i="57" s="1"/>
  <c r="N158" i="36"/>
  <c r="N76" i="57" s="1"/>
  <c r="F154" i="36"/>
  <c r="F72" i="57" s="1"/>
  <c r="M182" i="36"/>
  <c r="M100" i="57" s="1"/>
  <c r="O175" i="36"/>
  <c r="O93" i="57" s="1"/>
  <c r="O173" i="36"/>
  <c r="O91" i="57" s="1"/>
  <c r="M170" i="36"/>
  <c r="M88" i="57" s="1"/>
  <c r="M166" i="36"/>
  <c r="M84" i="57" s="1"/>
  <c r="I162" i="36"/>
  <c r="I80" i="57" s="1"/>
  <c r="I158" i="36"/>
  <c r="I76" i="57" s="1"/>
  <c r="I154" i="36"/>
  <c r="I72" i="57" s="1"/>
  <c r="N142" i="36"/>
  <c r="N60" i="57" s="1"/>
  <c r="K138" i="36"/>
  <c r="K56" i="57" s="1"/>
  <c r="O176" i="36"/>
  <c r="O94" i="57" s="1"/>
  <c r="J141" i="36"/>
  <c r="J59" i="57" s="1"/>
  <c r="J137" i="36"/>
  <c r="J55" i="57" s="1"/>
  <c r="J133" i="36"/>
  <c r="J51" i="57" s="1"/>
  <c r="G183" i="36"/>
  <c r="G101" i="57" s="1"/>
  <c r="G181" i="36"/>
  <c r="G99" i="57" s="1"/>
  <c r="G179" i="36"/>
  <c r="G97" i="57" s="1"/>
  <c r="C175" i="36"/>
  <c r="C93" i="57" s="1"/>
  <c r="O171" i="36"/>
  <c r="O89" i="57" s="1"/>
  <c r="G167" i="36"/>
  <c r="G85" i="57" s="1"/>
  <c r="G165" i="36"/>
  <c r="G83" i="57" s="1"/>
  <c r="C163" i="36"/>
  <c r="C81" i="57" s="1"/>
  <c r="K159" i="36"/>
  <c r="K77" i="57" s="1"/>
  <c r="G157" i="36"/>
  <c r="G75" i="57" s="1"/>
  <c r="C155" i="36"/>
  <c r="C73" i="57" s="1"/>
  <c r="O151" i="36"/>
  <c r="O69" i="57" s="1"/>
  <c r="I150" i="36"/>
  <c r="I68" i="57" s="1"/>
  <c r="G149" i="36"/>
  <c r="G67" i="57" s="1"/>
  <c r="E148" i="36"/>
  <c r="E66" i="57" s="1"/>
  <c r="C147" i="36"/>
  <c r="C65" i="57" s="1"/>
  <c r="K143" i="36"/>
  <c r="K61" i="57" s="1"/>
  <c r="J183" i="36"/>
  <c r="J101" i="57" s="1"/>
  <c r="N177" i="36"/>
  <c r="N95" i="57" s="1"/>
  <c r="J175" i="36"/>
  <c r="J93" i="57" s="1"/>
  <c r="J167" i="36"/>
  <c r="J85" i="57" s="1"/>
  <c r="N161" i="36"/>
  <c r="N79" i="57" s="1"/>
  <c r="F159" i="36"/>
  <c r="F77" i="57" s="1"/>
  <c r="E155" i="36"/>
  <c r="E73" i="57" s="1"/>
  <c r="M145" i="36"/>
  <c r="M63" i="57" s="1"/>
  <c r="K137" i="36"/>
  <c r="K55" i="57" s="1"/>
  <c r="I136" i="36"/>
  <c r="I54" i="57" s="1"/>
  <c r="G135" i="36"/>
  <c r="G53" i="57" s="1"/>
  <c r="E134" i="36"/>
  <c r="E52" i="57" s="1"/>
  <c r="C133" i="36"/>
  <c r="C51" i="57" s="1"/>
  <c r="G138" i="36"/>
  <c r="G56" i="57" s="1"/>
  <c r="E137" i="36"/>
  <c r="E55" i="57" s="1"/>
  <c r="I135" i="36"/>
  <c r="I53" i="57" s="1"/>
  <c r="C134" i="36"/>
  <c r="C52" i="57" s="1"/>
  <c r="N143" i="54"/>
  <c r="L133" i="36"/>
  <c r="L51" i="57" s="1"/>
  <c r="J134" i="36"/>
  <c r="J52" i="57" s="1"/>
  <c r="Q52" i="58"/>
  <c r="Q134" i="36"/>
  <c r="Q52" i="57" s="1"/>
  <c r="L135" i="36"/>
  <c r="L53" i="57" s="1"/>
  <c r="H138" i="36"/>
  <c r="H56" i="57" s="1"/>
  <c r="H140" i="36"/>
  <c r="H58" i="57" s="1"/>
  <c r="H142" i="36"/>
  <c r="H60" i="57" s="1"/>
  <c r="H144" i="36"/>
  <c r="H62" i="57" s="1"/>
  <c r="H146" i="36"/>
  <c r="H64" i="57" s="1"/>
  <c r="Q64" i="58"/>
  <c r="Q146" i="36"/>
  <c r="Q64" i="57" s="1"/>
  <c r="L147" i="36"/>
  <c r="L65" i="57" s="1"/>
  <c r="J148" i="36"/>
  <c r="J66" i="57" s="1"/>
  <c r="H149" i="36"/>
  <c r="H67" i="57" s="1"/>
  <c r="D150" i="36"/>
  <c r="D68" i="57" s="1"/>
  <c r="L150" i="36"/>
  <c r="L68" i="57" s="1"/>
  <c r="H151" i="36"/>
  <c r="H69" i="57" s="1"/>
  <c r="D152" i="36"/>
  <c r="D70" i="57" s="1"/>
  <c r="L154" i="36"/>
  <c r="L72" i="57" s="1"/>
  <c r="H155" i="36"/>
  <c r="H73" i="57" s="1"/>
  <c r="D156" i="36"/>
  <c r="D74" i="57" s="1"/>
  <c r="L158" i="36"/>
  <c r="L76" i="57" s="1"/>
  <c r="H159" i="36"/>
  <c r="H77" i="57" s="1"/>
  <c r="D160" i="36"/>
  <c r="D78" i="57" s="1"/>
  <c r="L162" i="36"/>
  <c r="L80" i="57" s="1"/>
  <c r="H163" i="36"/>
  <c r="H81" i="57" s="1"/>
  <c r="D164" i="36"/>
  <c r="D82" i="57" s="1"/>
  <c r="L84" i="58"/>
  <c r="L166" i="36"/>
  <c r="L84" i="57" s="1"/>
  <c r="Q84" i="58"/>
  <c r="Q166" i="36"/>
  <c r="Q84" i="57" s="1"/>
  <c r="H170" i="36"/>
  <c r="H88" i="57" s="1"/>
  <c r="H89" i="58"/>
  <c r="H171" i="36"/>
  <c r="H89" i="57" s="1"/>
  <c r="L171" i="36"/>
  <c r="L89" i="57" s="1"/>
  <c r="L172" i="36"/>
  <c r="L90" i="57" s="1"/>
  <c r="H173" i="36"/>
  <c r="H91" i="57" s="1"/>
  <c r="D174" i="36"/>
  <c r="D92" i="57" s="1"/>
  <c r="D175" i="36"/>
  <c r="D93" i="57" s="1"/>
  <c r="D94" i="58"/>
  <c r="D176" i="36"/>
  <c r="D94" i="57" s="1"/>
  <c r="H176" i="36"/>
  <c r="H94" i="57" s="1"/>
  <c r="D177" i="36"/>
  <c r="D95" i="57" s="1"/>
  <c r="L100" i="58"/>
  <c r="L182" i="36"/>
  <c r="L100" i="57" s="1"/>
  <c r="Q100" i="58"/>
  <c r="Q182" i="36"/>
  <c r="Q100" i="57" s="1"/>
  <c r="Q179" i="36"/>
  <c r="Q97" i="57" s="1"/>
  <c r="Q168" i="36"/>
  <c r="Q86" i="57" s="1"/>
  <c r="Q163" i="36"/>
  <c r="Q81" i="57" s="1"/>
  <c r="Q157" i="36"/>
  <c r="Q75" i="57" s="1"/>
  <c r="Q152" i="36"/>
  <c r="Q70" i="57" s="1"/>
  <c r="Q147" i="36"/>
  <c r="Q65" i="57" s="1"/>
  <c r="Q141" i="36"/>
  <c r="Q59" i="57" s="1"/>
  <c r="Q136" i="36"/>
  <c r="Q54" i="57" s="1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C2" i="54" l="1"/>
  <c r="G2" i="54"/>
</calcChain>
</file>

<file path=xl/sharedStrings.xml><?xml version="1.0" encoding="utf-8"?>
<sst xmlns="http://schemas.openxmlformats.org/spreadsheetml/2006/main" count="1034" uniqueCount="294">
  <si>
    <t>商品・サービス（小分類）</t>
  </si>
  <si>
    <t>合計</t>
  </si>
  <si>
    <t>商品一般</t>
  </si>
  <si>
    <t>サラ金・フリーローン</t>
  </si>
  <si>
    <t>健康食品</t>
  </si>
  <si>
    <t>株</t>
  </si>
  <si>
    <t>新聞</t>
  </si>
  <si>
    <t>ふとん類</t>
  </si>
  <si>
    <t>ファンド型投資商品</t>
  </si>
  <si>
    <t>公社債</t>
  </si>
  <si>
    <t>生命保険</t>
  </si>
  <si>
    <t>修理サービス</t>
  </si>
  <si>
    <t>宝くじ</t>
  </si>
  <si>
    <t>相談その他</t>
  </si>
  <si>
    <t>放送サービス</t>
  </si>
  <si>
    <t>鮮魚</t>
  </si>
  <si>
    <t>その他金融関連サービス</t>
  </si>
  <si>
    <t>賃貸アパート・マンション</t>
  </si>
  <si>
    <t>アダルト情報サイト</t>
  </si>
  <si>
    <t>家庭用電気治療器具</t>
  </si>
  <si>
    <t>屋根工事</t>
  </si>
  <si>
    <t>他の役務サービス</t>
  </si>
  <si>
    <t>アクセサリー</t>
  </si>
  <si>
    <t>冠婚葬祭互助会</t>
  </si>
  <si>
    <t>インターネット接続回線</t>
  </si>
  <si>
    <t>浄水器</t>
  </si>
  <si>
    <t>化粧品</t>
  </si>
  <si>
    <t>デジタルコンテンツその他</t>
  </si>
  <si>
    <t>預貯金</t>
  </si>
  <si>
    <t>消火器</t>
  </si>
  <si>
    <t>移動通信サービス</t>
  </si>
  <si>
    <t>他の行政サービス</t>
  </si>
  <si>
    <t>飲料</t>
  </si>
  <si>
    <t>塗装工事</t>
  </si>
  <si>
    <t>医療サービス</t>
  </si>
  <si>
    <t>増改築工事</t>
  </si>
  <si>
    <t>他の工事・建築サービス</t>
  </si>
  <si>
    <t>土地</t>
  </si>
  <si>
    <t>他の教養・娯楽サービス</t>
  </si>
  <si>
    <t>衛生設備工事</t>
  </si>
  <si>
    <t>損害保険</t>
  </si>
  <si>
    <t>自動車</t>
  </si>
  <si>
    <t>クリーニング</t>
  </si>
  <si>
    <t>建物清掃サービス</t>
  </si>
  <si>
    <t>印字</t>
    <rPh sb="0" eb="2">
      <t>インジ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</si>
  <si>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</si>
  <si>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</si>
  <si>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</si>
  <si>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</si>
  <si>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</si>
  <si>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</si>
  <si>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</si>
  <si>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</si>
  <si>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</si>
  <si>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</si>
  <si>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</si>
  <si>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</si>
  <si>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</si>
  <si>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</si>
  <si>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</si>
  <si>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</si>
  <si>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</si>
  <si>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</si>
  <si>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</si>
  <si>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</si>
  <si>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</si>
  <si>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</si>
  <si>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</si>
  <si>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</si>
  <si>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y</t>
    <phoneticPr fontId="2"/>
  </si>
  <si>
    <t>ｚ</t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</si>
  <si>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</si>
  <si>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</si>
  <si>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</si>
  <si>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</si>
  <si>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</si>
  <si>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</si>
  <si>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</si>
  <si>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</si>
  <si>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</si>
  <si>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</si>
  <si>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</si>
  <si>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</si>
  <si>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</si>
  <si>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</si>
  <si>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</si>
  <si>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</si>
  <si>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</si>
  <si>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</si>
  <si>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</si>
  <si>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</si>
  <si>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</si>
  <si>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</si>
  <si>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</si>
  <si>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</si>
  <si>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契約当事者 年齢=70歳以上</t>
    <rPh sb="0" eb="2">
      <t>ケイヤク</t>
    </rPh>
    <rPh sb="2" eb="5">
      <t>トウジシャ</t>
    </rPh>
    <rPh sb="6" eb="8">
      <t>ネンレイ</t>
    </rPh>
    <rPh sb="11" eb="12">
      <t>サイ</t>
    </rPh>
    <rPh sb="12" eb="14">
      <t>イジョウ</t>
    </rPh>
    <phoneticPr fontId="2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</si>
  <si>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2"/>
  </si>
  <si>
    <t>相談件数上位50項目</t>
    <rPh sb="0" eb="2">
      <t>ソウダン</t>
    </rPh>
    <rPh sb="2" eb="4">
      <t>ケンスウ</t>
    </rPh>
    <rPh sb="3" eb="4">
      <t>スウ</t>
    </rPh>
    <rPh sb="4" eb="6">
      <t>ジョウイ</t>
    </rPh>
    <rPh sb="8" eb="10">
      <t>コウモク</t>
    </rPh>
    <phoneticPr fontId="2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</si>
  <si>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</si>
  <si>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</si>
  <si>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</si>
  <si>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</si>
  <si>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</si>
  <si>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</si>
  <si>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</si>
  <si>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</si>
  <si>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</si>
  <si>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</si>
  <si>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</si>
  <si>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</si>
  <si>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</si>
  <si>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</si>
  <si>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</si>
  <si>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</si>
  <si>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</si>
  <si>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</si>
  <si>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</si>
  <si>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</si>
  <si>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</si>
  <si>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</si>
  <si>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</si>
  <si>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</si>
  <si>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</si>
  <si>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</si>
  <si>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</si>
  <si>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</si>
  <si>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</si>
  <si>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</si>
  <si>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</si>
  <si>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</si>
  <si>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</si>
  <si>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</si>
  <si>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</si>
  <si>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</si>
  <si>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</si>
  <si>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</si>
  <si>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</si>
  <si>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</si>
  <si>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</si>
  <si>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</si>
  <si>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</si>
  <si>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</si>
  <si>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</si>
  <si>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</si>
  <si>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</si>
  <si>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</si>
  <si>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</si>
  <si>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</si>
  <si>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</si>
  <si>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</si>
  <si>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</si>
  <si>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</si>
  <si>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</si>
  <si>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</si>
  <si>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</si>
  <si>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</si>
  <si>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</si>
  <si>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</si>
  <si>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</si>
  <si>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</si>
  <si>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</si>
  <si>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</si>
  <si>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</si>
  <si>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</si>
  <si>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</si>
  <si>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</si>
  <si>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</si>
  <si>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</si>
  <si>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</si>
  <si>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</si>
  <si>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</si>
  <si>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</si>
  <si>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</si>
  <si>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</si>
  <si>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</si>
  <si>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</si>
  <si>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70歳以上人口</t>
    <rPh sb="2" eb="3">
      <t>サイ</t>
    </rPh>
    <rPh sb="3" eb="5">
      <t>イジョウ</t>
    </rPh>
    <rPh sb="5" eb="7">
      <t>ジンコウ</t>
    </rPh>
    <phoneticPr fontId="8"/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</si>
  <si>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</si>
  <si>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</si>
  <si>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5"/>
  </si>
  <si>
    <t>印字</t>
    <rPh sb="0" eb="2">
      <t>インジ</t>
    </rPh>
    <phoneticPr fontId="8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</si>
  <si>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5"/>
  </si>
  <si>
    <t>商品・サービス（小分類）</t>
    <phoneticPr fontId="8"/>
  </si>
  <si>
    <t>緯度経度の出所：</t>
    <rPh sb="0" eb="2">
      <t>イド</t>
    </rPh>
    <rPh sb="2" eb="4">
      <t>ケイド</t>
    </rPh>
    <rPh sb="5" eb="7">
      <t>シュッショ</t>
    </rPh>
    <phoneticPr fontId="2"/>
  </si>
  <si>
    <t>「国土地理院の地図閲覧サービス（ウォッちず）」</t>
    <phoneticPr fontId="2"/>
  </si>
  <si>
    <t xml:space="preserve">http://watchizu.gsi.go.jp/ </t>
    <phoneticPr fontId="2"/>
  </si>
  <si>
    <t>から入手した各都道府県庁所在地の緯度・経度（10進法）</t>
    <phoneticPr fontId="2"/>
  </si>
  <si>
    <t>都道府県庁(緯度経度計測)所在市</t>
  </si>
  <si>
    <t>東京都</t>
  </si>
  <si>
    <t>経度</t>
    <phoneticPr fontId="8"/>
  </si>
  <si>
    <t>緯度</t>
    <phoneticPr fontId="8"/>
  </si>
  <si>
    <t>　</t>
    <phoneticPr fontId="8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</si>
  <si>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8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</si>
  <si>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</si>
  <si>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棒グラフの幅：全国の人口調整相談件数に比例</t>
    <rPh sb="0" eb="1">
      <t>ボウ</t>
    </rPh>
    <rPh sb="5" eb="6">
      <t>ハバ</t>
    </rPh>
    <rPh sb="7" eb="9">
      <t>ゼンコク</t>
    </rPh>
    <rPh sb="10" eb="12">
      <t>ジンコウ</t>
    </rPh>
    <rPh sb="12" eb="14">
      <t>チョウセイ</t>
    </rPh>
    <rPh sb="14" eb="16">
      <t>ソウダン</t>
    </rPh>
    <rPh sb="16" eb="18">
      <t>ケンスウ</t>
    </rPh>
    <rPh sb="19" eb="21">
      <t>ヒレイ</t>
    </rPh>
    <phoneticPr fontId="2"/>
  </si>
  <si>
    <t>縦軸：人口調整相談件数対全国比％</t>
    <rPh sb="11" eb="12">
      <t>タイ</t>
    </rPh>
    <rPh sb="12" eb="14">
      <t>ゼンコク</t>
    </rPh>
    <rPh sb="14" eb="15">
      <t>ヒ</t>
    </rPh>
    <phoneticPr fontId="2"/>
  </si>
  <si>
    <t>横軸：全国の人口調整（10万人当たり）相談件数</t>
    <rPh sb="0" eb="1">
      <t>ヨコ</t>
    </rPh>
    <rPh sb="3" eb="5">
      <t>ゼンコク</t>
    </rPh>
    <rPh sb="13" eb="14">
      <t>マン</t>
    </rPh>
    <rPh sb="14" eb="15">
      <t>ニン</t>
    </rPh>
    <rPh sb="15" eb="16">
      <t>ア</t>
    </rPh>
    <phoneticPr fontId="2"/>
  </si>
  <si>
    <t>棒グラフの面積：各地域の人口調整相談件数に比例</t>
    <rPh sb="0" eb="1">
      <t>ボウ</t>
    </rPh>
    <rPh sb="5" eb="7">
      <t>メンセキ</t>
    </rPh>
    <rPh sb="8" eb="11">
      <t>カクチイキ</t>
    </rPh>
    <rPh sb="12" eb="14">
      <t>ジンコウ</t>
    </rPh>
    <rPh sb="14" eb="16">
      <t>チョウセイ</t>
    </rPh>
    <rPh sb="16" eb="18">
      <t>ソウダン</t>
    </rPh>
    <rPh sb="18" eb="20">
      <t>ケンスウ</t>
    </rPh>
    <rPh sb="21" eb="23">
      <t>ヒレイ</t>
    </rPh>
    <phoneticPr fontId="2"/>
  </si>
  <si>
    <t>縦軸：各地域の人口調整（10万人当たり）相談件数</t>
    <rPh sb="3" eb="4">
      <t>カク</t>
    </rPh>
    <rPh sb="4" eb="6">
      <t>チイキ</t>
    </rPh>
    <phoneticPr fontId="2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</si>
  <si>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2"/>
  </si>
  <si>
    <t>半角スペース</t>
    <rPh sb="0" eb="2">
      <t>ハンカク</t>
    </rPh>
    <phoneticPr fontId="2"/>
  </si>
  <si>
    <t>文字列連結</t>
    <rPh sb="0" eb="3">
      <t>モジレツ</t>
    </rPh>
    <rPh sb="3" eb="5">
      <t>レンケツ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</si>
  <si>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</si>
  <si>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</si>
  <si>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</si>
  <si>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</si>
  <si>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</si>
  <si>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</si>
  <si>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</si>
  <si>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</si>
  <si>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</si>
  <si>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2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</si>
  <si>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2"/>
  </si>
  <si>
    <t>(a)ｘｃａｍｐｕｓ.jpのWebページのフォームで編集</t>
    <rPh sb="26" eb="28">
      <t>ヘンシュウ</t>
    </rPh>
    <phoneticPr fontId="2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</si>
  <si>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2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</si>
  <si>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2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</si>
  <si>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2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</si>
  <si>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2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</si>
  <si>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2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</si>
  <si>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2"/>
  </si>
  <si>
    <t>見本プログラムの利用</t>
    <rPh sb="0" eb="2">
      <t>ミホン</t>
    </rPh>
    <rPh sb="8" eb="10">
      <t>リヨウ</t>
    </rPh>
    <phoneticPr fontId="2"/>
  </si>
  <si>
    <t>下記テキストボックス内をクリック</t>
    <rPh sb="0" eb="2">
      <t>カキ</t>
    </rPh>
    <rPh sb="10" eb="11">
      <t>ナイ</t>
    </rPh>
    <phoneticPr fontId="2"/>
  </si>
  <si>
    <t>ユーザ作成の完成プログラムの保管用テキストボックス↓</t>
    <rPh sb="14" eb="17">
      <t>ホカンヨウ</t>
    </rPh>
    <phoneticPr fontId="2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</si>
  <si>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2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</si>
  <si>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2"/>
  </si>
  <si>
    <t>2014年度</t>
    <rPh sb="4" eb="6">
      <t>ネンド</t>
    </rPh>
    <phoneticPr fontId="2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</si>
  <si>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</si>
  <si>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PIO-NETの「消費生活相談データベース」 にアクセス</t>
    <phoneticPr fontId="14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</si>
  <si>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2"/>
  </si>
  <si>
    <t>社会保険</t>
  </si>
  <si>
    <t>ＩＰ電話</t>
  </si>
  <si>
    <t>有料老人ホーム</t>
  </si>
  <si>
    <t>和服</t>
  </si>
  <si>
    <t>婦人洋服</t>
  </si>
  <si>
    <t>預貯金・証券等全般</t>
  </si>
  <si>
    <t>その他の保険</t>
  </si>
  <si>
    <t>相隣関係</t>
  </si>
  <si>
    <t>2015年1月8日現在</t>
    <rPh sb="4" eb="5">
      <t>ネン</t>
    </rPh>
    <rPh sb="6" eb="7">
      <t>ガツ</t>
    </rPh>
    <rPh sb="8" eb="9">
      <t>ヒ</t>
    </rPh>
    <rPh sb="9" eb="11">
      <t>ゲンザイ</t>
    </rPh>
    <phoneticPr fontId="2"/>
  </si>
  <si>
    <t>検索メニュー（2009～2014年度）</t>
    <rPh sb="0" eb="2">
      <t>ケンサク</t>
    </rPh>
    <rPh sb="16" eb="18">
      <t>ネンド</t>
    </rPh>
    <phoneticPr fontId="14"/>
  </si>
  <si>
    <t>受付年度</t>
    <rPh sb="0" eb="2">
      <t>ウケツケ</t>
    </rPh>
    <rPh sb="2" eb="4">
      <t>ネンド</t>
    </rPh>
    <phoneticPr fontId="14"/>
  </si>
  <si>
    <t>2014年度</t>
    <rPh sb="4" eb="6">
      <t>ネンド</t>
    </rPh>
    <phoneticPr fontId="14"/>
  </si>
  <si>
    <t>契約当事者</t>
    <rPh sb="0" eb="2">
      <t>ケイヤク</t>
    </rPh>
    <rPh sb="2" eb="5">
      <t>トウジシャ</t>
    </rPh>
    <phoneticPr fontId="14"/>
  </si>
  <si>
    <t>年齢</t>
    <rPh sb="0" eb="2">
      <t>ネンレイ</t>
    </rPh>
    <phoneticPr fontId="14"/>
  </si>
  <si>
    <t>70歳以上</t>
    <rPh sb="2" eb="3">
      <t>サイ</t>
    </rPh>
    <rPh sb="3" eb="5">
      <t>イジョウ</t>
    </rPh>
    <phoneticPr fontId="14"/>
  </si>
  <si>
    <t>検索実行</t>
    <rPh sb="0" eb="2">
      <t>ケンサク</t>
    </rPh>
    <rPh sb="2" eb="4">
      <t>ジッコウ</t>
    </rPh>
    <phoneticPr fontId="14"/>
  </si>
  <si>
    <t>集計メニューへ</t>
    <rPh sb="0" eb="2">
      <t>シュウケイ</t>
    </rPh>
    <phoneticPr fontId="14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</si>
  <si>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4"/>
  </si>
  <si>
    <t>商品・サービス(小分類）</t>
    <rPh sb="0" eb="2">
      <t>ショウヒン</t>
    </rPh>
    <rPh sb="8" eb="11">
      <t>ショウブンルイ</t>
    </rPh>
    <phoneticPr fontId="14"/>
  </si>
  <si>
    <t>並び替え</t>
    <rPh sb="0" eb="1">
      <t>ナラ</t>
    </rPh>
    <rPh sb="2" eb="3">
      <t>カ</t>
    </rPh>
    <phoneticPr fontId="14"/>
  </si>
  <si>
    <t>多い順</t>
    <rPh sb="0" eb="1">
      <t>オオ</t>
    </rPh>
    <rPh sb="2" eb="3">
      <t>ジュン</t>
    </rPh>
    <phoneticPr fontId="14"/>
  </si>
  <si>
    <t>打ち切り項目数</t>
    <rPh sb="0" eb="1">
      <t>ウ</t>
    </rPh>
    <rPh sb="2" eb="3">
      <t>キ</t>
    </rPh>
    <rPh sb="4" eb="7">
      <t>コウモクスウ</t>
    </rPh>
    <phoneticPr fontId="14"/>
  </si>
  <si>
    <t>第２項目(横軸）</t>
    <rPh sb="0" eb="1">
      <t>ダイ</t>
    </rPh>
    <rPh sb="2" eb="4">
      <t>コウモク</t>
    </rPh>
    <rPh sb="5" eb="7">
      <t>ヨコジク</t>
    </rPh>
    <phoneticPr fontId="14"/>
  </si>
  <si>
    <t>契約当事者 地域</t>
    <rPh sb="0" eb="2">
      <t>ケイヤク</t>
    </rPh>
    <rPh sb="2" eb="5">
      <t>トウジシャ</t>
    </rPh>
    <rPh sb="6" eb="8">
      <t>チイキ</t>
    </rPh>
    <phoneticPr fontId="14"/>
  </si>
  <si>
    <t>集計実行</t>
    <rPh sb="0" eb="2">
      <t>シュウケイ</t>
    </rPh>
    <rPh sb="2" eb="4">
      <t>ジッコウ</t>
    </rPh>
    <phoneticPr fontId="14"/>
  </si>
  <si>
    <t>Excelファイルの「素データ」シートの</t>
    <rPh sb="11" eb="12">
      <t>ソ</t>
    </rPh>
    <phoneticPr fontId="14"/>
  </si>
  <si>
    <t>すべてのExcelワークシートの内容は著作権により保護されています．</t>
    <phoneticPr fontId="14"/>
  </si>
  <si>
    <t>Copyright © xcampus.jp All rights reserved.</t>
    <phoneticPr fontId="14"/>
  </si>
  <si>
    <t>このExcelファイルの内容は著作権により保護されています．</t>
    <phoneticPr fontId="14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</si>
  <si>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4"/>
  </si>
  <si>
    <t>Ctrlとｃを同時に押して［コピー］する。</t>
    <phoneticPr fontId="14"/>
  </si>
  <si>
    <t>赤線枠内に（B５のセルをクリックして）［貼り付け］</t>
    <rPh sb="0" eb="2">
      <t>アカセン</t>
    </rPh>
    <phoneticPr fontId="14"/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</si>
  <si>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4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</si>
  <si>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</si>
  <si>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http://xcmpus.jp/xcasehm/prg_blank_case.htm</t>
    <phoneticPr fontId="14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</si>
  <si>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4"/>
  </si>
  <si>
    <t>ユーザ作成のXCAMPUSプログラムの実行は，</t>
    <rPh sb="3" eb="5">
      <t>サクセイ</t>
    </rPh>
    <rPh sb="19" eb="21">
      <t>ジッコウ</t>
    </rPh>
    <phoneticPr fontId="2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</si>
  <si>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4"/>
  </si>
  <si>
    <t>【Excelファイル出所】 http://xcampus.jp/xcasehm/piows1/skylineRATIO3-per-capita-age-70over-rank50-items-3region-2014part.htm を明記の上でご利用ください．</t>
    <phoneticPr fontId="14"/>
  </si>
  <si>
    <t>http://xcampus.jp/xcasehm/piows1/skylineRATIO3-per-capita-age-70over-rank50-items-3region-2014part.htm</t>
    <phoneticPr fontId="8"/>
  </si>
  <si>
    <t>2014年度(2015.1.8現在）の70歳以上の上位50商品サービス(小分類)別人口調整相談件数対全国比の南関東・東海・近畿の合成スカイライン図</t>
    <rPh sb="4" eb="6">
      <t>ネンド</t>
    </rPh>
    <rPh sb="15" eb="17">
      <t>ゲンザイ</t>
    </rPh>
    <rPh sb="40" eb="41">
      <t>ベツ</t>
    </rPh>
    <rPh sb="49" eb="50">
      <t>タイ</t>
    </rPh>
    <rPh sb="50" eb="52">
      <t>ゼンコク</t>
    </rPh>
    <rPh sb="52" eb="53">
      <t>ヒ</t>
    </rPh>
    <rPh sb="54" eb="55">
      <t>ミナミ</t>
    </rPh>
    <rPh sb="55" eb="57">
      <t>カントウ</t>
    </rPh>
    <rPh sb="58" eb="60">
      <t>トウカイ</t>
    </rPh>
    <rPh sb="61" eb="63">
      <t>キンキ</t>
    </rPh>
    <rPh sb="64" eb="66">
      <t>ゴウセイ</t>
    </rPh>
    <rPh sb="72" eb="73">
      <t>ズ</t>
    </rPh>
    <phoneticPr fontId="2"/>
  </si>
  <si>
    <t>2014年度(2015.1.8現在）70歳以上の上位50商品サービス(小分類)別人口調整相談件数の全国（横軸）と南関東・東海・近畿（縦軸）の扇形バブル散布図</t>
    <rPh sb="39" eb="40">
      <t>ベツ</t>
    </rPh>
    <rPh sb="49" eb="51">
      <t>ゼンコク</t>
    </rPh>
    <rPh sb="52" eb="54">
      <t>ヨコジク</t>
    </rPh>
    <rPh sb="56" eb="57">
      <t>ミナミ</t>
    </rPh>
    <rPh sb="57" eb="59">
      <t>カントウ</t>
    </rPh>
    <rPh sb="60" eb="62">
      <t>トウカイ</t>
    </rPh>
    <rPh sb="63" eb="65">
      <t>キンキ</t>
    </rPh>
    <rPh sb="66" eb="68">
      <t>タテジク</t>
    </rPh>
    <rPh sb="70" eb="72">
      <t>センケイ</t>
    </rPh>
    <rPh sb="75" eb="77">
      <t>サンプ</t>
    </rPh>
    <rPh sb="77" eb="78">
      <t>ズ</t>
    </rPh>
    <phoneticPr fontId="2"/>
  </si>
  <si>
    <r>
      <rPr>
        <sz val="11"/>
        <color rgb="FF000000"/>
        <rFont val="ＭＳ Ｐゴシック"/>
        <family val="3"/>
        <charset val="128"/>
        <scheme val="minor"/>
      </rPr>
      <t>■　</t>
    </r>
    <r>
      <rPr>
        <b/>
        <sz val="11"/>
        <color rgb="FFFF0000"/>
        <rFont val="Calibri"/>
        <family val="2"/>
      </rPr>
      <t>2014</t>
    </r>
    <r>
      <rPr>
        <b/>
        <sz val="11"/>
        <color rgb="FFFF0000"/>
        <rFont val="ＭＳ Ｐゴシック"/>
        <family val="3"/>
        <charset val="128"/>
        <scheme val="minor"/>
      </rPr>
      <t>年度</t>
    </r>
    <r>
      <rPr>
        <b/>
        <sz val="11"/>
        <color rgb="FFFF0000"/>
        <rFont val="Calibri"/>
        <family val="2"/>
      </rPr>
      <t>(2015.1.8</t>
    </r>
    <r>
      <rPr>
        <b/>
        <sz val="11"/>
        <color rgb="FFFF0000"/>
        <rFont val="ＭＳ Ｐゴシック"/>
        <family val="3"/>
        <charset val="128"/>
        <scheme val="minor"/>
      </rPr>
      <t>現在）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sz val="11"/>
        <color rgb="FF000000"/>
        <rFont val="Calibri"/>
        <family val="2"/>
      </rPr>
      <t>70</t>
    </r>
    <r>
      <rPr>
        <sz val="11"/>
        <color rgb="FF000000"/>
        <rFont val="ＭＳ Ｐゴシック"/>
        <family val="3"/>
        <charset val="128"/>
        <scheme val="minor"/>
      </rPr>
      <t>歳以上の</t>
    </r>
    <r>
      <rPr>
        <b/>
        <sz val="11"/>
        <color rgb="FFC00000"/>
        <rFont val="ＭＳ Ｐゴシック"/>
        <family val="3"/>
        <charset val="128"/>
        <scheme val="minor"/>
      </rPr>
      <t>上位</t>
    </r>
    <r>
      <rPr>
        <b/>
        <sz val="11"/>
        <color rgb="FFC00000"/>
        <rFont val="Calibri"/>
        <family val="2"/>
      </rPr>
      <t>50</t>
    </r>
    <r>
      <rPr>
        <b/>
        <sz val="11"/>
        <color rgb="FFC00000"/>
        <rFont val="ＭＳ Ｐゴシック"/>
        <family val="3"/>
        <charset val="128"/>
        <scheme val="minor"/>
      </rPr>
      <t>商品サービス（小分類）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</t>
    </r>
    <r>
      <rPr>
        <b/>
        <sz val="11"/>
        <color rgb="FF00B050"/>
        <rFont val="ＭＳ Ｐゴシック"/>
        <family val="3"/>
        <charset val="128"/>
        <scheme val="minor"/>
      </rPr>
      <t>３地域</t>
    </r>
    <r>
      <rPr>
        <sz val="11"/>
        <color rgb="FF000000"/>
        <rFont val="ＭＳ Ｐゴシック"/>
        <family val="3"/>
        <charset val="128"/>
        <scheme val="minor"/>
      </rPr>
      <t>の全国比合成スカイライン図のページ</t>
    </r>
    <phoneticPr fontId="14"/>
  </si>
  <si>
    <r>
      <rPr>
        <sz val="11"/>
        <color rgb="FF000000"/>
        <rFont val="ＭＳ Ｐゴシック"/>
        <family val="3"/>
        <charset val="128"/>
        <scheme val="minor"/>
      </rPr>
      <t>■　</t>
    </r>
    <r>
      <rPr>
        <b/>
        <sz val="11"/>
        <color rgb="FFFF0000"/>
        <rFont val="Calibri"/>
        <family val="2"/>
      </rPr>
      <t>2014</t>
    </r>
    <r>
      <rPr>
        <b/>
        <sz val="11"/>
        <color rgb="FFFF0000"/>
        <rFont val="ＭＳ Ｐゴシック"/>
        <family val="3"/>
        <charset val="128"/>
        <scheme val="minor"/>
      </rPr>
      <t>年度</t>
    </r>
    <r>
      <rPr>
        <b/>
        <sz val="11"/>
        <color rgb="FFFF0000"/>
        <rFont val="Calibri"/>
        <family val="2"/>
      </rPr>
      <t>(2015.1.8</t>
    </r>
    <r>
      <rPr>
        <b/>
        <sz val="11"/>
        <color rgb="FFFF0000"/>
        <rFont val="ＭＳ Ｐゴシック"/>
        <family val="3"/>
        <charset val="128"/>
        <scheme val="minor"/>
      </rPr>
      <t>現在）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sz val="11"/>
        <color rgb="FF000000"/>
        <rFont val="Calibri"/>
        <family val="2"/>
      </rPr>
      <t>70</t>
    </r>
    <r>
      <rPr>
        <sz val="11"/>
        <color rgb="FF000000"/>
        <rFont val="ＭＳ Ｐゴシック"/>
        <family val="3"/>
        <charset val="128"/>
        <scheme val="minor"/>
      </rPr>
      <t>歳以上の</t>
    </r>
    <r>
      <rPr>
        <b/>
        <sz val="11"/>
        <color rgb="FFC00000"/>
        <rFont val="ＭＳ Ｐゴシック"/>
        <family val="3"/>
        <charset val="128"/>
        <scheme val="minor"/>
      </rPr>
      <t>上位</t>
    </r>
    <r>
      <rPr>
        <b/>
        <sz val="11"/>
        <color rgb="FFC00000"/>
        <rFont val="Calibri"/>
        <family val="2"/>
      </rPr>
      <t>50</t>
    </r>
    <r>
      <rPr>
        <b/>
        <sz val="11"/>
        <color rgb="FFC00000"/>
        <rFont val="ＭＳ Ｐゴシック"/>
        <family val="3"/>
        <charset val="128"/>
        <scheme val="minor"/>
      </rPr>
      <t>商品サービス（小分類）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</t>
    </r>
    <r>
      <rPr>
        <b/>
        <sz val="11"/>
        <color rgb="FF00B050"/>
        <rFont val="ＭＳ Ｐゴシック"/>
        <family val="3"/>
        <charset val="128"/>
        <scheme val="minor"/>
      </rPr>
      <t>３地域</t>
    </r>
    <r>
      <rPr>
        <sz val="11"/>
        <color rgb="FF000000"/>
        <rFont val="ＭＳ Ｐゴシック"/>
        <family val="3"/>
        <charset val="128"/>
        <scheme val="minor"/>
      </rPr>
      <t>の全国比合成スカイライン図のページ</t>
    </r>
    <phoneticPr fontId="14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</si>
  <si>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</si>
  <si>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</si>
  <si>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</si>
  <si>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4"/>
  </si>
  <si>
    <t>http://xcampus.jp/xcasehm/book2012/population-age-region-2010.xls</t>
    <phoneticPr fontId="14"/>
  </si>
  <si>
    <t>の計測値を転記したものである。</t>
    <rPh sb="1" eb="3">
      <t>ケイソク</t>
    </rPh>
    <rPh sb="3" eb="4">
      <t>チ</t>
    </rPh>
    <rPh sb="5" eb="7">
      <t>テンキ</t>
    </rPh>
    <phoneticPr fontId="14"/>
  </si>
  <si>
    <t>男女別</t>
    <rPh sb="0" eb="2">
      <t>ダンジョ</t>
    </rPh>
    <rPh sb="2" eb="3">
      <t>ベツ</t>
    </rPh>
    <phoneticPr fontId="14"/>
  </si>
  <si>
    <t>計</t>
    <rPh sb="0" eb="1">
      <t>ケイ</t>
    </rPh>
    <phoneticPr fontId="14"/>
  </si>
  <si>
    <t>　男</t>
  </si>
  <si>
    <t>　女</t>
  </si>
  <si>
    <t>２０歳未満人口</t>
    <rPh sb="5" eb="7">
      <t>ジンコウ</t>
    </rPh>
    <phoneticPr fontId="14"/>
  </si>
  <si>
    <t>２０歳代人口</t>
    <rPh sb="4" eb="6">
      <t>ジンコウ</t>
    </rPh>
    <phoneticPr fontId="14"/>
  </si>
  <si>
    <t>３０歳代人口</t>
    <rPh sb="4" eb="6">
      <t>ジンコウ</t>
    </rPh>
    <phoneticPr fontId="14"/>
  </si>
  <si>
    <t>４０歳代人口</t>
    <rPh sb="4" eb="6">
      <t>ジンコウ</t>
    </rPh>
    <phoneticPr fontId="14"/>
  </si>
  <si>
    <t>５０歳代人口</t>
    <rPh sb="4" eb="6">
      <t>ジンコウ</t>
    </rPh>
    <phoneticPr fontId="14"/>
  </si>
  <si>
    <t>６０歳代人口</t>
    <rPh sb="4" eb="6">
      <t>ジンコウ</t>
    </rPh>
    <phoneticPr fontId="14"/>
  </si>
  <si>
    <t>７０歳以上</t>
  </si>
  <si>
    <t>年令不詳</t>
    <rPh sb="0" eb="2">
      <t>ネンレイ</t>
    </rPh>
    <phoneticPr fontId="14"/>
  </si>
  <si>
    <t>人口総数（年齢不詳を含む）</t>
    <rPh sb="0" eb="2">
      <t>ジンコウ</t>
    </rPh>
    <rPh sb="7" eb="9">
      <t>フショウ</t>
    </rPh>
    <rPh sb="10" eb="11">
      <t>フク</t>
    </rPh>
    <phoneticPr fontId="14"/>
  </si>
  <si>
    <t>piows・第Ⅰ部・第１章　　特定年度の70歳以上の上位50商品サービスの地域別人口調整相談件数の全国比スカイライン図</t>
    <rPh sb="49" eb="50">
      <t>ゼン</t>
    </rPh>
    <rPh sb="51" eb="52">
      <t>ヒ</t>
    </rPh>
    <rPh sb="58" eb="59">
      <t>ズ</t>
    </rPh>
    <phoneticPr fontId="14"/>
  </si>
  <si>
    <t>piows・第Ⅰ部・第１章　　特定年度の70歳以上の上位50商品サービスの地域別人口調整相談件数の全国比スカイライン図</t>
    <rPh sb="6" eb="7">
      <t>ダイ</t>
    </rPh>
    <rPh sb="8" eb="9">
      <t>ブ</t>
    </rPh>
    <rPh sb="49" eb="51">
      <t>ゼンコク</t>
    </rPh>
    <rPh sb="51" eb="52">
      <t>ヒ</t>
    </rPh>
    <rPh sb="58" eb="59">
      <t>ズ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</si>
</sst>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40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</font>
    <font>
      <u/>
      <sz val="14"/>
      <color theme="10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/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</borders>
  <cellStyleXfs count="6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59">
    <xf numFmtId="0" fontId="0" fillId="0" borderId="0" xfId="0">
      <alignment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1" fillId="0" borderId="0" xfId="0" applyNumberFormat="1" applyFont="1">
      <alignment vertical="center"/>
    </xf>
    <xf numFmtId="176" fontId="10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2" fillId="0" borderId="0" xfId="0" applyFont="1">
      <alignment vertical="center"/>
    </xf>
    <xf numFmtId="0" fontId="10" fillId="2" borderId="4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176" fontId="10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3" fillId="0" borderId="0" xfId="0" applyFont="1" applyFill="1" applyBorder="1">
      <alignment vertical="center"/>
    </xf>
    <xf numFmtId="0" fontId="9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0" fillId="6" borderId="4" xfId="0" applyFont="1" applyFill="1" applyBorder="1">
      <alignment vertical="center"/>
    </xf>
    <xf numFmtId="0" fontId="10" fillId="6" borderId="7" xfId="0" applyFont="1" applyFill="1" applyBorder="1">
      <alignment vertical="center"/>
    </xf>
    <xf numFmtId="0" fontId="10" fillId="6" borderId="7" xfId="0" applyFont="1" applyFill="1" applyBorder="1" applyAlignment="1">
      <alignment horizontal="lef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2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4" fillId="8" borderId="1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4" fillId="8" borderId="3" xfId="0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  <xf numFmtId="176" fontId="10" fillId="7" borderId="9" xfId="0" applyNumberFormat="1" applyFont="1" applyFill="1" applyBorder="1" applyAlignment="1">
      <alignment horizontal="left" vertical="center"/>
    </xf>
    <xf numFmtId="176" fontId="16" fillId="0" borderId="0" xfId="0" applyNumberFormat="1" applyFont="1">
      <alignment vertical="center"/>
    </xf>
    <xf numFmtId="0" fontId="10" fillId="3" borderId="0" xfId="0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left" vertical="center"/>
    </xf>
    <xf numFmtId="177" fontId="0" fillId="0" borderId="12" xfId="0" applyNumberFormat="1" applyBorder="1" applyAlignment="1">
      <alignment horizontal="right" vertical="center" wrapText="1"/>
    </xf>
    <xf numFmtId="0" fontId="25" fillId="0" borderId="0" xfId="0" applyFont="1">
      <alignment vertical="center"/>
    </xf>
    <xf numFmtId="0" fontId="24" fillId="7" borderId="3" xfId="0" applyFont="1" applyFill="1" applyBorder="1" applyAlignment="1">
      <alignment horizontal="left" vertical="center"/>
    </xf>
    <xf numFmtId="176" fontId="10" fillId="2" borderId="8" xfId="0" applyNumberFormat="1" applyFont="1" applyFill="1" applyBorder="1" applyAlignment="1">
      <alignment horizontal="left" vertical="center"/>
    </xf>
    <xf numFmtId="176" fontId="10" fillId="2" borderId="22" xfId="0" applyNumberFormat="1" applyFont="1" applyFill="1" applyBorder="1" applyAlignment="1">
      <alignment horizontal="left" vertical="center"/>
    </xf>
    <xf numFmtId="176" fontId="10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6" fillId="0" borderId="0" xfId="0" applyFont="1" applyAlignment="1">
      <alignment horizontal="justify" vertical="center"/>
    </xf>
    <xf numFmtId="0" fontId="9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0" fillId="2" borderId="36" xfId="0" applyFont="1" applyFill="1" applyBorder="1" applyAlignment="1">
      <alignment horizontal="left" vertical="center"/>
    </xf>
    <xf numFmtId="176" fontId="0" fillId="0" borderId="37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35" xfId="0" applyBorder="1">
      <alignment vertical="center"/>
    </xf>
    <xf numFmtId="0" fontId="0" fillId="10" borderId="35" xfId="0" applyFill="1" applyBorder="1">
      <alignment vertical="center"/>
    </xf>
    <xf numFmtId="0" fontId="0" fillId="0" borderId="35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7" fillId="0" borderId="0" xfId="0" applyFont="1">
      <alignment vertical="center"/>
    </xf>
    <xf numFmtId="0" fontId="0" fillId="0" borderId="35" xfId="0" applyBorder="1" applyAlignment="1">
      <alignment horizontal="center" vertical="center"/>
    </xf>
    <xf numFmtId="0" fontId="28" fillId="0" borderId="0" xfId="0" applyFont="1">
      <alignment vertical="center"/>
    </xf>
    <xf numFmtId="0" fontId="10" fillId="2" borderId="8" xfId="0" applyFont="1" applyFill="1" applyBorder="1" applyAlignment="1">
      <alignment horizontal="left" vertical="center"/>
    </xf>
    <xf numFmtId="177" fontId="9" fillId="0" borderId="0" xfId="1" applyNumberFormat="1">
      <alignment vertical="center"/>
    </xf>
    <xf numFmtId="0" fontId="10" fillId="2" borderId="25" xfId="0" applyFont="1" applyFill="1" applyBorder="1" applyAlignment="1">
      <alignment horizontal="left" vertical="center"/>
    </xf>
    <xf numFmtId="0" fontId="0" fillId="0" borderId="26" xfId="0" applyBorder="1" applyAlignment="1">
      <alignment horizontal="right" vertical="center" wrapText="1"/>
    </xf>
    <xf numFmtId="3" fontId="0" fillId="0" borderId="26" xfId="0" applyNumberFormat="1" applyBorder="1" applyAlignment="1">
      <alignment horizontal="right" vertical="center" wrapText="1"/>
    </xf>
    <xf numFmtId="3" fontId="0" fillId="0" borderId="38" xfId="0" applyNumberFormat="1" applyBorder="1" applyAlignment="1">
      <alignment horizontal="right" vertical="center" wrapText="1"/>
    </xf>
    <xf numFmtId="0" fontId="10" fillId="2" borderId="27" xfId="0" applyFont="1" applyFill="1" applyBorder="1" applyAlignment="1">
      <alignment horizontal="left" vertical="center"/>
    </xf>
    <xf numFmtId="3" fontId="0" fillId="0" borderId="39" xfId="0" applyNumberFormat="1" applyBorder="1" applyAlignment="1">
      <alignment horizontal="right" vertical="center" wrapText="1"/>
    </xf>
    <xf numFmtId="0" fontId="0" fillId="0" borderId="39" xfId="0" applyBorder="1" applyAlignment="1">
      <alignment horizontal="right" vertical="center" wrapText="1"/>
    </xf>
    <xf numFmtId="0" fontId="10" fillId="2" borderId="28" xfId="0" applyFont="1" applyFill="1" applyBorder="1" applyAlignment="1">
      <alignment horizontal="left" vertical="center"/>
    </xf>
    <xf numFmtId="3" fontId="0" fillId="0" borderId="29" xfId="0" applyNumberFormat="1" applyBorder="1" applyAlignment="1">
      <alignment horizontal="right" vertical="center" wrapText="1"/>
    </xf>
    <xf numFmtId="0" fontId="0" fillId="0" borderId="29" xfId="0" applyBorder="1" applyAlignment="1">
      <alignment horizontal="right" vertical="center" wrapText="1"/>
    </xf>
    <xf numFmtId="3" fontId="0" fillId="0" borderId="40" xfId="0" applyNumberFormat="1" applyBorder="1" applyAlignment="1">
      <alignment horizontal="right" vertical="center" wrapText="1"/>
    </xf>
    <xf numFmtId="0" fontId="30" fillId="0" borderId="0" xfId="0" applyFont="1">
      <alignment vertical="center"/>
    </xf>
    <xf numFmtId="0" fontId="19" fillId="0" borderId="41" xfId="0" applyFont="1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33" fillId="0" borderId="44" xfId="0" applyFont="1" applyBorder="1">
      <alignment vertical="center"/>
    </xf>
    <xf numFmtId="0" fontId="0" fillId="0" borderId="45" xfId="0" applyBorder="1">
      <alignment vertical="center"/>
    </xf>
    <xf numFmtId="0" fontId="36" fillId="0" borderId="44" xfId="0" applyFont="1" applyBorder="1">
      <alignment vertical="center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22" fillId="0" borderId="41" xfId="0" applyFont="1" applyBorder="1">
      <alignment vertical="center"/>
    </xf>
    <xf numFmtId="0" fontId="0" fillId="0" borderId="44" xfId="0" applyBorder="1">
      <alignment vertical="center"/>
    </xf>
    <xf numFmtId="0" fontId="9" fillId="0" borderId="0" xfId="1" applyBorder="1">
      <alignment vertical="center"/>
    </xf>
    <xf numFmtId="0" fontId="9" fillId="0" borderId="44" xfId="1" applyBorder="1">
      <alignment vertical="center"/>
    </xf>
    <xf numFmtId="176" fontId="10" fillId="2" borderId="29" xfId="0" applyNumberFormat="1" applyFont="1" applyFill="1" applyBorder="1" applyAlignment="1">
      <alignment horizontal="left" vertical="center"/>
    </xf>
    <xf numFmtId="0" fontId="10" fillId="2" borderId="39" xfId="0" applyFont="1" applyFill="1" applyBorder="1" applyAlignment="1">
      <alignment horizontal="left" vertical="center"/>
    </xf>
    <xf numFmtId="179" fontId="0" fillId="0" borderId="10" xfId="0" applyNumberFormat="1" applyBorder="1" applyAlignment="1">
      <alignment horizontal="right" vertical="center" wrapText="1"/>
    </xf>
    <xf numFmtId="179" fontId="0" fillId="9" borderId="49" xfId="0" applyNumberFormat="1" applyFill="1" applyBorder="1" applyAlignment="1">
      <alignment horizontal="right" vertical="center" wrapText="1"/>
    </xf>
    <xf numFmtId="179" fontId="0" fillId="9" borderId="26" xfId="0" applyNumberFormat="1" applyFill="1" applyBorder="1" applyAlignment="1">
      <alignment horizontal="right" vertical="center" wrapText="1"/>
    </xf>
    <xf numFmtId="179" fontId="0" fillId="9" borderId="30" xfId="0" applyNumberFormat="1" applyFill="1" applyBorder="1" applyAlignment="1">
      <alignment horizontal="right" vertical="center" wrapText="1"/>
    </xf>
    <xf numFmtId="179" fontId="0" fillId="9" borderId="31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179" fontId="0" fillId="9" borderId="11" xfId="0" applyNumberFormat="1" applyFill="1" applyBorder="1" applyAlignment="1">
      <alignment horizontal="right" vertical="center" wrapText="1"/>
    </xf>
    <xf numFmtId="179" fontId="0" fillId="9" borderId="32" xfId="0" applyNumberFormat="1" applyFill="1" applyBorder="1" applyAlignment="1">
      <alignment horizontal="right" vertical="center" wrapText="1"/>
    </xf>
    <xf numFmtId="179" fontId="0" fillId="9" borderId="50" xfId="0" applyNumberFormat="1" applyFill="1" applyBorder="1" applyAlignment="1">
      <alignment horizontal="right" vertical="center" wrapText="1"/>
    </xf>
    <xf numFmtId="179" fontId="0" fillId="9" borderId="29" xfId="0" applyNumberFormat="1" applyFill="1" applyBorder="1" applyAlignment="1">
      <alignment horizontal="right" vertical="center" wrapText="1"/>
    </xf>
    <xf numFmtId="179" fontId="0" fillId="9" borderId="33" xfId="0" applyNumberFormat="1" applyFill="1" applyBorder="1" applyAlignment="1">
      <alignment horizontal="right" vertical="center" wrapText="1"/>
    </xf>
    <xf numFmtId="179" fontId="0" fillId="9" borderId="34" xfId="0" applyNumberFormat="1" applyFill="1" applyBorder="1" applyAlignment="1">
      <alignment horizontal="right" vertical="center" wrapText="1"/>
    </xf>
    <xf numFmtId="0" fontId="33" fillId="0" borderId="0" xfId="0" applyFont="1" applyBorder="1">
      <alignment vertical="center"/>
    </xf>
    <xf numFmtId="0" fontId="36" fillId="0" borderId="0" xfId="0" applyFont="1" applyBorder="1">
      <alignment vertical="center"/>
    </xf>
    <xf numFmtId="0" fontId="39" fillId="0" borderId="0" xfId="1" applyFont="1" applyBorder="1">
      <alignment vertical="center"/>
    </xf>
    <xf numFmtId="179" fontId="0" fillId="0" borderId="24" xfId="0" applyNumberFormat="1" applyBorder="1" applyAlignment="1">
      <alignment horizontal="right" vertical="center" wrapText="1"/>
    </xf>
    <xf numFmtId="179" fontId="0" fillId="0" borderId="7" xfId="0" applyNumberFormat="1" applyBorder="1" applyAlignment="1">
      <alignment horizontal="right" vertical="center" wrapText="1"/>
    </xf>
    <xf numFmtId="179" fontId="0" fillId="9" borderId="53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52" xfId="0" applyNumberFormat="1" applyFill="1" applyBorder="1" applyAlignment="1">
      <alignment horizontal="right" vertical="center" wrapText="1"/>
    </xf>
    <xf numFmtId="179" fontId="0" fillId="9" borderId="51" xfId="0" applyNumberFormat="1" applyFill="1" applyBorder="1" applyAlignment="1">
      <alignment horizontal="right" vertical="center" wrapText="1"/>
    </xf>
    <xf numFmtId="179" fontId="0" fillId="9" borderId="28" xfId="0" applyNumberFormat="1" applyFill="1" applyBorder="1" applyAlignment="1">
      <alignment horizontal="right" vertical="center" wrapText="1"/>
    </xf>
    <xf numFmtId="179" fontId="0" fillId="9" borderId="54" xfId="0" applyNumberFormat="1" applyFill="1" applyBorder="1" applyAlignment="1">
      <alignment horizontal="right" vertical="center" wrapText="1"/>
    </xf>
    <xf numFmtId="176" fontId="10" fillId="2" borderId="18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0" fillId="2" borderId="23" xfId="0" applyFont="1" applyFill="1" applyBorder="1" applyAlignment="1">
      <alignment horizontal="left" vertical="center"/>
    </xf>
    <xf numFmtId="176" fontId="10" fillId="7" borderId="0" xfId="0" applyNumberFormat="1" applyFont="1" applyFill="1" applyBorder="1" applyAlignment="1">
      <alignment horizontal="left" vertical="center"/>
    </xf>
    <xf numFmtId="0" fontId="10" fillId="2" borderId="55" xfId="0" applyFont="1" applyFill="1" applyBorder="1" applyAlignment="1">
      <alignment horizontal="left" vertical="center"/>
    </xf>
    <xf numFmtId="176" fontId="10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0" fillId="5" borderId="56" xfId="0" applyNumberFormat="1" applyFont="1" applyFill="1" applyBorder="1" applyAlignment="1">
      <alignment horizontal="left" vertical="center"/>
    </xf>
    <xf numFmtId="176" fontId="10" fillId="2" borderId="56" xfId="0" applyNumberFormat="1" applyFont="1" applyFill="1" applyBorder="1" applyAlignment="1">
      <alignment horizontal="left" vertical="center"/>
    </xf>
    <xf numFmtId="176" fontId="10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21" fillId="2" borderId="8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176" fontId="10" fillId="2" borderId="17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8" xfId="0" applyNumberFormat="1" applyFont="1" applyFill="1" applyBorder="1" applyAlignment="1">
      <alignment horizontal="left" vertical="center"/>
    </xf>
    <xf numFmtId="176" fontId="10" fillId="7" borderId="17" xfId="0" applyNumberFormat="1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</cellXfs>
  <cellStyles count="6">
    <cellStyle name="ハイパーリンク" xfId="1" builtinId="8"/>
    <cellStyle name="ハイパーリンク 2" xfId="2"/>
    <cellStyle name="標準" xfId="0" builtinId="0"/>
    <cellStyle name="標準 2" xfId="3"/>
    <cellStyle name="標準 2 2" xfId="4"/>
    <cellStyle name="標準 2 2 2" xfId="5"/>
  </cellStyles>
  <dxfs count="0"/>
  <tableStyles count="0" defaultTableStyle="TableStyleMedium2" defaultPivotStyle="PivotStyleLight16"/>
  <colors>
    <mruColors>
      <color rgb="FF0066FF"/>
      <color rgb="FFFE3CB9"/>
      <color rgb="FF7480D6"/>
      <color rgb="FF62EDF4"/>
      <color rgb="FFEA32DD"/>
      <color rgb="FF7557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5" Type="http://schemas.openxmlformats.org/officeDocument/2006/relationships/chartsheet" Target="chartsheets/sheet1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5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2014</a:t>
            </a:r>
            <a:r>
              <a:rPr lang="ja-JP" altLang="en-US"/>
              <a:t>年度</a:t>
            </a:r>
            <a:r>
              <a:rPr lang="en-US" altLang="ja-JP"/>
              <a:t>(2015.1.8</a:t>
            </a:r>
            <a:r>
              <a:rPr lang="ja-JP" altLang="en-US"/>
              <a:t>現在）の</a:t>
            </a:r>
            <a:r>
              <a:rPr lang="en-US" altLang="ja-JP"/>
              <a:t>70</a:t>
            </a:r>
            <a:r>
              <a:rPr lang="ja-JP" altLang="en-US"/>
              <a:t>歳以上の上位</a:t>
            </a:r>
            <a:r>
              <a:rPr lang="en-US" altLang="ja-JP"/>
              <a:t>50</a:t>
            </a:r>
            <a:r>
              <a:rPr lang="ja-JP" altLang="en-US"/>
              <a:t>商品サービス</a:t>
            </a:r>
            <a:r>
              <a:rPr lang="en-US" altLang="ja-JP"/>
              <a:t>(</a:t>
            </a:r>
            <a:r>
              <a:rPr lang="ja-JP" altLang="en-US"/>
              <a:t>小分類</a:t>
            </a:r>
            <a:r>
              <a:rPr lang="en-US" altLang="ja-JP"/>
              <a:t>)</a:t>
            </a:r>
            <a:r>
              <a:rPr lang="ja-JP" altLang="en-US"/>
              <a:t>別</a:t>
            </a:r>
            <a:endParaRPr lang="en-US" altLang="ja-JP"/>
          </a:p>
          <a:p>
            <a:pPr>
              <a:defRPr/>
            </a:pPr>
            <a:r>
              <a:rPr lang="ja-JP" altLang="en-US"/>
              <a:t>人口調整（</a:t>
            </a:r>
            <a:r>
              <a:rPr lang="en-US" altLang="ja-JP"/>
              <a:t>10</a:t>
            </a:r>
            <a:r>
              <a:rPr lang="ja-JP" altLang="en-US"/>
              <a:t>万人当たり）相談件数</a:t>
            </a:r>
          </a:p>
        </c:rich>
      </c:tx>
      <c:layout>
        <c:manualLayout>
          <c:xMode val="edge"/>
          <c:yMode val="edge"/>
          <c:x val="0.10724627624481257"/>
          <c:y val="2.92537320308786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90303445256346349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データ選択!$C$65:$C$114</c:f>
            </c:numRef>
          </c:val>
          <c:smooth val="0"/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データ選択!$D$65:$D$114</c:f>
            </c:numRef>
          </c:val>
          <c:smooth val="0"/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データ選択!$E$65:$E$114</c:f>
            </c:numRef>
          </c:val>
          <c:smooth val="0"/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50"/>
                <c:pt idx="0">
                  <c:v>53.418213401746129</c:v>
                </c:pt>
                <c:pt idx="1">
                  <c:v>20.021789008098079</c:v>
                </c:pt>
                <c:pt idx="2">
                  <c:v>29.139032949599112</c:v>
                </c:pt>
                <c:pt idx="3">
                  <c:v>33.476752534101806</c:v>
                </c:pt>
                <c:pt idx="4">
                  <c:v>18.616046550157392</c:v>
                </c:pt>
                <c:pt idx="5">
                  <c:v>30.705431688447305</c:v>
                </c:pt>
                <c:pt idx="6">
                  <c:v>15.563577212914756</c:v>
                </c:pt>
                <c:pt idx="7">
                  <c:v>15.623823318255072</c:v>
                </c:pt>
                <c:pt idx="8">
                  <c:v>20.784906342408739</c:v>
                </c:pt>
                <c:pt idx="9">
                  <c:v>13.695947947364985</c:v>
                </c:pt>
                <c:pt idx="10">
                  <c:v>14.057424579406877</c:v>
                </c:pt>
                <c:pt idx="11">
                  <c:v>14.659885632810029</c:v>
                </c:pt>
                <c:pt idx="12">
                  <c:v>9.719704994904184</c:v>
                </c:pt>
                <c:pt idx="13">
                  <c:v>14.619721562583152</c:v>
                </c:pt>
                <c:pt idx="14">
                  <c:v>11.105365417731432</c:v>
                </c:pt>
                <c:pt idx="15">
                  <c:v>10.623396575008911</c:v>
                </c:pt>
                <c:pt idx="16">
                  <c:v>8.5348649232113178</c:v>
                </c:pt>
                <c:pt idx="17">
                  <c:v>11.045119312391119</c:v>
                </c:pt>
                <c:pt idx="18">
                  <c:v>10.824216926143295</c:v>
                </c:pt>
                <c:pt idx="19">
                  <c:v>10.020935521605759</c:v>
                </c:pt>
                <c:pt idx="20">
                  <c:v>6.6270715874346697</c:v>
                </c:pt>
                <c:pt idx="21">
                  <c:v>6.9483841492496845</c:v>
                </c:pt>
                <c:pt idx="22">
                  <c:v>7.3701068866318913</c:v>
                </c:pt>
                <c:pt idx="23">
                  <c:v>5.0004267432461607</c:v>
                </c:pt>
                <c:pt idx="24">
                  <c:v>6.3258410607330946</c:v>
                </c:pt>
                <c:pt idx="25">
                  <c:v>8.51478288809788</c:v>
                </c:pt>
                <c:pt idx="26">
                  <c:v>7.2094506057243848</c:v>
                </c:pt>
                <c:pt idx="27">
                  <c:v>4.1168171982548705</c:v>
                </c:pt>
                <c:pt idx="28">
                  <c:v>3.695094460872665</c:v>
                </c:pt>
                <c:pt idx="29">
                  <c:v>5.2815752348342979</c:v>
                </c:pt>
                <c:pt idx="30">
                  <c:v>9.2176541170682231</c:v>
                </c:pt>
                <c:pt idx="31">
                  <c:v>5.6631339019896281</c:v>
                </c:pt>
                <c:pt idx="32">
                  <c:v>2.9721411967888822</c:v>
                </c:pt>
                <c:pt idx="33">
                  <c:v>5.4020674455149287</c:v>
                </c:pt>
                <c:pt idx="34">
                  <c:v>4.659032146317708</c:v>
                </c:pt>
                <c:pt idx="35">
                  <c:v>3.0123052670157593</c:v>
                </c:pt>
                <c:pt idx="36">
                  <c:v>5.5828057615358739</c:v>
                </c:pt>
                <c:pt idx="37">
                  <c:v>3.8557507417801724</c:v>
                </c:pt>
                <c:pt idx="38">
                  <c:v>4.8799345325655299</c:v>
                </c:pt>
                <c:pt idx="39">
                  <c:v>3.2733717234904587</c:v>
                </c:pt>
                <c:pt idx="40">
                  <c:v>3.7955046364398566</c:v>
                </c:pt>
                <c:pt idx="41">
                  <c:v>5.2815752348342979</c:v>
                </c:pt>
                <c:pt idx="42">
                  <c:v>3.594684285305473</c:v>
                </c:pt>
                <c:pt idx="43">
                  <c:v>3.8155866715532949</c:v>
                </c:pt>
                <c:pt idx="44">
                  <c:v>3.0123052670157593</c:v>
                </c:pt>
                <c:pt idx="45">
                  <c:v>4.2373094089355012</c:v>
                </c:pt>
                <c:pt idx="46">
                  <c:v>4.1770633035951867</c:v>
                </c:pt>
                <c:pt idx="47">
                  <c:v>3.092633407469513</c:v>
                </c:pt>
                <c:pt idx="48">
                  <c:v>3.9762429524608023</c:v>
                </c:pt>
                <c:pt idx="49">
                  <c:v>4.1971453387086246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データ選択!$G$65:$G$114</c:f>
            </c:numRef>
          </c:val>
          <c:smooth val="0"/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データ選択!$H$65:$H$114</c:f>
            </c:numRef>
          </c:val>
          <c:smooth val="0"/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50"/>
                <c:pt idx="0">
                  <c:v>58.676924513962298</c:v>
                </c:pt>
                <c:pt idx="1">
                  <c:v>25.941824079617199</c:v>
                </c:pt>
                <c:pt idx="2">
                  <c:v>23.606635332679481</c:v>
                </c:pt>
                <c:pt idx="3">
                  <c:v>20.592118950268972</c:v>
                </c:pt>
                <c:pt idx="4">
                  <c:v>19.615585474276834</c:v>
                </c:pt>
                <c:pt idx="5">
                  <c:v>12.822309119548926</c:v>
                </c:pt>
                <c:pt idx="6">
                  <c:v>9.1709230788826748</c:v>
                </c:pt>
                <c:pt idx="7">
                  <c:v>8.2368475801075896</c:v>
                </c:pt>
                <c:pt idx="8">
                  <c:v>11.336279916952197</c:v>
                </c:pt>
                <c:pt idx="9">
                  <c:v>10.147456554874813</c:v>
                </c:pt>
                <c:pt idx="10">
                  <c:v>9.5955028510531708</c:v>
                </c:pt>
                <c:pt idx="11">
                  <c:v>10.826784190347604</c:v>
                </c:pt>
                <c:pt idx="12">
                  <c:v>11.84577564355679</c:v>
                </c:pt>
                <c:pt idx="13">
                  <c:v>6.241322650906266</c:v>
                </c:pt>
                <c:pt idx="14">
                  <c:v>11.208905985301048</c:v>
                </c:pt>
                <c:pt idx="15">
                  <c:v>7.557519944634798</c:v>
                </c:pt>
                <c:pt idx="16">
                  <c:v>5.3921631065652775</c:v>
                </c:pt>
                <c:pt idx="17">
                  <c:v>4.7977514255265854</c:v>
                </c:pt>
                <c:pt idx="18">
                  <c:v>3.5664700862321519</c:v>
                </c:pt>
                <c:pt idx="19">
                  <c:v>7.727351853502995</c:v>
                </c:pt>
                <c:pt idx="20">
                  <c:v>5.6044529926505238</c:v>
                </c:pt>
                <c:pt idx="21">
                  <c:v>5.2223311976970788</c:v>
                </c:pt>
                <c:pt idx="22">
                  <c:v>5.094957266045931</c:v>
                </c:pt>
                <c:pt idx="23">
                  <c:v>1.9955249292013229</c:v>
                </c:pt>
                <c:pt idx="24">
                  <c:v>1.5709451570308288</c:v>
                </c:pt>
                <c:pt idx="25">
                  <c:v>2.3776467241547681</c:v>
                </c:pt>
                <c:pt idx="26">
                  <c:v>3.7363019951003498</c:v>
                </c:pt>
                <c:pt idx="27">
                  <c:v>2.6323945874570644</c:v>
                </c:pt>
                <c:pt idx="28">
                  <c:v>2.8871424507593608</c:v>
                </c:pt>
                <c:pt idx="29">
                  <c:v>3.9910498584026457</c:v>
                </c:pt>
                <c:pt idx="30">
                  <c:v>2.8871424507593608</c:v>
                </c:pt>
                <c:pt idx="31">
                  <c:v>3.1843482912787069</c:v>
                </c:pt>
                <c:pt idx="32">
                  <c:v>3.9910498584026457</c:v>
                </c:pt>
                <c:pt idx="33">
                  <c:v>2.8446844735423116</c:v>
                </c:pt>
                <c:pt idx="34">
                  <c:v>3.3966381773639545</c:v>
                </c:pt>
                <c:pt idx="35">
                  <c:v>3.8636759267514975</c:v>
                </c:pt>
                <c:pt idx="36">
                  <c:v>2.3351887469377184</c:v>
                </c:pt>
                <c:pt idx="37">
                  <c:v>2.5474786330229655</c:v>
                </c:pt>
                <c:pt idx="38">
                  <c:v>2.4201047013718173</c:v>
                </c:pt>
                <c:pt idx="39">
                  <c:v>2.5050206558059163</c:v>
                </c:pt>
                <c:pt idx="40">
                  <c:v>1.5709451570308288</c:v>
                </c:pt>
                <c:pt idx="41">
                  <c:v>0.9765334759921368</c:v>
                </c:pt>
                <c:pt idx="42">
                  <c:v>2.1228988608524713</c:v>
                </c:pt>
                <c:pt idx="43">
                  <c:v>1.9106089747672241</c:v>
                </c:pt>
                <c:pt idx="44">
                  <c:v>2.2927307697206687</c:v>
                </c:pt>
                <c:pt idx="45">
                  <c:v>1.5709451570308288</c:v>
                </c:pt>
                <c:pt idx="46">
                  <c:v>1.6134031342478781</c:v>
                </c:pt>
                <c:pt idx="47">
                  <c:v>2.1228988608524713</c:v>
                </c:pt>
                <c:pt idx="48">
                  <c:v>1.9106089747672241</c:v>
                </c:pt>
                <c:pt idx="49">
                  <c:v>2.4625626785888666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50"/>
                <c:pt idx="0">
                  <c:v>51.211307263621215</c:v>
                </c:pt>
                <c:pt idx="1">
                  <c:v>27.74699804624942</c:v>
                </c:pt>
                <c:pt idx="2">
                  <c:v>23.403989656401688</c:v>
                </c:pt>
                <c:pt idx="3">
                  <c:v>27.385080680428779</c:v>
                </c:pt>
                <c:pt idx="4">
                  <c:v>23.132551632036201</c:v>
                </c:pt>
                <c:pt idx="5">
                  <c:v>25.696132973265769</c:v>
                </c:pt>
                <c:pt idx="6">
                  <c:v>12.154391535476648</c:v>
                </c:pt>
                <c:pt idx="7">
                  <c:v>24.007185266102759</c:v>
                </c:pt>
                <c:pt idx="8">
                  <c:v>15.351328266892343</c:v>
                </c:pt>
                <c:pt idx="9">
                  <c:v>8.6558569992104175</c:v>
                </c:pt>
                <c:pt idx="10">
                  <c:v>12.486149120812239</c:v>
                </c:pt>
                <c:pt idx="11">
                  <c:v>11.03847965752966</c:v>
                </c:pt>
                <c:pt idx="12">
                  <c:v>6.3033941213762272</c:v>
                </c:pt>
                <c:pt idx="13">
                  <c:v>14.959251120586645</c:v>
                </c:pt>
                <c:pt idx="14">
                  <c:v>10.374964486858479</c:v>
                </c:pt>
                <c:pt idx="15">
                  <c:v>10.103526462492995</c:v>
                </c:pt>
                <c:pt idx="16">
                  <c:v>8.6860167796954713</c:v>
                </c:pt>
                <c:pt idx="17">
                  <c:v>8.7463363406655787</c:v>
                </c:pt>
                <c:pt idx="18">
                  <c:v>6.8764299505922475</c:v>
                </c:pt>
                <c:pt idx="19">
                  <c:v>6.5446723652566563</c:v>
                </c:pt>
                <c:pt idx="20">
                  <c:v>5.7001985116751523</c:v>
                </c:pt>
                <c:pt idx="21">
                  <c:v>6.8161103896221409</c:v>
                </c:pt>
                <c:pt idx="22">
                  <c:v>9.6511297552171893</c:v>
                </c:pt>
                <c:pt idx="23">
                  <c:v>4.0112508045121444</c:v>
                </c:pt>
                <c:pt idx="24">
                  <c:v>2.4127824388042973</c:v>
                </c:pt>
                <c:pt idx="25">
                  <c:v>5.0970029019740783</c:v>
                </c:pt>
                <c:pt idx="26">
                  <c:v>4.1318899264523594</c:v>
                </c:pt>
                <c:pt idx="27">
                  <c:v>6.6351517067118184</c:v>
                </c:pt>
                <c:pt idx="28">
                  <c:v>4.0715703654822519</c:v>
                </c:pt>
                <c:pt idx="29">
                  <c:v>3.4683747557811775</c:v>
                </c:pt>
                <c:pt idx="30">
                  <c:v>3.8302921216018224</c:v>
                </c:pt>
                <c:pt idx="31">
                  <c:v>4.3731681703327894</c:v>
                </c:pt>
                <c:pt idx="32">
                  <c:v>3.6493334386915</c:v>
                </c:pt>
                <c:pt idx="33">
                  <c:v>4.4033279508178422</c:v>
                </c:pt>
                <c:pt idx="34">
                  <c:v>3.5890138777213925</c:v>
                </c:pt>
                <c:pt idx="35">
                  <c:v>3.0159780485053718</c:v>
                </c:pt>
                <c:pt idx="36">
                  <c:v>3.6794932191765537</c:v>
                </c:pt>
                <c:pt idx="37">
                  <c:v>3.4683747557811775</c:v>
                </c:pt>
                <c:pt idx="38">
                  <c:v>5.3081213653694546</c:v>
                </c:pt>
                <c:pt idx="39">
                  <c:v>2.9556584875352643</c:v>
                </c:pt>
                <c:pt idx="40">
                  <c:v>2.8048595851099956</c:v>
                </c:pt>
                <c:pt idx="41">
                  <c:v>3.5588540972363387</c:v>
                </c:pt>
                <c:pt idx="42">
                  <c:v>4.0414105849971982</c:v>
                </c:pt>
                <c:pt idx="43">
                  <c:v>3.106457389960533</c:v>
                </c:pt>
                <c:pt idx="44">
                  <c:v>2.9556584875352643</c:v>
                </c:pt>
                <c:pt idx="45">
                  <c:v>2.925498707050211</c:v>
                </c:pt>
                <c:pt idx="46">
                  <c:v>4.0414105849971982</c:v>
                </c:pt>
                <c:pt idx="47">
                  <c:v>2.8350193655950497</c:v>
                </c:pt>
                <c:pt idx="48">
                  <c:v>2.925498707050211</c:v>
                </c:pt>
                <c:pt idx="49">
                  <c:v>2.3826226583192436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データ選択!$K$65:$K$114</c:f>
            </c:numRef>
          </c:val>
          <c:smooth val="0"/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データ選択!$L$65:$L$114</c:f>
            </c:numRef>
          </c:val>
          <c:smooth val="0"/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データ選択!$M$65:$M$114</c:f>
            </c:numRef>
          </c:val>
          <c:smooth val="0"/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データ選択!$N$65:$N$114</c:f>
            </c:numRef>
          </c:val>
          <c:smooth val="0"/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データ選択!$O$65:$O$114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6026240"/>
        <c:axId val="186769792"/>
      </c:lineChart>
      <c:catAx>
        <c:axId val="186026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86769792"/>
        <c:crosses val="autoZero"/>
        <c:auto val="1"/>
        <c:lblAlgn val="ctr"/>
        <c:lblOffset val="100"/>
        <c:tickLblSkip val="1"/>
        <c:noMultiLvlLbl val="0"/>
      </c:catAx>
      <c:valAx>
        <c:axId val="186769792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1.7501234398900796E-3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602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867647794942702"/>
          <c:y val="0.17333675339844296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500" b="1" i="0" baseline="0">
                <a:effectLst/>
              </a:rPr>
              <a:t>2014</a:t>
            </a:r>
            <a:r>
              <a:rPr lang="ja-JP" altLang="ja-JP" sz="1500" b="1" i="0" baseline="0">
                <a:effectLst/>
              </a:rPr>
              <a:t>年度</a:t>
            </a:r>
            <a:r>
              <a:rPr lang="en-US" altLang="ja-JP" sz="1500" b="1" i="0" baseline="0">
                <a:effectLst/>
              </a:rPr>
              <a:t>(2015.1.8</a:t>
            </a:r>
            <a:r>
              <a:rPr lang="ja-JP" altLang="ja-JP" sz="1500" b="1" i="0" baseline="0">
                <a:effectLst/>
              </a:rPr>
              <a:t>現在）の</a:t>
            </a:r>
            <a:r>
              <a:rPr lang="en-US" altLang="ja-JP" sz="1500" b="1" i="0" baseline="0">
                <a:effectLst/>
              </a:rPr>
              <a:t>70</a:t>
            </a:r>
            <a:r>
              <a:rPr lang="ja-JP" altLang="ja-JP" sz="1500" b="1" i="0" baseline="0">
                <a:effectLst/>
              </a:rPr>
              <a:t>歳以上の上位</a:t>
            </a:r>
            <a:r>
              <a:rPr lang="en-US" altLang="ja-JP" sz="1500" b="1" i="0" baseline="0">
                <a:effectLst/>
              </a:rPr>
              <a:t>50</a:t>
            </a:r>
            <a:r>
              <a:rPr lang="ja-JP" altLang="ja-JP" sz="1500" b="1" i="0" baseline="0">
                <a:effectLst/>
              </a:rPr>
              <a:t>商品サービス</a:t>
            </a:r>
            <a:r>
              <a:rPr lang="en-US" altLang="ja-JP" sz="1500" b="1" i="0" baseline="0">
                <a:effectLst/>
              </a:rPr>
              <a:t>(</a:t>
            </a:r>
            <a:r>
              <a:rPr lang="ja-JP" altLang="ja-JP" sz="1500" b="1" i="0" baseline="0">
                <a:effectLst/>
              </a:rPr>
              <a:t>小分類</a:t>
            </a:r>
            <a:r>
              <a:rPr lang="en-US" altLang="ja-JP" sz="1500" b="1" i="0" baseline="0">
                <a:effectLst/>
              </a:rPr>
              <a:t>)</a:t>
            </a:r>
            <a:r>
              <a:rPr lang="ja-JP" altLang="ja-JP" sz="1500" b="1" i="0" baseline="0">
                <a:effectLst/>
              </a:rPr>
              <a:t>別</a:t>
            </a:r>
            <a:endParaRPr lang="ja-JP" altLang="ja-JP" sz="1500" baseline="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overlay val="1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データ選択!$C$65:$C$114</c:f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データ選択!$D$65:$D$114</c:f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データ選択!$E$65:$E$114</c:f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50"/>
                <c:pt idx="0">
                  <c:v>53.418213401746129</c:v>
                </c:pt>
                <c:pt idx="1">
                  <c:v>20.021789008098079</c:v>
                </c:pt>
                <c:pt idx="2">
                  <c:v>29.139032949599112</c:v>
                </c:pt>
                <c:pt idx="3">
                  <c:v>33.476752534101806</c:v>
                </c:pt>
                <c:pt idx="4">
                  <c:v>18.616046550157392</c:v>
                </c:pt>
                <c:pt idx="5">
                  <c:v>30.705431688447305</c:v>
                </c:pt>
                <c:pt idx="6">
                  <c:v>15.563577212914756</c:v>
                </c:pt>
                <c:pt idx="7">
                  <c:v>15.623823318255072</c:v>
                </c:pt>
                <c:pt idx="8">
                  <c:v>20.784906342408739</c:v>
                </c:pt>
                <c:pt idx="9">
                  <c:v>13.695947947364985</c:v>
                </c:pt>
                <c:pt idx="10">
                  <c:v>14.057424579406877</c:v>
                </c:pt>
                <c:pt idx="11">
                  <c:v>14.659885632810029</c:v>
                </c:pt>
                <c:pt idx="12">
                  <c:v>9.719704994904184</c:v>
                </c:pt>
                <c:pt idx="13">
                  <c:v>14.619721562583152</c:v>
                </c:pt>
                <c:pt idx="14">
                  <c:v>11.105365417731432</c:v>
                </c:pt>
                <c:pt idx="15">
                  <c:v>10.623396575008911</c:v>
                </c:pt>
                <c:pt idx="16">
                  <c:v>8.5348649232113178</c:v>
                </c:pt>
                <c:pt idx="17">
                  <c:v>11.045119312391119</c:v>
                </c:pt>
                <c:pt idx="18">
                  <c:v>10.824216926143295</c:v>
                </c:pt>
                <c:pt idx="19">
                  <c:v>10.020935521605759</c:v>
                </c:pt>
                <c:pt idx="20">
                  <c:v>6.6270715874346697</c:v>
                </c:pt>
                <c:pt idx="21">
                  <c:v>6.9483841492496845</c:v>
                </c:pt>
                <c:pt idx="22">
                  <c:v>7.3701068866318913</c:v>
                </c:pt>
                <c:pt idx="23">
                  <c:v>5.0004267432461607</c:v>
                </c:pt>
                <c:pt idx="24">
                  <c:v>6.3258410607330946</c:v>
                </c:pt>
                <c:pt idx="25">
                  <c:v>8.51478288809788</c:v>
                </c:pt>
                <c:pt idx="26">
                  <c:v>7.2094506057243848</c:v>
                </c:pt>
                <c:pt idx="27">
                  <c:v>4.1168171982548705</c:v>
                </c:pt>
                <c:pt idx="28">
                  <c:v>3.695094460872665</c:v>
                </c:pt>
                <c:pt idx="29">
                  <c:v>5.2815752348342979</c:v>
                </c:pt>
                <c:pt idx="30">
                  <c:v>9.2176541170682231</c:v>
                </c:pt>
                <c:pt idx="31">
                  <c:v>5.6631339019896281</c:v>
                </c:pt>
                <c:pt idx="32">
                  <c:v>2.9721411967888822</c:v>
                </c:pt>
                <c:pt idx="33">
                  <c:v>5.4020674455149287</c:v>
                </c:pt>
                <c:pt idx="34">
                  <c:v>4.659032146317708</c:v>
                </c:pt>
                <c:pt idx="35">
                  <c:v>3.0123052670157593</c:v>
                </c:pt>
                <c:pt idx="36">
                  <c:v>5.5828057615358739</c:v>
                </c:pt>
                <c:pt idx="37">
                  <c:v>3.8557507417801724</c:v>
                </c:pt>
                <c:pt idx="38">
                  <c:v>4.8799345325655299</c:v>
                </c:pt>
                <c:pt idx="39">
                  <c:v>3.2733717234904587</c:v>
                </c:pt>
                <c:pt idx="40">
                  <c:v>3.7955046364398566</c:v>
                </c:pt>
                <c:pt idx="41">
                  <c:v>5.2815752348342979</c:v>
                </c:pt>
                <c:pt idx="42">
                  <c:v>3.594684285305473</c:v>
                </c:pt>
                <c:pt idx="43">
                  <c:v>3.8155866715532949</c:v>
                </c:pt>
                <c:pt idx="44">
                  <c:v>3.0123052670157593</c:v>
                </c:pt>
                <c:pt idx="45">
                  <c:v>4.2373094089355012</c:v>
                </c:pt>
                <c:pt idx="46">
                  <c:v>4.1770633035951867</c:v>
                </c:pt>
                <c:pt idx="47">
                  <c:v>3.092633407469513</c:v>
                </c:pt>
                <c:pt idx="48">
                  <c:v>3.9762429524608023</c:v>
                </c:pt>
                <c:pt idx="49">
                  <c:v>4.1971453387086246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データ選択!$G$65:$G$114</c:f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データ選択!$H$65:$H$114</c:f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50"/>
                <c:pt idx="0">
                  <c:v>58.676924513962298</c:v>
                </c:pt>
                <c:pt idx="1">
                  <c:v>25.941824079617199</c:v>
                </c:pt>
                <c:pt idx="2">
                  <c:v>23.606635332679481</c:v>
                </c:pt>
                <c:pt idx="3">
                  <c:v>20.592118950268972</c:v>
                </c:pt>
                <c:pt idx="4">
                  <c:v>19.615585474276834</c:v>
                </c:pt>
                <c:pt idx="5">
                  <c:v>12.822309119548926</c:v>
                </c:pt>
                <c:pt idx="6">
                  <c:v>9.1709230788826748</c:v>
                </c:pt>
                <c:pt idx="7">
                  <c:v>8.2368475801075896</c:v>
                </c:pt>
                <c:pt idx="8">
                  <c:v>11.336279916952197</c:v>
                </c:pt>
                <c:pt idx="9">
                  <c:v>10.147456554874813</c:v>
                </c:pt>
                <c:pt idx="10">
                  <c:v>9.5955028510531708</c:v>
                </c:pt>
                <c:pt idx="11">
                  <c:v>10.826784190347604</c:v>
                </c:pt>
                <c:pt idx="12">
                  <c:v>11.84577564355679</c:v>
                </c:pt>
                <c:pt idx="13">
                  <c:v>6.241322650906266</c:v>
                </c:pt>
                <c:pt idx="14">
                  <c:v>11.208905985301048</c:v>
                </c:pt>
                <c:pt idx="15">
                  <c:v>7.557519944634798</c:v>
                </c:pt>
                <c:pt idx="16">
                  <c:v>5.3921631065652775</c:v>
                </c:pt>
                <c:pt idx="17">
                  <c:v>4.7977514255265854</c:v>
                </c:pt>
                <c:pt idx="18">
                  <c:v>3.5664700862321519</c:v>
                </c:pt>
                <c:pt idx="19">
                  <c:v>7.727351853502995</c:v>
                </c:pt>
                <c:pt idx="20">
                  <c:v>5.6044529926505238</c:v>
                </c:pt>
                <c:pt idx="21">
                  <c:v>5.2223311976970788</c:v>
                </c:pt>
                <c:pt idx="22">
                  <c:v>5.094957266045931</c:v>
                </c:pt>
                <c:pt idx="23">
                  <c:v>1.9955249292013229</c:v>
                </c:pt>
                <c:pt idx="24">
                  <c:v>1.5709451570308288</c:v>
                </c:pt>
                <c:pt idx="25">
                  <c:v>2.3776467241547681</c:v>
                </c:pt>
                <c:pt idx="26">
                  <c:v>3.7363019951003498</c:v>
                </c:pt>
                <c:pt idx="27">
                  <c:v>2.6323945874570644</c:v>
                </c:pt>
                <c:pt idx="28">
                  <c:v>2.8871424507593608</c:v>
                </c:pt>
                <c:pt idx="29">
                  <c:v>3.9910498584026457</c:v>
                </c:pt>
                <c:pt idx="30">
                  <c:v>2.8871424507593608</c:v>
                </c:pt>
                <c:pt idx="31">
                  <c:v>3.1843482912787069</c:v>
                </c:pt>
                <c:pt idx="32">
                  <c:v>3.9910498584026457</c:v>
                </c:pt>
                <c:pt idx="33">
                  <c:v>2.8446844735423116</c:v>
                </c:pt>
                <c:pt idx="34">
                  <c:v>3.3966381773639545</c:v>
                </c:pt>
                <c:pt idx="35">
                  <c:v>3.8636759267514975</c:v>
                </c:pt>
                <c:pt idx="36">
                  <c:v>2.3351887469377184</c:v>
                </c:pt>
                <c:pt idx="37">
                  <c:v>2.5474786330229655</c:v>
                </c:pt>
                <c:pt idx="38">
                  <c:v>2.4201047013718173</c:v>
                </c:pt>
                <c:pt idx="39">
                  <c:v>2.5050206558059163</c:v>
                </c:pt>
                <c:pt idx="40">
                  <c:v>1.5709451570308288</c:v>
                </c:pt>
                <c:pt idx="41">
                  <c:v>0.9765334759921368</c:v>
                </c:pt>
                <c:pt idx="42">
                  <c:v>2.1228988608524713</c:v>
                </c:pt>
                <c:pt idx="43">
                  <c:v>1.9106089747672241</c:v>
                </c:pt>
                <c:pt idx="44">
                  <c:v>2.2927307697206687</c:v>
                </c:pt>
                <c:pt idx="45">
                  <c:v>1.5709451570308288</c:v>
                </c:pt>
                <c:pt idx="46">
                  <c:v>1.6134031342478781</c:v>
                </c:pt>
                <c:pt idx="47">
                  <c:v>2.1228988608524713</c:v>
                </c:pt>
                <c:pt idx="48">
                  <c:v>1.9106089747672241</c:v>
                </c:pt>
                <c:pt idx="49">
                  <c:v>2.4625626785888666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50"/>
                <c:pt idx="0">
                  <c:v>51.211307263621215</c:v>
                </c:pt>
                <c:pt idx="1">
                  <c:v>27.74699804624942</c:v>
                </c:pt>
                <c:pt idx="2">
                  <c:v>23.403989656401688</c:v>
                </c:pt>
                <c:pt idx="3">
                  <c:v>27.385080680428779</c:v>
                </c:pt>
                <c:pt idx="4">
                  <c:v>23.132551632036201</c:v>
                </c:pt>
                <c:pt idx="5">
                  <c:v>25.696132973265769</c:v>
                </c:pt>
                <c:pt idx="6">
                  <c:v>12.154391535476648</c:v>
                </c:pt>
                <c:pt idx="7">
                  <c:v>24.007185266102759</c:v>
                </c:pt>
                <c:pt idx="8">
                  <c:v>15.351328266892343</c:v>
                </c:pt>
                <c:pt idx="9">
                  <c:v>8.6558569992104175</c:v>
                </c:pt>
                <c:pt idx="10">
                  <c:v>12.486149120812239</c:v>
                </c:pt>
                <c:pt idx="11">
                  <c:v>11.03847965752966</c:v>
                </c:pt>
                <c:pt idx="12">
                  <c:v>6.3033941213762272</c:v>
                </c:pt>
                <c:pt idx="13">
                  <c:v>14.959251120586645</c:v>
                </c:pt>
                <c:pt idx="14">
                  <c:v>10.374964486858479</c:v>
                </c:pt>
                <c:pt idx="15">
                  <c:v>10.103526462492995</c:v>
                </c:pt>
                <c:pt idx="16">
                  <c:v>8.6860167796954713</c:v>
                </c:pt>
                <c:pt idx="17">
                  <c:v>8.7463363406655787</c:v>
                </c:pt>
                <c:pt idx="18">
                  <c:v>6.8764299505922475</c:v>
                </c:pt>
                <c:pt idx="19">
                  <c:v>6.5446723652566563</c:v>
                </c:pt>
                <c:pt idx="20">
                  <c:v>5.7001985116751523</c:v>
                </c:pt>
                <c:pt idx="21">
                  <c:v>6.8161103896221409</c:v>
                </c:pt>
                <c:pt idx="22">
                  <c:v>9.6511297552171893</c:v>
                </c:pt>
                <c:pt idx="23">
                  <c:v>4.0112508045121444</c:v>
                </c:pt>
                <c:pt idx="24">
                  <c:v>2.4127824388042973</c:v>
                </c:pt>
                <c:pt idx="25">
                  <c:v>5.0970029019740783</c:v>
                </c:pt>
                <c:pt idx="26">
                  <c:v>4.1318899264523594</c:v>
                </c:pt>
                <c:pt idx="27">
                  <c:v>6.6351517067118184</c:v>
                </c:pt>
                <c:pt idx="28">
                  <c:v>4.0715703654822519</c:v>
                </c:pt>
                <c:pt idx="29">
                  <c:v>3.4683747557811775</c:v>
                </c:pt>
                <c:pt idx="30">
                  <c:v>3.8302921216018224</c:v>
                </c:pt>
                <c:pt idx="31">
                  <c:v>4.3731681703327894</c:v>
                </c:pt>
                <c:pt idx="32">
                  <c:v>3.6493334386915</c:v>
                </c:pt>
                <c:pt idx="33">
                  <c:v>4.4033279508178422</c:v>
                </c:pt>
                <c:pt idx="34">
                  <c:v>3.5890138777213925</c:v>
                </c:pt>
                <c:pt idx="35">
                  <c:v>3.0159780485053718</c:v>
                </c:pt>
                <c:pt idx="36">
                  <c:v>3.6794932191765537</c:v>
                </c:pt>
                <c:pt idx="37">
                  <c:v>3.4683747557811775</c:v>
                </c:pt>
                <c:pt idx="38">
                  <c:v>5.3081213653694546</c:v>
                </c:pt>
                <c:pt idx="39">
                  <c:v>2.9556584875352643</c:v>
                </c:pt>
                <c:pt idx="40">
                  <c:v>2.8048595851099956</c:v>
                </c:pt>
                <c:pt idx="41">
                  <c:v>3.5588540972363387</c:v>
                </c:pt>
                <c:pt idx="42">
                  <c:v>4.0414105849971982</c:v>
                </c:pt>
                <c:pt idx="43">
                  <c:v>3.106457389960533</c:v>
                </c:pt>
                <c:pt idx="44">
                  <c:v>2.9556584875352643</c:v>
                </c:pt>
                <c:pt idx="45">
                  <c:v>2.925498707050211</c:v>
                </c:pt>
                <c:pt idx="46">
                  <c:v>4.0414105849971982</c:v>
                </c:pt>
                <c:pt idx="47">
                  <c:v>2.8350193655950497</c:v>
                </c:pt>
                <c:pt idx="48">
                  <c:v>2.925498707050211</c:v>
                </c:pt>
                <c:pt idx="49">
                  <c:v>2.3826226583192436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データ選択!$K$65:$K$114</c:f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データ選択!$L$65:$L$114</c:f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データ選択!$M$65:$M$114</c:f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データ選択!$N$65:$N$114</c:f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データ選択!$O$65:$O$114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608000"/>
        <c:axId val="201543680"/>
      </c:radarChart>
      <c:catAx>
        <c:axId val="20060800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01543680"/>
        <c:crosses val="autoZero"/>
        <c:auto val="1"/>
        <c:lblAlgn val="ctr"/>
        <c:lblOffset val="100"/>
        <c:noMultiLvlLbl val="0"/>
      </c:catAx>
      <c:valAx>
        <c:axId val="201543680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200608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459928370360168"/>
          <c:y val="9.6456530648878366E-2"/>
          <c:w val="0.3044871967013672"/>
          <c:h val="0.11335557911283534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300" b="1" i="0" baseline="0">
                <a:effectLst/>
              </a:rPr>
              <a:t>2014</a:t>
            </a:r>
            <a:r>
              <a:rPr lang="ja-JP" altLang="ja-JP" sz="1300" b="1" i="0" baseline="0">
                <a:effectLst/>
              </a:rPr>
              <a:t>年度</a:t>
            </a:r>
            <a:r>
              <a:rPr lang="en-US" altLang="ja-JP" sz="1300" b="1" i="0" baseline="0">
                <a:effectLst/>
              </a:rPr>
              <a:t>(2015.1.8</a:t>
            </a:r>
            <a:r>
              <a:rPr lang="ja-JP" altLang="ja-JP" sz="1300" b="1" i="0" baseline="0">
                <a:effectLst/>
              </a:rPr>
              <a:t>現在）の</a:t>
            </a:r>
            <a:r>
              <a:rPr lang="en-US" altLang="ja-JP" sz="1300" b="1" i="0" baseline="0">
                <a:effectLst/>
              </a:rPr>
              <a:t>70</a:t>
            </a:r>
            <a:r>
              <a:rPr lang="ja-JP" altLang="ja-JP" sz="1300" b="1" i="0" baseline="0">
                <a:effectLst/>
              </a:rPr>
              <a:t>歳以上の上位</a:t>
            </a:r>
            <a:r>
              <a:rPr lang="en-US" altLang="ja-JP" sz="1300" b="1" i="0" baseline="0">
                <a:effectLst/>
              </a:rPr>
              <a:t>50</a:t>
            </a:r>
            <a:r>
              <a:rPr lang="ja-JP" altLang="ja-JP" sz="1300" b="1" i="0" baseline="0">
                <a:effectLst/>
              </a:rPr>
              <a:t>商品サービス</a:t>
            </a:r>
            <a:r>
              <a:rPr lang="en-US" altLang="ja-JP" sz="1300" b="1" i="0" baseline="0">
                <a:effectLst/>
              </a:rPr>
              <a:t>(</a:t>
            </a:r>
            <a:r>
              <a:rPr lang="ja-JP" altLang="ja-JP" sz="1300" b="1" i="0" baseline="0">
                <a:effectLst/>
              </a:rPr>
              <a:t>小分類</a:t>
            </a:r>
            <a:r>
              <a:rPr lang="en-US" altLang="ja-JP" sz="1300" b="1" i="0" baseline="0">
                <a:effectLst/>
              </a:rPr>
              <a:t>)</a:t>
            </a:r>
            <a:r>
              <a:rPr lang="ja-JP" altLang="ja-JP" sz="1300" b="1" i="0" baseline="0">
                <a:effectLst/>
              </a:rPr>
              <a:t>別</a:t>
            </a:r>
            <a:endParaRPr lang="ja-JP" altLang="ja-JP" sz="1300" baseline="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92340180850769005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データ選択!$C$133:$C$182</c:f>
            </c:numRef>
          </c:val>
          <c:smooth val="0"/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データ選択!$D$133:$D$182</c:f>
            </c:numRef>
          </c:val>
          <c:smooth val="0"/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データ選択!$E$133:$E$182</c:f>
            </c:numRef>
          </c:val>
          <c:smooth val="0"/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50"/>
                <c:pt idx="0">
                  <c:v>83.075518928803149</c:v>
                </c:pt>
                <c:pt idx="1">
                  <c:v>65.869343594200075</c:v>
                </c:pt>
                <c:pt idx="2">
                  <c:v>107.44162616646584</c:v>
                </c:pt>
                <c:pt idx="3">
                  <c:v>152.65567519014286</c:v>
                </c:pt>
                <c:pt idx="4">
                  <c:v>92.707876562119893</c:v>
                </c:pt>
                <c:pt idx="5">
                  <c:v>158.93318817606141</c:v>
                </c:pt>
                <c:pt idx="6">
                  <c:v>98.196705226513174</c:v>
                </c:pt>
                <c:pt idx="7">
                  <c:v>99.381651919272571</c:v>
                </c:pt>
                <c:pt idx="8">
                  <c:v>133.09623950825426</c:v>
                </c:pt>
                <c:pt idx="9">
                  <c:v>106.31043446426996</c:v>
                </c:pt>
                <c:pt idx="10">
                  <c:v>118.4716039379841</c:v>
                </c:pt>
                <c:pt idx="11">
                  <c:v>130.33736269974764</c:v>
                </c:pt>
                <c:pt idx="12">
                  <c:v>93.745516302965115</c:v>
                </c:pt>
                <c:pt idx="13">
                  <c:v>144.92616793891455</c:v>
                </c:pt>
                <c:pt idx="14">
                  <c:v>111.1356077588366</c:v>
                </c:pt>
                <c:pt idx="15">
                  <c:v>117.12190048970589</c:v>
                </c:pt>
                <c:pt idx="16">
                  <c:v>105.11431704367142</c:v>
                </c:pt>
                <c:pt idx="17">
                  <c:v>155.61938368200612</c:v>
                </c:pt>
                <c:pt idx="18">
                  <c:v>154.78786202616615</c:v>
                </c:pt>
                <c:pt idx="19">
                  <c:v>150.7836261916768</c:v>
                </c:pt>
                <c:pt idx="20">
                  <c:v>105.36949652482318</c:v>
                </c:pt>
                <c:pt idx="21">
                  <c:v>110.56188967636274</c:v>
                </c:pt>
                <c:pt idx="22">
                  <c:v>124.52527859841589</c:v>
                </c:pt>
                <c:pt idx="23">
                  <c:v>85.171284828077347</c:v>
                </c:pt>
                <c:pt idx="24">
                  <c:v>118.07214333908051</c:v>
                </c:pt>
                <c:pt idx="25">
                  <c:v>159.92215858926573</c:v>
                </c:pt>
                <c:pt idx="26">
                  <c:v>142.3985772113827</c:v>
                </c:pt>
                <c:pt idx="27">
                  <c:v>84.40483194512349</c:v>
                </c:pt>
                <c:pt idx="28">
                  <c:v>77.264616175765894</c:v>
                </c:pt>
                <c:pt idx="29">
                  <c:v>113.36799921557113</c:v>
                </c:pt>
                <c:pt idx="30">
                  <c:v>198.46271626554554</c:v>
                </c:pt>
                <c:pt idx="31">
                  <c:v>129.48578386185832</c:v>
                </c:pt>
                <c:pt idx="32">
                  <c:v>71.452013497996447</c:v>
                </c:pt>
                <c:pt idx="33">
                  <c:v>131.06719097455434</c:v>
                </c:pt>
                <c:pt idx="34">
                  <c:v>125.00653905899478</c:v>
                </c:pt>
                <c:pt idx="35">
                  <c:v>82.292705963601577</c:v>
                </c:pt>
                <c:pt idx="36">
                  <c:v>153.91504271357405</c:v>
                </c:pt>
                <c:pt idx="37">
                  <c:v>115.04637020954</c:v>
                </c:pt>
                <c:pt idx="38">
                  <c:v>147.27678826254893</c:v>
                </c:pt>
                <c:pt idx="39">
                  <c:v>100.81559322100179</c:v>
                </c:pt>
                <c:pt idx="40">
                  <c:v>123.4009015856047</c:v>
                </c:pt>
                <c:pt idx="41">
                  <c:v>176.0707436311564</c:v>
                </c:pt>
                <c:pt idx="42">
                  <c:v>120.02543558691224</c:v>
                </c:pt>
                <c:pt idx="43">
                  <c:v>129.03990227733021</c:v>
                </c:pt>
                <c:pt idx="44">
                  <c:v>101.87360706105018</c:v>
                </c:pt>
                <c:pt idx="45">
                  <c:v>149.55364583787861</c:v>
                </c:pt>
                <c:pt idx="46">
                  <c:v>149.43310416247652</c:v>
                </c:pt>
                <c:pt idx="47">
                  <c:v>114.93838719863221</c:v>
                </c:pt>
                <c:pt idx="48">
                  <c:v>148.0394802502737</c:v>
                </c:pt>
                <c:pt idx="49">
                  <c:v>157.37807689509688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データ選択!$G$133:$G$182</c:f>
            </c:numRef>
          </c:val>
          <c:smooth val="0"/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データ選択!$H$133:$H$182</c:f>
            </c:numRef>
          </c:val>
          <c:smooth val="0"/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50"/>
                <c:pt idx="0">
                  <c:v>91.253818552162343</c:v>
                </c:pt>
                <c:pt idx="1">
                  <c:v>85.345566426130205</c:v>
                </c:pt>
                <c:pt idx="2">
                  <c:v>87.042534762524667</c:v>
                </c:pt>
                <c:pt idx="3">
                  <c:v>93.901098045482414</c:v>
                </c:pt>
                <c:pt idx="4">
                  <c:v>97.685578511168572</c:v>
                </c:pt>
                <c:pt idx="5">
                  <c:v>66.369054466530727</c:v>
                </c:pt>
                <c:pt idx="6">
                  <c:v>57.862946153843268</c:v>
                </c:pt>
                <c:pt idx="7">
                  <c:v>52.393802876783845</c:v>
                </c:pt>
                <c:pt idx="8">
                  <c:v>72.591918486577455</c:v>
                </c:pt>
                <c:pt idx="9">
                  <c:v>78.766400047803614</c:v>
                </c:pt>
                <c:pt idx="10">
                  <c:v>80.867914811443583</c:v>
                </c:pt>
                <c:pt idx="11">
                  <c:v>96.258220100366572</c:v>
                </c:pt>
                <c:pt idx="12">
                  <c:v>114.25124057741705</c:v>
                </c:pt>
                <c:pt idx="13">
                  <c:v>61.870602035348995</c:v>
                </c:pt>
                <c:pt idx="14">
                  <c:v>112.17177752648524</c:v>
                </c:pt>
                <c:pt idx="15">
                  <c:v>83.320912728304322</c:v>
                </c:pt>
                <c:pt idx="16">
                  <c:v>66.409198907559244</c:v>
                </c:pt>
                <c:pt idx="17">
                  <c:v>67.597560405011109</c:v>
                </c:pt>
                <c:pt idx="18">
                  <c:v>51.001036231527848</c:v>
                </c:pt>
                <c:pt idx="19">
                  <c:v>116.27239101758546</c:v>
                </c:pt>
                <c:pt idx="20">
                  <c:v>89.110006183171592</c:v>
                </c:pt>
                <c:pt idx="21">
                  <c:v>83.097133568177966</c:v>
                </c:pt>
                <c:pt idx="22">
                  <c:v>86.084365228430826</c:v>
                </c:pt>
                <c:pt idx="23">
                  <c:v>33.989383477338933</c:v>
                </c:pt>
                <c:pt idx="24">
                  <c:v>29.321770809284725</c:v>
                </c:pt>
                <c:pt idx="25">
                  <c:v>44.656264462248494</c:v>
                </c:pt>
                <c:pt idx="26">
                  <c:v>73.798145965781544</c:v>
                </c:pt>
                <c:pt idx="27">
                  <c:v>53.970534047941641</c:v>
                </c:pt>
                <c:pt idx="28">
                  <c:v>60.37029788136973</c:v>
                </c:pt>
                <c:pt idx="29">
                  <c:v>85.667119580639962</c:v>
                </c:pt>
                <c:pt idx="30">
                  <c:v>62.162251452055216</c:v>
                </c:pt>
                <c:pt idx="31">
                  <c:v>72.80912684062254</c:v>
                </c:pt>
                <c:pt idx="32">
                  <c:v>95.947173930316737</c:v>
                </c:pt>
                <c:pt idx="33">
                  <c:v>69.018909318815432</c:v>
                </c:pt>
                <c:pt idx="34">
                  <c:v>91.135233596425508</c:v>
                </c:pt>
                <c:pt idx="35">
                  <c:v>105.55117054713278</c:v>
                </c:pt>
                <c:pt idx="36">
                  <c:v>64.379935659860209</c:v>
                </c:pt>
                <c:pt idx="37">
                  <c:v>76.010662914465513</c:v>
                </c:pt>
                <c:pt idx="38">
                  <c:v>73.038940440406435</c:v>
                </c:pt>
                <c:pt idx="39">
                  <c:v>77.151379305202369</c:v>
                </c:pt>
                <c:pt idx="40">
                  <c:v>51.075171100562414</c:v>
                </c:pt>
                <c:pt idx="41">
                  <c:v>32.55448756360429</c:v>
                </c:pt>
                <c:pt idx="42">
                  <c:v>70.882959463886479</c:v>
                </c:pt>
                <c:pt idx="43">
                  <c:v>64.615173659202</c:v>
                </c:pt>
                <c:pt idx="44">
                  <c:v>77.538208391042389</c:v>
                </c:pt>
                <c:pt idx="45">
                  <c:v>55.445697486684367</c:v>
                </c:pt>
                <c:pt idx="46">
                  <c:v>57.718981277736134</c:v>
                </c:pt>
                <c:pt idx="47">
                  <c:v>78.897993749555638</c:v>
                </c:pt>
                <c:pt idx="48">
                  <c:v>71.133872594732111</c:v>
                </c:pt>
                <c:pt idx="49">
                  <c:v>92.337373932635032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50"/>
                <c:pt idx="0">
                  <c:v>79.643358604139507</c:v>
                </c:pt>
                <c:pt idx="1">
                  <c:v>91.284377598663795</c:v>
                </c:pt>
                <c:pt idx="2">
                  <c:v>86.295338346207473</c:v>
                </c:pt>
                <c:pt idx="3">
                  <c:v>124.87734517106605</c:v>
                </c:pt>
                <c:pt idx="4">
                  <c:v>115.20006331588945</c:v>
                </c:pt>
                <c:pt idx="5">
                  <c:v>133.00475234073025</c:v>
                </c:pt>
                <c:pt idx="6">
                  <c:v>76.686817335698095</c:v>
                </c:pt>
                <c:pt idx="7">
                  <c:v>152.70741873339216</c:v>
                </c:pt>
                <c:pt idx="8">
                  <c:v>98.302298317854834</c:v>
                </c:pt>
                <c:pt idx="9">
                  <c:v>67.188333497112453</c:v>
                </c:pt>
                <c:pt idx="10">
                  <c:v>105.22938287845966</c:v>
                </c:pt>
                <c:pt idx="11">
                  <c:v>98.140351351530455</c:v>
                </c:pt>
                <c:pt idx="12">
                  <c:v>60.795562898183896</c:v>
                </c:pt>
                <c:pt idx="13">
                  <c:v>148.29194460797069</c:v>
                </c:pt>
                <c:pt idx="14">
                  <c:v>103.8262083553213</c:v>
                </c:pt>
                <c:pt idx="15">
                  <c:v>111.39038372331707</c:v>
                </c:pt>
                <c:pt idx="16">
                  <c:v>106.97588419290717</c:v>
                </c:pt>
                <c:pt idx="17">
                  <c:v>123.23085267924102</c:v>
                </c:pt>
                <c:pt idx="18">
                  <c:v>98.333939322122802</c:v>
                </c:pt>
                <c:pt idx="19">
                  <c:v>98.476776877986239</c:v>
                </c:pt>
                <c:pt idx="20">
                  <c:v>90.632346330101896</c:v>
                </c:pt>
                <c:pt idx="21">
                  <c:v>108.45716482164993</c:v>
                </c:pt>
                <c:pt idx="22">
                  <c:v>163.06542632885802</c:v>
                </c:pt>
                <c:pt idx="23">
                  <c:v>68.322845694999884</c:v>
                </c:pt>
                <c:pt idx="24">
                  <c:v>45.03470625098231</c:v>
                </c:pt>
                <c:pt idx="25">
                  <c:v>95.730415811170147</c:v>
                </c:pt>
                <c:pt idx="26">
                  <c:v>81.611662094429789</c:v>
                </c:pt>
                <c:pt idx="27">
                  <c:v>136.03685511535764</c:v>
                </c:pt>
                <c:pt idx="28">
                  <c:v>85.136746801139466</c:v>
                </c:pt>
                <c:pt idx="29">
                  <c:v>74.447998771155127</c:v>
                </c:pt>
                <c:pt idx="30">
                  <c:v>82.4689415429484</c:v>
                </c:pt>
                <c:pt idx="31">
                  <c:v>99.991121222884175</c:v>
                </c:pt>
                <c:pt idx="32">
                  <c:v>87.73211124753864</c:v>
                </c:pt>
                <c:pt idx="33">
                  <c:v>106.83536095659069</c:v>
                </c:pt>
                <c:pt idx="34">
                  <c:v>96.296867975733264</c:v>
                </c:pt>
                <c:pt idx="35">
                  <c:v>82.393042118274465</c:v>
                </c:pt>
                <c:pt idx="36">
                  <c:v>101.44170873644434</c:v>
                </c:pt>
                <c:pt idx="37">
                  <c:v>103.48799829181847</c:v>
                </c:pt>
                <c:pt idx="38">
                  <c:v>160.19949882164354</c:v>
                </c:pt>
                <c:pt idx="39">
                  <c:v>91.03043862730587</c:v>
                </c:pt>
                <c:pt idx="40">
                  <c:v>91.192669955017507</c:v>
                </c:pt>
                <c:pt idx="41">
                  <c:v>118.64075763655177</c:v>
                </c:pt>
                <c:pt idx="42">
                  <c:v>134.94149342481839</c:v>
                </c:pt>
                <c:pt idx="43">
                  <c:v>105.05775193569691</c:v>
                </c:pt>
                <c:pt idx="44">
                  <c:v>99.957861065031992</c:v>
                </c:pt>
                <c:pt idx="45">
                  <c:v>103.2539650304349</c:v>
                </c:pt>
                <c:pt idx="46">
                  <c:v>144.58017152659113</c:v>
                </c:pt>
                <c:pt idx="47">
                  <c:v>105.36410580425274</c:v>
                </c:pt>
                <c:pt idx="48">
                  <c:v>108.91922682856494</c:v>
                </c:pt>
                <c:pt idx="49">
                  <c:v>89.339906453736816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データ選択!$K$133:$K$182</c:f>
            </c:numRef>
          </c:val>
          <c:smooth val="0"/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データ選択!$L$133:$L$182</c:f>
            </c:numRef>
          </c:val>
          <c:smooth val="0"/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データ選択!$M$133:$M$182</c:f>
            </c:numRef>
          </c:val>
          <c:smooth val="0"/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データ選択!$N$133:$N$182</c:f>
            </c:numRef>
          </c:val>
          <c:smooth val="0"/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データ選択!$O$133:$O$182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212132608"/>
        <c:axId val="212134144"/>
      </c:lineChart>
      <c:catAx>
        <c:axId val="212132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212134144"/>
        <c:crosses val="autoZero"/>
        <c:auto val="1"/>
        <c:lblAlgn val="ctr"/>
        <c:lblOffset val="100"/>
        <c:noMultiLvlLbl val="0"/>
      </c:catAx>
      <c:valAx>
        <c:axId val="21213414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8.5725939257866712E-3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212132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60826587396126"/>
          <c:y val="2.3322200571681759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baseline="0">
                <a:effectLst/>
              </a:rPr>
              <a:t>2014</a:t>
            </a:r>
            <a:r>
              <a:rPr lang="ja-JP" altLang="ja-JP" sz="1400" b="1" i="0" baseline="0">
                <a:effectLst/>
              </a:rPr>
              <a:t>年度</a:t>
            </a:r>
            <a:r>
              <a:rPr lang="en-US" altLang="ja-JP" sz="1400" b="1" i="0" baseline="0">
                <a:effectLst/>
              </a:rPr>
              <a:t>(2015.1.8</a:t>
            </a:r>
            <a:r>
              <a:rPr lang="ja-JP" altLang="ja-JP" sz="1400" b="1" i="0" baseline="0">
                <a:effectLst/>
              </a:rPr>
              <a:t>現在）の</a:t>
            </a:r>
            <a:r>
              <a:rPr lang="en-US" altLang="ja-JP" sz="1400" b="1" i="0" baseline="0">
                <a:effectLst/>
              </a:rPr>
              <a:t>70</a:t>
            </a:r>
            <a:r>
              <a:rPr lang="ja-JP" altLang="ja-JP" sz="1400" b="1" i="0" baseline="0">
                <a:effectLst/>
              </a:rPr>
              <a:t>歳以上の上位</a:t>
            </a:r>
            <a:r>
              <a:rPr lang="en-US" altLang="ja-JP" sz="1400" b="1" i="0" baseline="0">
                <a:effectLst/>
              </a:rPr>
              <a:t>50</a:t>
            </a:r>
            <a:r>
              <a:rPr lang="ja-JP" altLang="ja-JP" sz="1400" b="1" i="0" baseline="0">
                <a:effectLst/>
              </a:rPr>
              <a:t>商品サービス</a:t>
            </a:r>
            <a:r>
              <a:rPr lang="en-US" altLang="ja-JP" sz="1400" b="1" i="0" baseline="0">
                <a:effectLst/>
              </a:rPr>
              <a:t>(</a:t>
            </a:r>
            <a:r>
              <a:rPr lang="ja-JP" altLang="ja-JP" sz="1400" b="1" i="0" baseline="0">
                <a:effectLst/>
              </a:rPr>
              <a:t>小分類</a:t>
            </a:r>
            <a:r>
              <a:rPr lang="en-US" altLang="ja-JP" sz="1400" b="1" i="0" baseline="0">
                <a:effectLst/>
              </a:rPr>
              <a:t>)</a:t>
            </a:r>
            <a:r>
              <a:rPr lang="ja-JP" altLang="ja-JP" sz="1400" b="1" i="0" baseline="0">
                <a:effectLst/>
              </a:rPr>
              <a:t>別</a:t>
            </a:r>
            <a:endParaRPr lang="ja-JP" altLang="ja-JP" sz="1400" baseline="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0.13420943688602052"/>
          <c:y val="1.880597059127913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5714699114479599E-2"/>
          <c:y val="2.3199295409549781E-2"/>
          <c:w val="0.92340180850769005"/>
          <c:h val="0.77340631739114629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データ選択!$C$133:$C$182</c:f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データ選択!$D$133:$D$182</c:f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データ選択!$E$133:$E$182</c:f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50"/>
                <c:pt idx="0">
                  <c:v>83.075518928803149</c:v>
                </c:pt>
                <c:pt idx="1">
                  <c:v>65.869343594200075</c:v>
                </c:pt>
                <c:pt idx="2">
                  <c:v>107.44162616646584</c:v>
                </c:pt>
                <c:pt idx="3">
                  <c:v>152.65567519014286</c:v>
                </c:pt>
                <c:pt idx="4">
                  <c:v>92.707876562119893</c:v>
                </c:pt>
                <c:pt idx="5">
                  <c:v>158.93318817606141</c:v>
                </c:pt>
                <c:pt idx="6">
                  <c:v>98.196705226513174</c:v>
                </c:pt>
                <c:pt idx="7">
                  <c:v>99.381651919272571</c:v>
                </c:pt>
                <c:pt idx="8">
                  <c:v>133.09623950825426</c:v>
                </c:pt>
                <c:pt idx="9">
                  <c:v>106.31043446426996</c:v>
                </c:pt>
                <c:pt idx="10">
                  <c:v>118.4716039379841</c:v>
                </c:pt>
                <c:pt idx="11">
                  <c:v>130.33736269974764</c:v>
                </c:pt>
                <c:pt idx="12">
                  <c:v>93.745516302965115</c:v>
                </c:pt>
                <c:pt idx="13">
                  <c:v>144.92616793891455</c:v>
                </c:pt>
                <c:pt idx="14">
                  <c:v>111.1356077588366</c:v>
                </c:pt>
                <c:pt idx="15">
                  <c:v>117.12190048970589</c:v>
                </c:pt>
                <c:pt idx="16">
                  <c:v>105.11431704367142</c:v>
                </c:pt>
                <c:pt idx="17">
                  <c:v>155.61938368200612</c:v>
                </c:pt>
                <c:pt idx="18">
                  <c:v>154.78786202616615</c:v>
                </c:pt>
                <c:pt idx="19">
                  <c:v>150.7836261916768</c:v>
                </c:pt>
                <c:pt idx="20">
                  <c:v>105.36949652482318</c:v>
                </c:pt>
                <c:pt idx="21">
                  <c:v>110.56188967636274</c:v>
                </c:pt>
                <c:pt idx="22">
                  <c:v>124.52527859841589</c:v>
                </c:pt>
                <c:pt idx="23">
                  <c:v>85.171284828077347</c:v>
                </c:pt>
                <c:pt idx="24">
                  <c:v>118.07214333908051</c:v>
                </c:pt>
                <c:pt idx="25">
                  <c:v>159.92215858926573</c:v>
                </c:pt>
                <c:pt idx="26">
                  <c:v>142.3985772113827</c:v>
                </c:pt>
                <c:pt idx="27">
                  <c:v>84.40483194512349</c:v>
                </c:pt>
                <c:pt idx="28">
                  <c:v>77.264616175765894</c:v>
                </c:pt>
                <c:pt idx="29">
                  <c:v>113.36799921557113</c:v>
                </c:pt>
                <c:pt idx="30">
                  <c:v>198.46271626554554</c:v>
                </c:pt>
                <c:pt idx="31">
                  <c:v>129.48578386185832</c:v>
                </c:pt>
                <c:pt idx="32">
                  <c:v>71.452013497996447</c:v>
                </c:pt>
                <c:pt idx="33">
                  <c:v>131.06719097455434</c:v>
                </c:pt>
                <c:pt idx="34">
                  <c:v>125.00653905899478</c:v>
                </c:pt>
                <c:pt idx="35">
                  <c:v>82.292705963601577</c:v>
                </c:pt>
                <c:pt idx="36">
                  <c:v>153.91504271357405</c:v>
                </c:pt>
                <c:pt idx="37">
                  <c:v>115.04637020954</c:v>
                </c:pt>
                <c:pt idx="38">
                  <c:v>147.27678826254893</c:v>
                </c:pt>
                <c:pt idx="39">
                  <c:v>100.81559322100179</c:v>
                </c:pt>
                <c:pt idx="40">
                  <c:v>123.4009015856047</c:v>
                </c:pt>
                <c:pt idx="41">
                  <c:v>176.0707436311564</c:v>
                </c:pt>
                <c:pt idx="42">
                  <c:v>120.02543558691224</c:v>
                </c:pt>
                <c:pt idx="43">
                  <c:v>129.03990227733021</c:v>
                </c:pt>
                <c:pt idx="44">
                  <c:v>101.87360706105018</c:v>
                </c:pt>
                <c:pt idx="45">
                  <c:v>149.55364583787861</c:v>
                </c:pt>
                <c:pt idx="46">
                  <c:v>149.43310416247652</c:v>
                </c:pt>
                <c:pt idx="47">
                  <c:v>114.93838719863221</c:v>
                </c:pt>
                <c:pt idx="48">
                  <c:v>148.0394802502737</c:v>
                </c:pt>
                <c:pt idx="49">
                  <c:v>157.37807689509688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データ選択!$G$133:$G$182</c:f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データ選択!$H$133:$H$182</c:f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50"/>
                <c:pt idx="0">
                  <c:v>91.253818552162343</c:v>
                </c:pt>
                <c:pt idx="1">
                  <c:v>85.345566426130205</c:v>
                </c:pt>
                <c:pt idx="2">
                  <c:v>87.042534762524667</c:v>
                </c:pt>
                <c:pt idx="3">
                  <c:v>93.901098045482414</c:v>
                </c:pt>
                <c:pt idx="4">
                  <c:v>97.685578511168572</c:v>
                </c:pt>
                <c:pt idx="5">
                  <c:v>66.369054466530727</c:v>
                </c:pt>
                <c:pt idx="6">
                  <c:v>57.862946153843268</c:v>
                </c:pt>
                <c:pt idx="7">
                  <c:v>52.393802876783845</c:v>
                </c:pt>
                <c:pt idx="8">
                  <c:v>72.591918486577455</c:v>
                </c:pt>
                <c:pt idx="9">
                  <c:v>78.766400047803614</c:v>
                </c:pt>
                <c:pt idx="10">
                  <c:v>80.867914811443583</c:v>
                </c:pt>
                <c:pt idx="11">
                  <c:v>96.258220100366572</c:v>
                </c:pt>
                <c:pt idx="12">
                  <c:v>114.25124057741705</c:v>
                </c:pt>
                <c:pt idx="13">
                  <c:v>61.870602035348995</c:v>
                </c:pt>
                <c:pt idx="14">
                  <c:v>112.17177752648524</c:v>
                </c:pt>
                <c:pt idx="15">
                  <c:v>83.320912728304322</c:v>
                </c:pt>
                <c:pt idx="16">
                  <c:v>66.409198907559244</c:v>
                </c:pt>
                <c:pt idx="17">
                  <c:v>67.597560405011109</c:v>
                </c:pt>
                <c:pt idx="18">
                  <c:v>51.001036231527848</c:v>
                </c:pt>
                <c:pt idx="19">
                  <c:v>116.27239101758546</c:v>
                </c:pt>
                <c:pt idx="20">
                  <c:v>89.110006183171592</c:v>
                </c:pt>
                <c:pt idx="21">
                  <c:v>83.097133568177966</c:v>
                </c:pt>
                <c:pt idx="22">
                  <c:v>86.084365228430826</c:v>
                </c:pt>
                <c:pt idx="23">
                  <c:v>33.989383477338933</c:v>
                </c:pt>
                <c:pt idx="24">
                  <c:v>29.321770809284725</c:v>
                </c:pt>
                <c:pt idx="25">
                  <c:v>44.656264462248494</c:v>
                </c:pt>
                <c:pt idx="26">
                  <c:v>73.798145965781544</c:v>
                </c:pt>
                <c:pt idx="27">
                  <c:v>53.970534047941641</c:v>
                </c:pt>
                <c:pt idx="28">
                  <c:v>60.37029788136973</c:v>
                </c:pt>
                <c:pt idx="29">
                  <c:v>85.667119580639962</c:v>
                </c:pt>
                <c:pt idx="30">
                  <c:v>62.162251452055216</c:v>
                </c:pt>
                <c:pt idx="31">
                  <c:v>72.80912684062254</c:v>
                </c:pt>
                <c:pt idx="32">
                  <c:v>95.947173930316737</c:v>
                </c:pt>
                <c:pt idx="33">
                  <c:v>69.018909318815432</c:v>
                </c:pt>
                <c:pt idx="34">
                  <c:v>91.135233596425508</c:v>
                </c:pt>
                <c:pt idx="35">
                  <c:v>105.55117054713278</c:v>
                </c:pt>
                <c:pt idx="36">
                  <c:v>64.379935659860209</c:v>
                </c:pt>
                <c:pt idx="37">
                  <c:v>76.010662914465513</c:v>
                </c:pt>
                <c:pt idx="38">
                  <c:v>73.038940440406435</c:v>
                </c:pt>
                <c:pt idx="39">
                  <c:v>77.151379305202369</c:v>
                </c:pt>
                <c:pt idx="40">
                  <c:v>51.075171100562414</c:v>
                </c:pt>
                <c:pt idx="41">
                  <c:v>32.55448756360429</c:v>
                </c:pt>
                <c:pt idx="42">
                  <c:v>70.882959463886479</c:v>
                </c:pt>
                <c:pt idx="43">
                  <c:v>64.615173659202</c:v>
                </c:pt>
                <c:pt idx="44">
                  <c:v>77.538208391042389</c:v>
                </c:pt>
                <c:pt idx="45">
                  <c:v>55.445697486684367</c:v>
                </c:pt>
                <c:pt idx="46">
                  <c:v>57.718981277736134</c:v>
                </c:pt>
                <c:pt idx="47">
                  <c:v>78.897993749555638</c:v>
                </c:pt>
                <c:pt idx="48">
                  <c:v>71.133872594732111</c:v>
                </c:pt>
                <c:pt idx="49">
                  <c:v>92.337373932635032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50"/>
                <c:pt idx="0">
                  <c:v>79.643358604139507</c:v>
                </c:pt>
                <c:pt idx="1">
                  <c:v>91.284377598663795</c:v>
                </c:pt>
                <c:pt idx="2">
                  <c:v>86.295338346207473</c:v>
                </c:pt>
                <c:pt idx="3">
                  <c:v>124.87734517106605</c:v>
                </c:pt>
                <c:pt idx="4">
                  <c:v>115.20006331588945</c:v>
                </c:pt>
                <c:pt idx="5">
                  <c:v>133.00475234073025</c:v>
                </c:pt>
                <c:pt idx="6">
                  <c:v>76.686817335698095</c:v>
                </c:pt>
                <c:pt idx="7">
                  <c:v>152.70741873339216</c:v>
                </c:pt>
                <c:pt idx="8">
                  <c:v>98.302298317854834</c:v>
                </c:pt>
                <c:pt idx="9">
                  <c:v>67.188333497112453</c:v>
                </c:pt>
                <c:pt idx="10">
                  <c:v>105.22938287845966</c:v>
                </c:pt>
                <c:pt idx="11">
                  <c:v>98.140351351530455</c:v>
                </c:pt>
                <c:pt idx="12">
                  <c:v>60.795562898183896</c:v>
                </c:pt>
                <c:pt idx="13">
                  <c:v>148.29194460797069</c:v>
                </c:pt>
                <c:pt idx="14">
                  <c:v>103.8262083553213</c:v>
                </c:pt>
                <c:pt idx="15">
                  <c:v>111.39038372331707</c:v>
                </c:pt>
                <c:pt idx="16">
                  <c:v>106.97588419290717</c:v>
                </c:pt>
                <c:pt idx="17">
                  <c:v>123.23085267924102</c:v>
                </c:pt>
                <c:pt idx="18">
                  <c:v>98.333939322122802</c:v>
                </c:pt>
                <c:pt idx="19">
                  <c:v>98.476776877986239</c:v>
                </c:pt>
                <c:pt idx="20">
                  <c:v>90.632346330101896</c:v>
                </c:pt>
                <c:pt idx="21">
                  <c:v>108.45716482164993</c:v>
                </c:pt>
                <c:pt idx="22">
                  <c:v>163.06542632885802</c:v>
                </c:pt>
                <c:pt idx="23">
                  <c:v>68.322845694999884</c:v>
                </c:pt>
                <c:pt idx="24">
                  <c:v>45.03470625098231</c:v>
                </c:pt>
                <c:pt idx="25">
                  <c:v>95.730415811170147</c:v>
                </c:pt>
                <c:pt idx="26">
                  <c:v>81.611662094429789</c:v>
                </c:pt>
                <c:pt idx="27">
                  <c:v>136.03685511535764</c:v>
                </c:pt>
                <c:pt idx="28">
                  <c:v>85.136746801139466</c:v>
                </c:pt>
                <c:pt idx="29">
                  <c:v>74.447998771155127</c:v>
                </c:pt>
                <c:pt idx="30">
                  <c:v>82.4689415429484</c:v>
                </c:pt>
                <c:pt idx="31">
                  <c:v>99.991121222884175</c:v>
                </c:pt>
                <c:pt idx="32">
                  <c:v>87.73211124753864</c:v>
                </c:pt>
                <c:pt idx="33">
                  <c:v>106.83536095659069</c:v>
                </c:pt>
                <c:pt idx="34">
                  <c:v>96.296867975733264</c:v>
                </c:pt>
                <c:pt idx="35">
                  <c:v>82.393042118274465</c:v>
                </c:pt>
                <c:pt idx="36">
                  <c:v>101.44170873644434</c:v>
                </c:pt>
                <c:pt idx="37">
                  <c:v>103.48799829181847</c:v>
                </c:pt>
                <c:pt idx="38">
                  <c:v>160.19949882164354</c:v>
                </c:pt>
                <c:pt idx="39">
                  <c:v>91.03043862730587</c:v>
                </c:pt>
                <c:pt idx="40">
                  <c:v>91.192669955017507</c:v>
                </c:pt>
                <c:pt idx="41">
                  <c:v>118.64075763655177</c:v>
                </c:pt>
                <c:pt idx="42">
                  <c:v>134.94149342481839</c:v>
                </c:pt>
                <c:pt idx="43">
                  <c:v>105.05775193569691</c:v>
                </c:pt>
                <c:pt idx="44">
                  <c:v>99.957861065031992</c:v>
                </c:pt>
                <c:pt idx="45">
                  <c:v>103.2539650304349</c:v>
                </c:pt>
                <c:pt idx="46">
                  <c:v>144.58017152659113</c:v>
                </c:pt>
                <c:pt idx="47">
                  <c:v>105.36410580425274</c:v>
                </c:pt>
                <c:pt idx="48">
                  <c:v>108.91922682856494</c:v>
                </c:pt>
                <c:pt idx="49">
                  <c:v>89.339906453736816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データ選択!$K$133:$K$182</c:f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データ選択!$L$133:$L$182</c:f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データ選択!$M$133:$M$182</c:f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データ選択!$N$133:$N$182</c:f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データ選択!$O$133:$O$182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45440"/>
        <c:axId val="150451328"/>
      </c:radarChart>
      <c:catAx>
        <c:axId val="15044544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50451328"/>
        <c:crosses val="autoZero"/>
        <c:auto val="1"/>
        <c:lblAlgn val="ctr"/>
        <c:lblOffset val="100"/>
        <c:noMultiLvlLbl val="0"/>
      </c:catAx>
      <c:valAx>
        <c:axId val="150451328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5044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png"/><Relationship Id="rId1" Type="http://schemas.openxmlformats.org/officeDocument/2006/relationships/image" Target="../media/image11.png"/><Relationship Id="rId5" Type="http://schemas.openxmlformats.org/officeDocument/2006/relationships/image" Target="../media/image10.emf"/><Relationship Id="rId4" Type="http://schemas.openxmlformats.org/officeDocument/2006/relationships/image" Target="../media/image8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148165</xdr:colOff>
      <xdr:row>80</xdr:row>
      <xdr:rowOff>70303</xdr:rowOff>
    </xdr:from>
    <xdr:to>
      <xdr:col>13</xdr:col>
      <xdr:colOff>1830916</xdr:colOff>
      <xdr:row>113</xdr:row>
      <xdr:rowOff>121833</xdr:rowOff>
    </xdr:to>
    <xdr:pic>
      <xdr:nvPicPr>
        <xdr:cNvPr id="26" name="図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8" y="13765136"/>
          <a:ext cx="8043335" cy="5639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3</xdr:row>
      <xdr:rowOff>28575</xdr:rowOff>
    </xdr:from>
    <xdr:to>
      <xdr:col>9</xdr:col>
      <xdr:colOff>257175</xdr:colOff>
      <xdr:row>25</xdr:row>
      <xdr:rowOff>0</xdr:rowOff>
    </xdr:to>
    <xdr:pic>
      <xdr:nvPicPr>
        <xdr:cNvPr id="2" name="図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2925"/>
          <a:ext cx="5619750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368299</xdr:colOff>
      <xdr:row>63</xdr:row>
      <xdr:rowOff>85724</xdr:rowOff>
    </xdr:from>
    <xdr:to>
      <xdr:col>13</xdr:col>
      <xdr:colOff>1189566</xdr:colOff>
      <xdr:row>79</xdr:row>
      <xdr:rowOff>28574</xdr:rowOff>
    </xdr:to>
    <xdr:pic>
      <xdr:nvPicPr>
        <xdr:cNvPr id="4" name="図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799" y="10838391"/>
          <a:ext cx="4430184" cy="271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504825</xdr:colOff>
      <xdr:row>15</xdr:row>
      <xdr:rowOff>19050</xdr:rowOff>
    </xdr:from>
    <xdr:to>
      <xdr:col>5</xdr:col>
      <xdr:colOff>190500</xdr:colOff>
      <xdr:row>17</xdr:row>
      <xdr:rowOff>85725</xdr:rowOff>
    </xdr:to>
    <xdr:sp macro="" textlink="">
      <xdr:nvSpPr>
        <xdr:cNvPr id="6" name="円/楕円 5"/>
        <xdr:cNvSpPr/>
      </xdr:nvSpPr>
      <xdr:spPr>
        <a:xfrm>
          <a:off x="2562225" y="2590800"/>
          <a:ext cx="1057275" cy="40957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409576</xdr:colOff>
      <xdr:row>33</xdr:row>
      <xdr:rowOff>133351</xdr:rowOff>
    </xdr:from>
    <xdr:to>
      <xdr:col>6</xdr:col>
      <xdr:colOff>409576</xdr:colOff>
      <xdr:row>35</xdr:row>
      <xdr:rowOff>57151</xdr:rowOff>
    </xdr:to>
    <xdr:sp macro="" textlink="">
      <xdr:nvSpPr>
        <xdr:cNvPr id="7" name="円/楕円 6"/>
        <xdr:cNvSpPr/>
      </xdr:nvSpPr>
      <xdr:spPr>
        <a:xfrm>
          <a:off x="3838576" y="5791201"/>
          <a:ext cx="685800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265741</xdr:colOff>
      <xdr:row>25</xdr:row>
      <xdr:rowOff>94192</xdr:rowOff>
    </xdr:from>
    <xdr:to>
      <xdr:col>13</xdr:col>
      <xdr:colOff>1515284</xdr:colOff>
      <xdr:row>63</xdr:row>
      <xdr:rowOff>74010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1574" y="4327525"/>
          <a:ext cx="7610127" cy="6499152"/>
        </a:xfrm>
        <a:prstGeom prst="rect">
          <a:avLst/>
        </a:prstGeom>
      </xdr:spPr>
    </xdr:pic>
    <xdr:clientData/>
  </xdr:twoCellAnchor>
  <xdr:twoCellAnchor>
    <xdr:from>
      <xdr:col>6</xdr:col>
      <xdr:colOff>238124</xdr:colOff>
      <xdr:row>42</xdr:row>
      <xdr:rowOff>9525</xdr:rowOff>
    </xdr:from>
    <xdr:to>
      <xdr:col>7</xdr:col>
      <xdr:colOff>438149</xdr:colOff>
      <xdr:row>43</xdr:row>
      <xdr:rowOff>104775</xdr:rowOff>
    </xdr:to>
    <xdr:sp macro="" textlink="">
      <xdr:nvSpPr>
        <xdr:cNvPr id="9" name="円/楕円 8"/>
        <xdr:cNvSpPr/>
      </xdr:nvSpPr>
      <xdr:spPr>
        <a:xfrm>
          <a:off x="4352924" y="7210425"/>
          <a:ext cx="8858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338667</xdr:colOff>
      <xdr:row>43</xdr:row>
      <xdr:rowOff>147108</xdr:rowOff>
    </xdr:from>
    <xdr:to>
      <xdr:col>7</xdr:col>
      <xdr:colOff>681567</xdr:colOff>
      <xdr:row>45</xdr:row>
      <xdr:rowOff>15875</xdr:rowOff>
    </xdr:to>
    <xdr:sp macro="" textlink="">
      <xdr:nvSpPr>
        <xdr:cNvPr id="12" name="円/楕円 11"/>
        <xdr:cNvSpPr/>
      </xdr:nvSpPr>
      <xdr:spPr>
        <a:xfrm>
          <a:off x="4466167" y="7449608"/>
          <a:ext cx="1030817" cy="2180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179916</xdr:colOff>
      <xdr:row>57</xdr:row>
      <xdr:rowOff>137584</xdr:rowOff>
    </xdr:from>
    <xdr:to>
      <xdr:col>13</xdr:col>
      <xdr:colOff>772583</xdr:colOff>
      <xdr:row>59</xdr:row>
      <xdr:rowOff>42333</xdr:rowOff>
    </xdr:to>
    <xdr:sp macro="" textlink="">
      <xdr:nvSpPr>
        <xdr:cNvPr id="13" name="円/楕円 12"/>
        <xdr:cNvSpPr/>
      </xdr:nvSpPr>
      <xdr:spPr>
        <a:xfrm>
          <a:off x="7916333" y="9831917"/>
          <a:ext cx="592667" cy="2645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73025</xdr:colOff>
      <xdr:row>61</xdr:row>
      <xdr:rowOff>135468</xdr:rowOff>
    </xdr:from>
    <xdr:to>
      <xdr:col>13</xdr:col>
      <xdr:colOff>740833</xdr:colOff>
      <xdr:row>63</xdr:row>
      <xdr:rowOff>50801</xdr:rowOff>
    </xdr:to>
    <xdr:sp macro="" textlink="">
      <xdr:nvSpPr>
        <xdr:cNvPr id="14" name="円/楕円 13"/>
        <xdr:cNvSpPr/>
      </xdr:nvSpPr>
      <xdr:spPr>
        <a:xfrm>
          <a:off x="7809442" y="10528301"/>
          <a:ext cx="667808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438150</xdr:colOff>
      <xdr:row>75</xdr:row>
      <xdr:rowOff>1</xdr:rowOff>
    </xdr:from>
    <xdr:to>
      <xdr:col>10</xdr:col>
      <xdr:colOff>114300</xdr:colOff>
      <xdr:row>76</xdr:row>
      <xdr:rowOff>55564</xdr:rowOff>
    </xdr:to>
    <xdr:sp macro="" textlink="">
      <xdr:nvSpPr>
        <xdr:cNvPr id="15" name="円/楕円 14"/>
        <xdr:cNvSpPr/>
      </xdr:nvSpPr>
      <xdr:spPr>
        <a:xfrm>
          <a:off x="5899150" y="13192126"/>
          <a:ext cx="1041400" cy="230188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39158</xdr:colOff>
      <xdr:row>73</xdr:row>
      <xdr:rowOff>122767</xdr:rowOff>
    </xdr:from>
    <xdr:to>
      <xdr:col>13</xdr:col>
      <xdr:colOff>95250</xdr:colOff>
      <xdr:row>75</xdr:row>
      <xdr:rowOff>52917</xdr:rowOff>
    </xdr:to>
    <xdr:sp macro="" textlink="">
      <xdr:nvSpPr>
        <xdr:cNvPr id="16" name="円/楕円 15"/>
        <xdr:cNvSpPr/>
      </xdr:nvSpPr>
      <xdr:spPr>
        <a:xfrm>
          <a:off x="7352241" y="12600517"/>
          <a:ext cx="479426" cy="2899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666750</xdr:colOff>
      <xdr:row>73</xdr:row>
      <xdr:rowOff>123825</xdr:rowOff>
    </xdr:from>
    <xdr:to>
      <xdr:col>11</xdr:col>
      <xdr:colOff>76200</xdr:colOff>
      <xdr:row>75</xdr:row>
      <xdr:rowOff>47625</xdr:rowOff>
    </xdr:to>
    <xdr:sp macro="" textlink="">
      <xdr:nvSpPr>
        <xdr:cNvPr id="17" name="円/楕円 16"/>
        <xdr:cNvSpPr/>
      </xdr:nvSpPr>
      <xdr:spPr>
        <a:xfrm>
          <a:off x="6838950" y="12715875"/>
          <a:ext cx="781050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380999</xdr:colOff>
      <xdr:row>73</xdr:row>
      <xdr:rowOff>114300</xdr:rowOff>
    </xdr:from>
    <xdr:to>
      <xdr:col>9</xdr:col>
      <xdr:colOff>619124</xdr:colOff>
      <xdr:row>75</xdr:row>
      <xdr:rowOff>38100</xdr:rowOff>
    </xdr:to>
    <xdr:sp macro="" textlink="">
      <xdr:nvSpPr>
        <xdr:cNvPr id="18" name="円/楕円 17"/>
        <xdr:cNvSpPr/>
      </xdr:nvSpPr>
      <xdr:spPr>
        <a:xfrm>
          <a:off x="5867399" y="1270635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152399</xdr:colOff>
      <xdr:row>75</xdr:row>
      <xdr:rowOff>152400</xdr:rowOff>
    </xdr:from>
    <xdr:to>
      <xdr:col>10</xdr:col>
      <xdr:colOff>390524</xdr:colOff>
      <xdr:row>77</xdr:row>
      <xdr:rowOff>76200</xdr:rowOff>
    </xdr:to>
    <xdr:sp macro="" textlink="">
      <xdr:nvSpPr>
        <xdr:cNvPr id="19" name="円/楕円 18"/>
        <xdr:cNvSpPr/>
      </xdr:nvSpPr>
      <xdr:spPr>
        <a:xfrm>
          <a:off x="6324599" y="1308735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560915</xdr:colOff>
      <xdr:row>104</xdr:row>
      <xdr:rowOff>42334</xdr:rowOff>
    </xdr:from>
    <xdr:to>
      <xdr:col>13</xdr:col>
      <xdr:colOff>1862665</xdr:colOff>
      <xdr:row>112</xdr:row>
      <xdr:rowOff>133352</xdr:rowOff>
    </xdr:to>
    <xdr:sp macro="" textlink="">
      <xdr:nvSpPr>
        <xdr:cNvPr id="21" name="円/楕円 20"/>
        <xdr:cNvSpPr/>
      </xdr:nvSpPr>
      <xdr:spPr>
        <a:xfrm>
          <a:off x="1248832" y="17801167"/>
          <a:ext cx="8350250" cy="144568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0.0627</cdr:x>
      <cdr:y>0.15948</cdr:y>
    </cdr:from>
    <cdr:to>
      <cdr:x>0.32093</cdr:x>
      <cdr:y>0.24716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83746" y="96928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69</xdr:row>
      <xdr:rowOff>123264</xdr:rowOff>
    </xdr:from>
    <xdr:to>
      <xdr:col>18</xdr:col>
      <xdr:colOff>672353</xdr:colOff>
      <xdr:row>72</xdr:row>
      <xdr:rowOff>66372</xdr:rowOff>
    </xdr:to>
    <xdr:sp macro="" textlink="">
      <xdr:nvSpPr>
        <xdr:cNvPr id="4" name="左矢印 3"/>
        <xdr:cNvSpPr/>
      </xdr:nvSpPr>
      <xdr:spPr>
        <a:xfrm rot="10800000">
          <a:off x="6022731" y="12271302"/>
          <a:ext cx="672353" cy="470647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50857</xdr:colOff>
      <xdr:row>69</xdr:row>
      <xdr:rowOff>0</xdr:rowOff>
    </xdr:from>
    <xdr:to>
      <xdr:col>20</xdr:col>
      <xdr:colOff>2373923</xdr:colOff>
      <xdr:row>76</xdr:row>
      <xdr:rowOff>0</xdr:rowOff>
    </xdr:to>
    <xdr:sp macro="" textlink="">
      <xdr:nvSpPr>
        <xdr:cNvPr id="5" name="テキスト ボックス 4"/>
        <xdr:cNvSpPr txBox="1"/>
      </xdr:nvSpPr>
      <xdr:spPr>
        <a:xfrm>
          <a:off x="6762319" y="12148038"/>
          <a:ext cx="3011796" cy="12309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の関連ページのプログラム・フォーム内に</a:t>
          </a:r>
          <a:r>
            <a:rPr kumimoji="1" lang="en-US" altLang="ja-JP" sz="1600" b="1">
              <a:solidFill>
                <a:srgbClr val="C00000"/>
              </a:solidFill>
            </a:rPr>
            <a:t/>
          </a:r>
          <a:br>
            <a:rPr kumimoji="1" lang="en-US" altLang="ja-JP" sz="1600" b="1">
              <a:solidFill>
                <a:srgbClr val="C00000"/>
              </a:solidFill>
            </a:rPr>
          </a:br>
          <a:r>
            <a:rPr kumimoji="1" lang="ja-JP" altLang="en-US" sz="1600" b="1">
              <a:solidFill>
                <a:srgbClr val="C00000"/>
              </a:solidFill>
            </a:rPr>
            <a:t>貼り付け</a:t>
          </a:r>
        </a:p>
      </xdr:txBody>
    </xdr:sp>
    <xdr:clientData/>
  </xdr:twoCellAnchor>
  <xdr:twoCellAnchor>
    <xdr:from>
      <xdr:col>17</xdr:col>
      <xdr:colOff>556847</xdr:colOff>
      <xdr:row>45</xdr:row>
      <xdr:rowOff>131884</xdr:rowOff>
    </xdr:from>
    <xdr:to>
      <xdr:col>25</xdr:col>
      <xdr:colOff>351694</xdr:colOff>
      <xdr:row>54</xdr:row>
      <xdr:rowOff>161192</xdr:rowOff>
    </xdr:to>
    <xdr:sp macro="" textlink="">
      <xdr:nvSpPr>
        <xdr:cNvPr id="2" name="テキスト ボックス 1"/>
        <xdr:cNvSpPr txBox="1"/>
      </xdr:nvSpPr>
      <xdr:spPr>
        <a:xfrm>
          <a:off x="5890847" y="8044961"/>
          <a:ext cx="7854462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18</xdr:col>
      <xdr:colOff>126023</xdr:colOff>
      <xdr:row>55</xdr:row>
      <xdr:rowOff>8793</xdr:rowOff>
    </xdr:from>
    <xdr:to>
      <xdr:col>27</xdr:col>
      <xdr:colOff>198561</xdr:colOff>
      <xdr:row>58</xdr:row>
      <xdr:rowOff>96716</xdr:rowOff>
    </xdr:to>
    <xdr:sp macro="" textlink="">
      <xdr:nvSpPr>
        <xdr:cNvPr id="6" name="テキスト ボックス 5"/>
        <xdr:cNvSpPr txBox="1"/>
      </xdr:nvSpPr>
      <xdr:spPr>
        <a:xfrm>
          <a:off x="6148754" y="9680331"/>
          <a:ext cx="8820884" cy="61546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18</xdr:col>
      <xdr:colOff>287211</xdr:colOff>
      <xdr:row>57</xdr:row>
      <xdr:rowOff>67410</xdr:rowOff>
    </xdr:from>
    <xdr:to>
      <xdr:col>20</xdr:col>
      <xdr:colOff>2300653</xdr:colOff>
      <xdr:row>69</xdr:row>
      <xdr:rowOff>73269</xdr:rowOff>
    </xdr:to>
    <xdr:sp macro="" textlink="">
      <xdr:nvSpPr>
        <xdr:cNvPr id="7" name="円形吹き出し 6"/>
        <xdr:cNvSpPr/>
      </xdr:nvSpPr>
      <xdr:spPr>
        <a:xfrm>
          <a:off x="6309942" y="10090641"/>
          <a:ext cx="3390903" cy="2130666"/>
        </a:xfrm>
        <a:prstGeom prst="wedgeEllipseCallout">
          <a:avLst>
            <a:gd name="adj1" fmla="val -75547"/>
            <a:gd name="adj2" fmla="val 25941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18</xdr:col>
      <xdr:colOff>102576</xdr:colOff>
      <xdr:row>5</xdr:row>
      <xdr:rowOff>87922</xdr:rowOff>
    </xdr:from>
    <xdr:to>
      <xdr:col>20</xdr:col>
      <xdr:colOff>1406769</xdr:colOff>
      <xdr:row>15</xdr:row>
      <xdr:rowOff>117231</xdr:rowOff>
    </xdr:to>
    <xdr:sp macro="" textlink="">
      <xdr:nvSpPr>
        <xdr:cNvPr id="8" name="円形吹き出し 7"/>
        <xdr:cNvSpPr/>
      </xdr:nvSpPr>
      <xdr:spPr>
        <a:xfrm>
          <a:off x="6125307" y="967153"/>
          <a:ext cx="2681654" cy="1787770"/>
        </a:xfrm>
        <a:prstGeom prst="wedgeEllipseCallout">
          <a:avLst>
            <a:gd name="adj1" fmla="val -122472"/>
            <a:gd name="adj2" fmla="val -104722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列の左右を選択して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右クリックで［再表示］［非表示］によって目的の３地域及び合計列の４列を選択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22</xdr:row>
      <xdr:rowOff>114300</xdr:rowOff>
    </xdr:from>
    <xdr:to>
      <xdr:col>10</xdr:col>
      <xdr:colOff>66675</xdr:colOff>
      <xdr:row>138</xdr:row>
      <xdr:rowOff>123825</xdr:rowOff>
    </xdr:to>
    <xdr:sp macro="" textlink="">
      <xdr:nvSpPr>
        <xdr:cNvPr id="2" name="テキスト ボックス 1"/>
        <xdr:cNvSpPr txBox="1"/>
      </xdr:nvSpPr>
      <xdr:spPr>
        <a:xfrm>
          <a:off x="657225" y="2857500"/>
          <a:ext cx="7467600" cy="19897725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 skylineRATIO3-per-capita-age-70over-rank50-items-3region-2014part 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【2014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年度（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2015.01.08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現在）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歳以上の件数上位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の商品サービス（小分類）の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人口調整相談件数対全国比の３地域の合成スカイライン図・バブル扇形散布図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$$u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ユーザデータ・セクション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0001.00,0050.00,uuu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第１系列名  南関東人口調整相談件数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,vvv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第２系列名　東海人口調整相談件数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,www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第３系列名　近畿人口調整相談件数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第４系列名　全国人口調整相談件数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53.42 	58.68 	51.21 	64.30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20.02 	25.94 	27.75 	30.40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29.14 	23.61 	23.40 	27.12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33.48 	20.59 	27.39 	21.93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18.62 	19.62 	23.13 	20.08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30.71 	12.82 	25.70 	19.32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15.56 	9.17 	12.15 	15.85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15.62 	8.24 	24.01 	15.72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20.78 	11.34 	15.35 	15.62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13.70 	10.15 	8.66 	12.88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14.06 	9.60 	12.49 	11.87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14.66 	10.83 	11.04 	11.25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9.72 	11.85 	6.30 	10.37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14.62 	6.24 	14.96 	10.09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11.11 	11.21 	10.37 	9.99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10.62 	7.56 	10.10 	9.07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8.53 	5.39 	8.69 	8.12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11.05 	4.80 	8.75 	7.10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10.82 	3.57 	6.88 	6.99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10.02 	7.73 	6.54 	6.65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6.63 	5.60 	5.70 	6.29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6.95 	5.22 	6.82 	6.28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7.37 	5.09 	9.65 	5.92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5.00 	2.00 	4.01 	5.87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6.33 	1.57 	2.41 	5.36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8.51 	2.38 	5.10 	5.32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7.21 	3.74 	4.13 	5.06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4.12 	2.63 	6.64 	4.88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3.70 	2.89 	4.07 	4.78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5.28 	3.99 	3.47 	4.66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9.22 	2.89 	3.83 	4.64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5.66 	3.18 	4.37 	4.37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2.97 	3.99 	3.65 	4.16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5.40 	2.84 	4.40 	4.12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4.66 	3.40 	3.59 	3.73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3.01 	3.86 	3.02 	3.66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5.58 	2.34 	3.68 	3.63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3.86 	2.55 	3.47 	3.35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4.88 	2.42 	5.31 	3.31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3.27 	2.51 	2.96 	3.25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3.80 	1.57 	2.80 	3.08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5.28 	0.98 	3.56 	3.00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3.59 	2.12 	4.04 	2.99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3.82 	1.91 	3.11 	2.96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3.01 	2.29 	2.96 	2.96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4.24 	1.57 	2.93 	2.83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4.18 	1.61 	4.04 	2.80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3.09 	2.12 	2.84 	2.69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3.98 	1.91 	2.93 	2.69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4.20 	2.46 	2.38 	2.67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$$v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変量分析セクション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$a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変量記号の割り当て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u,uuu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南関東人口調整相談件数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v,vvv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東海人口調整相談件数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w,www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近畿人口調整相談件数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$t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変数変換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k=(u/Y*100)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南関東の人口調整相談件数対全国比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l=(v/Y*100)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東海の人口調整相談件数対全国比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m=(w/Y*100)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p=:ci(u)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=pr*(u,v,w,Y,k,l,m,p)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i=@.a(Y)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の項目別の平均値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@.a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（区切りに利用）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I=:ci(i)*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に文字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"*"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の文字列変量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作成（スカイライン区切りに利用）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?Y=(Y,i,Y,i,Y)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　南関東分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＋東海分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＋近畿分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の連結変量？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?K=(k,0,l,0,m)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対全国比    南関東分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＋数値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＋東海分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＋数値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＋近畿分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?P=(p,I,p,I,p)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文字列変量  南関東分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＋東海分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＋近畿分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q=cum(?Y)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分母変量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の累和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q&lt;i&gt;=?Y&lt;1&gt;+?Y&lt;2&gt;+...+?Y&lt;i-1&gt;+?Y&lt;i&gt;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r=(q-?Y)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直前までの累和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r&lt;i&gt;=?Y&lt;1&gt;+?Y&lt;2&gt;+...+?Y&lt;i-1&gt;     =q&lt;i&gt;-?Y&lt;i&gt;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h=(100)     //  h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対全国比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　　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.=(0,h)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スカイライン図上の対全国比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％の横線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y=0*x+h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の右辺係数の関数「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+=(h/100,0)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扇形散布図上の対全国比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 h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 100)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斜線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y=(h/100)*x+0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の右辺係数の関数「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z=(0*u)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すべてゼロの数値の変量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を作成（扇形散布図の原点に利用）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$r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回帰分析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,run,u=(Y)   // 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,run,v=(Y)   // 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,run,w=(Y)   // w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$$g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グラフセクション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$g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スケールの目盛り指示コマンド（標準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?K,001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u,001 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$z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ゼロ軸表示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?KuY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?K,u,Y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のゼロ軸表示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３次元図　スカイライン図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人口調整相談件数対全国比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分母：全国人口調整相談件数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?K,q, ,?P,.,*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?K,r, ,?P,*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■図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スカイライン図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（リンク面描画，３次元図圧縮）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３次元図　扇形バブル散布図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人口調整相談件数：（横軸）全国／（縦軸）地域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u,Y, ,p=u,+,*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南関東・全国人口調整相談件数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z,z, ,p,*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原点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v,Y, ,p=v,+,*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東海・全国人口調整相談件数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z,z, ,p,*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原点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w,Y, ,p=w,+,*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近畿・全国人口調整相談件数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■図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9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扇形バブル散布図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（リンク直線描画，３次元図圧縮）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終了セクション</a:t>
          </a:r>
        </a:p>
      </xdr:txBody>
    </xdr:sp>
    <xdr:clientData/>
  </xdr:twoCellAnchor>
  <xdr:twoCellAnchor>
    <xdr:from>
      <xdr:col>10</xdr:col>
      <xdr:colOff>200025</xdr:colOff>
      <xdr:row>22</xdr:row>
      <xdr:rowOff>0</xdr:rowOff>
    </xdr:from>
    <xdr:to>
      <xdr:col>19</xdr:col>
      <xdr:colOff>390525</xdr:colOff>
      <xdr:row>139</xdr:row>
      <xdr:rowOff>76201</xdr:rowOff>
    </xdr:to>
    <xdr:sp macro="" textlink="">
      <xdr:nvSpPr>
        <xdr:cNvPr id="3" name="テキスト ボックス 2"/>
        <xdr:cNvSpPr txBox="1"/>
      </xdr:nvSpPr>
      <xdr:spPr>
        <a:xfrm>
          <a:off x="8258175" y="2743200"/>
          <a:ext cx="6362700" cy="20135851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47625</xdr:rowOff>
    </xdr:from>
    <xdr:to>
      <xdr:col>18</xdr:col>
      <xdr:colOff>17422</xdr:colOff>
      <xdr:row>42</xdr:row>
      <xdr:rowOff>161054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523875"/>
          <a:ext cx="13028572" cy="6971429"/>
        </a:xfrm>
        <a:prstGeom prst="rect">
          <a:avLst/>
        </a:prstGeom>
      </xdr:spPr>
    </xdr:pic>
    <xdr:clientData/>
  </xdr:twoCellAnchor>
  <xdr:twoCellAnchor>
    <xdr:from>
      <xdr:col>9</xdr:col>
      <xdr:colOff>57150</xdr:colOff>
      <xdr:row>15</xdr:row>
      <xdr:rowOff>133349</xdr:rowOff>
    </xdr:from>
    <xdr:to>
      <xdr:col>11</xdr:col>
      <xdr:colOff>85726</xdr:colOff>
      <xdr:row>20</xdr:row>
      <xdr:rowOff>0</xdr:rowOff>
    </xdr:to>
    <xdr:sp macro="" textlink="">
      <xdr:nvSpPr>
        <xdr:cNvPr id="3" name="線吹き出し 2 2"/>
        <xdr:cNvSpPr/>
      </xdr:nvSpPr>
      <xdr:spPr>
        <a:xfrm>
          <a:off x="7181850" y="2838449"/>
          <a:ext cx="1400176" cy="723901"/>
        </a:xfrm>
        <a:prstGeom prst="callout2">
          <a:avLst>
            <a:gd name="adj1" fmla="val 45838"/>
            <a:gd name="adj2" fmla="val 101240"/>
            <a:gd name="adj3" fmla="val 45838"/>
            <a:gd name="adj4" fmla="val 118382"/>
            <a:gd name="adj5" fmla="val 135075"/>
            <a:gd name="adj6" fmla="val 123000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</xdr:col>
      <xdr:colOff>1209675</xdr:colOff>
      <xdr:row>2</xdr:row>
      <xdr:rowOff>104775</xdr:rowOff>
    </xdr:from>
    <xdr:to>
      <xdr:col>2</xdr:col>
      <xdr:colOff>466725</xdr:colOff>
      <xdr:row>4</xdr:row>
      <xdr:rowOff>66675</xdr:rowOff>
    </xdr:to>
    <xdr:sp macro="" textlink="T51">
      <xdr:nvSpPr>
        <xdr:cNvPr id="4" name="AutoShape 34"/>
        <xdr:cNvSpPr>
          <a:spLocks/>
        </xdr:cNvSpPr>
      </xdr:nvSpPr>
      <xdr:spPr bwMode="auto">
        <a:xfrm>
          <a:off x="1657350" y="581025"/>
          <a:ext cx="1133475" cy="3048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239441"/>
            <a:gd name="adj6" fmla="val -2946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123825</xdr:colOff>
      <xdr:row>4</xdr:row>
      <xdr:rowOff>133351</xdr:rowOff>
    </xdr:from>
    <xdr:to>
      <xdr:col>4</xdr:col>
      <xdr:colOff>323850</xdr:colOff>
      <xdr:row>5</xdr:row>
      <xdr:rowOff>133351</xdr:rowOff>
    </xdr:to>
    <xdr:sp macro="" textlink="T54">
      <xdr:nvSpPr>
        <xdr:cNvPr id="5" name="AutoShape 34"/>
        <xdr:cNvSpPr>
          <a:spLocks/>
        </xdr:cNvSpPr>
      </xdr:nvSpPr>
      <xdr:spPr bwMode="auto">
        <a:xfrm>
          <a:off x="2447925" y="952501"/>
          <a:ext cx="1571625" cy="171450"/>
        </a:xfrm>
        <a:prstGeom prst="callout2">
          <a:avLst>
            <a:gd name="adj1" fmla="val 63620"/>
            <a:gd name="adj2" fmla="val -4674"/>
            <a:gd name="adj3" fmla="val 62827"/>
            <a:gd name="adj4" fmla="val -18411"/>
            <a:gd name="adj5" fmla="val 685621"/>
            <a:gd name="adj6" fmla="val -1856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1647824</xdr:colOff>
      <xdr:row>3</xdr:row>
      <xdr:rowOff>28575</xdr:rowOff>
    </xdr:from>
    <xdr:to>
      <xdr:col>4</xdr:col>
      <xdr:colOff>85724</xdr:colOff>
      <xdr:row>4</xdr:row>
      <xdr:rowOff>85725</xdr:rowOff>
    </xdr:to>
    <xdr:sp macro="" textlink="T52">
      <xdr:nvSpPr>
        <xdr:cNvPr id="6" name="AutoShape 34"/>
        <xdr:cNvSpPr>
          <a:spLocks/>
        </xdr:cNvSpPr>
      </xdr:nvSpPr>
      <xdr:spPr bwMode="auto">
        <a:xfrm>
          <a:off x="2095499" y="676275"/>
          <a:ext cx="1685925" cy="228600"/>
        </a:xfrm>
        <a:prstGeom prst="callout2">
          <a:avLst>
            <a:gd name="adj1" fmla="val 58065"/>
            <a:gd name="adj2" fmla="val -8310"/>
            <a:gd name="adj3" fmla="val 56160"/>
            <a:gd name="adj4" fmla="val -20900"/>
            <a:gd name="adj5" fmla="val 1830106"/>
            <a:gd name="adj6" fmla="val -2095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295275</xdr:colOff>
      <xdr:row>10</xdr:row>
      <xdr:rowOff>142875</xdr:rowOff>
    </xdr:from>
    <xdr:to>
      <xdr:col>12</xdr:col>
      <xdr:colOff>304800</xdr:colOff>
      <xdr:row>12</xdr:row>
      <xdr:rowOff>9525</xdr:rowOff>
    </xdr:to>
    <xdr:sp macro="" textlink="T55">
      <xdr:nvSpPr>
        <xdr:cNvPr id="7" name="AutoShape 34"/>
        <xdr:cNvSpPr>
          <a:spLocks/>
        </xdr:cNvSpPr>
      </xdr:nvSpPr>
      <xdr:spPr bwMode="auto">
        <a:xfrm>
          <a:off x="7419975" y="1990725"/>
          <a:ext cx="2066925" cy="209550"/>
        </a:xfrm>
        <a:prstGeom prst="callout2">
          <a:avLst>
            <a:gd name="adj1" fmla="val 101398"/>
            <a:gd name="adj2" fmla="val 22005"/>
            <a:gd name="adj3" fmla="val 157193"/>
            <a:gd name="adj4" fmla="val 90329"/>
            <a:gd name="adj5" fmla="val 635337"/>
            <a:gd name="adj6" fmla="val 9283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1781174</xdr:colOff>
      <xdr:row>4</xdr:row>
      <xdr:rowOff>19050</xdr:rowOff>
    </xdr:from>
    <xdr:to>
      <xdr:col>4</xdr:col>
      <xdr:colOff>123824</xdr:colOff>
      <xdr:row>5</xdr:row>
      <xdr:rowOff>19050</xdr:rowOff>
    </xdr:to>
    <xdr:sp macro="" textlink="T53">
      <xdr:nvSpPr>
        <xdr:cNvPr id="10" name="AutoShape 34"/>
        <xdr:cNvSpPr>
          <a:spLocks/>
        </xdr:cNvSpPr>
      </xdr:nvSpPr>
      <xdr:spPr bwMode="auto">
        <a:xfrm>
          <a:off x="2228849" y="838200"/>
          <a:ext cx="1590675" cy="171450"/>
        </a:xfrm>
        <a:prstGeom prst="callout2">
          <a:avLst>
            <a:gd name="adj1" fmla="val 58065"/>
            <a:gd name="adj2" fmla="val -1064"/>
            <a:gd name="adj3" fmla="val 57563"/>
            <a:gd name="adj4" fmla="val -14999"/>
            <a:gd name="adj5" fmla="val 1602682"/>
            <a:gd name="adj6" fmla="val -1480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266700</xdr:colOff>
      <xdr:row>8</xdr:row>
      <xdr:rowOff>123825</xdr:rowOff>
    </xdr:from>
    <xdr:to>
      <xdr:col>3</xdr:col>
      <xdr:colOff>381000</xdr:colOff>
      <xdr:row>10</xdr:row>
      <xdr:rowOff>142875</xdr:rowOff>
    </xdr:to>
    <xdr:sp macro="" textlink="">
      <xdr:nvSpPr>
        <xdr:cNvPr id="12" name="Oval 19"/>
        <xdr:cNvSpPr>
          <a:spLocks noChangeArrowheads="1"/>
        </xdr:cNvSpPr>
      </xdr:nvSpPr>
      <xdr:spPr bwMode="auto">
        <a:xfrm>
          <a:off x="2590800" y="16287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152400</xdr:colOff>
      <xdr:row>3</xdr:row>
      <xdr:rowOff>133350</xdr:rowOff>
    </xdr:from>
    <xdr:to>
      <xdr:col>12</xdr:col>
      <xdr:colOff>266700</xdr:colOff>
      <xdr:row>5</xdr:row>
      <xdr:rowOff>152400</xdr:rowOff>
    </xdr:to>
    <xdr:sp macro="" textlink="">
      <xdr:nvSpPr>
        <xdr:cNvPr id="13" name="Oval 19"/>
        <xdr:cNvSpPr>
          <a:spLocks noChangeArrowheads="1"/>
        </xdr:cNvSpPr>
      </xdr:nvSpPr>
      <xdr:spPr bwMode="auto">
        <a:xfrm>
          <a:off x="8648700" y="7810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542925</xdr:colOff>
      <xdr:row>18</xdr:row>
      <xdr:rowOff>9525</xdr:rowOff>
    </xdr:from>
    <xdr:to>
      <xdr:col>7</xdr:col>
      <xdr:colOff>657225</xdr:colOff>
      <xdr:row>20</xdr:row>
      <xdr:rowOff>28575</xdr:rowOff>
    </xdr:to>
    <xdr:sp macro="" textlink="">
      <xdr:nvSpPr>
        <xdr:cNvPr id="14" name="Oval 19"/>
        <xdr:cNvSpPr>
          <a:spLocks noChangeArrowheads="1"/>
        </xdr:cNvSpPr>
      </xdr:nvSpPr>
      <xdr:spPr bwMode="auto">
        <a:xfrm>
          <a:off x="5610225" y="32289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7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8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9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20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21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22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3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4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5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6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7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修理サービス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8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9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30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31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32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3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アクセサリー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4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5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6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7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8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化粧品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9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40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他の行政サービス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41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42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医療サービス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3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塗装工事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4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ＩＰ電話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5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飲料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6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鮮魚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7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8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冠婚葬祭互助会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9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50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他の工事・建築サービス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51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52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宝くじ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3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増改築工事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4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5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衛生設備工事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6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自動車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7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有料老人ホーム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8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建物清掃サービス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9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和服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60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婦人洋服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61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62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3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消火器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4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相隣関係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5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クリーニング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6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他の教養・娯楽サービス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266700</xdr:colOff>
      <xdr:row>2</xdr:row>
      <xdr:rowOff>9525</xdr:rowOff>
    </xdr:from>
    <xdr:to>
      <xdr:col>7</xdr:col>
      <xdr:colOff>85725</xdr:colOff>
      <xdr:row>3</xdr:row>
      <xdr:rowOff>38100</xdr:rowOff>
    </xdr:to>
    <xdr:sp macro="" textlink="T81">
      <xdr:nvSpPr>
        <xdr:cNvPr id="67" name="AutoShape 34"/>
        <xdr:cNvSpPr>
          <a:spLocks/>
        </xdr:cNvSpPr>
      </xdr:nvSpPr>
      <xdr:spPr bwMode="auto">
        <a:xfrm>
          <a:off x="4648200" y="485775"/>
          <a:ext cx="1190625" cy="200025"/>
        </a:xfrm>
        <a:prstGeom prst="callout2">
          <a:avLst>
            <a:gd name="adj1" fmla="val 58065"/>
            <a:gd name="adj2" fmla="val -8310"/>
            <a:gd name="adj3" fmla="val 57563"/>
            <a:gd name="adj4" fmla="val -23742"/>
            <a:gd name="adj5" fmla="val 114402"/>
            <a:gd name="adj6" fmla="val -413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70F3D0A-4CF4-4870-9E1D-DAE9230A84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476250</xdr:colOff>
      <xdr:row>3</xdr:row>
      <xdr:rowOff>95250</xdr:rowOff>
    </xdr:from>
    <xdr:to>
      <xdr:col>8</xdr:col>
      <xdr:colOff>581025</xdr:colOff>
      <xdr:row>4</xdr:row>
      <xdr:rowOff>152400</xdr:rowOff>
    </xdr:to>
    <xdr:sp macro="" textlink="T64">
      <xdr:nvSpPr>
        <xdr:cNvPr id="68" name="AutoShape 34"/>
        <xdr:cNvSpPr>
          <a:spLocks/>
        </xdr:cNvSpPr>
      </xdr:nvSpPr>
      <xdr:spPr bwMode="auto">
        <a:xfrm>
          <a:off x="4857750" y="74295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2839"/>
            <a:gd name="adj5" fmla="val 695691"/>
            <a:gd name="adj6" fmla="val -7182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B2F30B-5E80-46C0-8AA9-C8BFCA815A1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104775</xdr:colOff>
      <xdr:row>13</xdr:row>
      <xdr:rowOff>9525</xdr:rowOff>
    </xdr:from>
    <xdr:to>
      <xdr:col>10</xdr:col>
      <xdr:colOff>209550</xdr:colOff>
      <xdr:row>14</xdr:row>
      <xdr:rowOff>66675</xdr:rowOff>
    </xdr:to>
    <xdr:sp macro="" textlink="T70">
      <xdr:nvSpPr>
        <xdr:cNvPr id="69" name="AutoShape 34"/>
        <xdr:cNvSpPr>
          <a:spLocks/>
        </xdr:cNvSpPr>
      </xdr:nvSpPr>
      <xdr:spPr bwMode="auto">
        <a:xfrm>
          <a:off x="5857875" y="2371725"/>
          <a:ext cx="2162175" cy="228600"/>
        </a:xfrm>
        <a:prstGeom prst="callout2">
          <a:avLst>
            <a:gd name="adj1" fmla="val 103899"/>
            <a:gd name="adj2" fmla="val 20324"/>
            <a:gd name="adj3" fmla="val 162718"/>
            <a:gd name="adj4" fmla="val 59100"/>
            <a:gd name="adj5" fmla="val 366524"/>
            <a:gd name="adj6" fmla="val 6121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792D2A-ABF8-4484-9381-6798CF2D1FE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552450</xdr:colOff>
      <xdr:row>4</xdr:row>
      <xdr:rowOff>76200</xdr:rowOff>
    </xdr:from>
    <xdr:to>
      <xdr:col>8</xdr:col>
      <xdr:colOff>657225</xdr:colOff>
      <xdr:row>5</xdr:row>
      <xdr:rowOff>133350</xdr:rowOff>
    </xdr:to>
    <xdr:sp macro="" textlink="T68">
      <xdr:nvSpPr>
        <xdr:cNvPr id="70" name="AutoShape 34"/>
        <xdr:cNvSpPr>
          <a:spLocks/>
        </xdr:cNvSpPr>
      </xdr:nvSpPr>
      <xdr:spPr bwMode="auto">
        <a:xfrm>
          <a:off x="4933950" y="895350"/>
          <a:ext cx="2162175" cy="228600"/>
        </a:xfrm>
        <a:prstGeom prst="callout2">
          <a:avLst>
            <a:gd name="adj1" fmla="val 58065"/>
            <a:gd name="adj2" fmla="val -8310"/>
            <a:gd name="adj3" fmla="val 62718"/>
            <a:gd name="adj4" fmla="val -19314"/>
            <a:gd name="adj5" fmla="val 508191"/>
            <a:gd name="adj6" fmla="val -6257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25CD551-80F3-4AA6-80BF-81FDB30F091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323850</xdr:colOff>
      <xdr:row>5</xdr:row>
      <xdr:rowOff>123825</xdr:rowOff>
    </xdr:from>
    <xdr:to>
      <xdr:col>5</xdr:col>
      <xdr:colOff>428625</xdr:colOff>
      <xdr:row>7</xdr:row>
      <xdr:rowOff>9525</xdr:rowOff>
    </xdr:to>
    <xdr:sp macro="" textlink="T56">
      <xdr:nvSpPr>
        <xdr:cNvPr id="71" name="AutoShape 34"/>
        <xdr:cNvSpPr>
          <a:spLocks/>
        </xdr:cNvSpPr>
      </xdr:nvSpPr>
      <xdr:spPr bwMode="auto">
        <a:xfrm>
          <a:off x="2647950" y="11144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370691"/>
            <a:gd name="adj6" fmla="val -795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8A1524D-F36A-4F47-BC2F-3EE2F118F1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190500</xdr:colOff>
      <xdr:row>8</xdr:row>
      <xdr:rowOff>104775</xdr:rowOff>
    </xdr:from>
    <xdr:to>
      <xdr:col>9</xdr:col>
      <xdr:colOff>295275</xdr:colOff>
      <xdr:row>9</xdr:row>
      <xdr:rowOff>161925</xdr:rowOff>
    </xdr:to>
    <xdr:sp macro="" textlink="T76">
      <xdr:nvSpPr>
        <xdr:cNvPr id="72" name="AutoShape 34"/>
        <xdr:cNvSpPr>
          <a:spLocks/>
        </xdr:cNvSpPr>
      </xdr:nvSpPr>
      <xdr:spPr bwMode="auto">
        <a:xfrm>
          <a:off x="5257800" y="160972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45690"/>
            <a:gd name="adj6" fmla="val -5772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8CB532C-4AC3-47A3-B095-943A8B17A27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医療サービス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533400</xdr:colOff>
      <xdr:row>8</xdr:row>
      <xdr:rowOff>123825</xdr:rowOff>
    </xdr:from>
    <xdr:to>
      <xdr:col>14</xdr:col>
      <xdr:colOff>638175</xdr:colOff>
      <xdr:row>10</xdr:row>
      <xdr:rowOff>9525</xdr:rowOff>
    </xdr:to>
    <xdr:sp macro="" textlink="T58">
      <xdr:nvSpPr>
        <xdr:cNvPr id="73" name="AutoShape 34"/>
        <xdr:cNvSpPr>
          <a:spLocks/>
        </xdr:cNvSpPr>
      </xdr:nvSpPr>
      <xdr:spPr bwMode="auto">
        <a:xfrm>
          <a:off x="9029700" y="1628775"/>
          <a:ext cx="2162175" cy="228600"/>
        </a:xfrm>
        <a:prstGeom prst="callout2">
          <a:avLst>
            <a:gd name="adj1" fmla="val 103899"/>
            <a:gd name="adj2" fmla="val 17682"/>
            <a:gd name="adj3" fmla="val 129385"/>
            <a:gd name="adj4" fmla="val 31347"/>
            <a:gd name="adj5" fmla="val 208191"/>
            <a:gd name="adj6" fmla="val 3125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764A739-F3E2-47B6-ADCD-F5D937A74A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238125</xdr:colOff>
      <xdr:row>4</xdr:row>
      <xdr:rowOff>19050</xdr:rowOff>
    </xdr:from>
    <xdr:to>
      <xdr:col>15</xdr:col>
      <xdr:colOff>342900</xdr:colOff>
      <xdr:row>5</xdr:row>
      <xdr:rowOff>76200</xdr:rowOff>
    </xdr:to>
    <xdr:sp macro="" textlink="T78">
      <xdr:nvSpPr>
        <xdr:cNvPr id="74" name="AutoShape 34"/>
        <xdr:cNvSpPr>
          <a:spLocks/>
        </xdr:cNvSpPr>
      </xdr:nvSpPr>
      <xdr:spPr bwMode="auto">
        <a:xfrm>
          <a:off x="9420225" y="838200"/>
          <a:ext cx="2162175" cy="228600"/>
        </a:xfrm>
        <a:prstGeom prst="callout2">
          <a:avLst>
            <a:gd name="adj1" fmla="val 83065"/>
            <a:gd name="adj2" fmla="val 17241"/>
            <a:gd name="adj3" fmla="val 137719"/>
            <a:gd name="adj4" fmla="val 68792"/>
            <a:gd name="adj5" fmla="val 774858"/>
            <a:gd name="adj6" fmla="val 7310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E11B7A6-E300-49EA-BC02-83BF29F8A92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ＩＰ電話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171450</xdr:colOff>
      <xdr:row>2</xdr:row>
      <xdr:rowOff>114300</xdr:rowOff>
    </xdr:from>
    <xdr:to>
      <xdr:col>15</xdr:col>
      <xdr:colOff>276225</xdr:colOff>
      <xdr:row>4</xdr:row>
      <xdr:rowOff>0</xdr:rowOff>
    </xdr:to>
    <xdr:sp macro="" textlink="T89">
      <xdr:nvSpPr>
        <xdr:cNvPr id="75" name="AutoShape 34"/>
        <xdr:cNvSpPr>
          <a:spLocks/>
        </xdr:cNvSpPr>
      </xdr:nvSpPr>
      <xdr:spPr bwMode="auto">
        <a:xfrm>
          <a:off x="9353550" y="590550"/>
          <a:ext cx="2162175" cy="228600"/>
        </a:xfrm>
        <a:prstGeom prst="callout2">
          <a:avLst>
            <a:gd name="adj1" fmla="val 103899"/>
            <a:gd name="adj2" fmla="val 14598"/>
            <a:gd name="adj3" fmla="val 154385"/>
            <a:gd name="adj4" fmla="val 87293"/>
            <a:gd name="adj5" fmla="val 566523"/>
            <a:gd name="adj6" fmla="val 9116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98FBF9-9055-4D73-A0EC-DDCC7FED91D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衛生設備工事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57150</xdr:colOff>
      <xdr:row>7</xdr:row>
      <xdr:rowOff>57150</xdr:rowOff>
    </xdr:from>
    <xdr:to>
      <xdr:col>14</xdr:col>
      <xdr:colOff>161925</xdr:colOff>
      <xdr:row>8</xdr:row>
      <xdr:rowOff>114300</xdr:rowOff>
    </xdr:to>
    <xdr:sp macro="" textlink="T64">
      <xdr:nvSpPr>
        <xdr:cNvPr id="76" name="AutoShape 34"/>
        <xdr:cNvSpPr>
          <a:spLocks/>
        </xdr:cNvSpPr>
      </xdr:nvSpPr>
      <xdr:spPr bwMode="auto">
        <a:xfrm>
          <a:off x="8553450" y="1390650"/>
          <a:ext cx="2162175" cy="228600"/>
        </a:xfrm>
        <a:prstGeom prst="callout2">
          <a:avLst>
            <a:gd name="adj1" fmla="val 108065"/>
            <a:gd name="adj2" fmla="val 43672"/>
            <a:gd name="adj3" fmla="val 137718"/>
            <a:gd name="adj4" fmla="val 76721"/>
            <a:gd name="adj5" fmla="val 391524"/>
            <a:gd name="adj6" fmla="val 8015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0818886-BD2A-44D2-A4C8-476391049C3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295275</xdr:colOff>
      <xdr:row>5</xdr:row>
      <xdr:rowOff>76200</xdr:rowOff>
    </xdr:from>
    <xdr:to>
      <xdr:col>15</xdr:col>
      <xdr:colOff>400050</xdr:colOff>
      <xdr:row>6</xdr:row>
      <xdr:rowOff>95250</xdr:rowOff>
    </xdr:to>
    <xdr:sp macro="" textlink="T73">
      <xdr:nvSpPr>
        <xdr:cNvPr id="77" name="AutoShape 34"/>
        <xdr:cNvSpPr>
          <a:spLocks/>
        </xdr:cNvSpPr>
      </xdr:nvSpPr>
      <xdr:spPr bwMode="auto">
        <a:xfrm>
          <a:off x="9477375" y="1066800"/>
          <a:ext cx="2162175" cy="190500"/>
        </a:xfrm>
        <a:prstGeom prst="callout2">
          <a:avLst>
            <a:gd name="adj1" fmla="val 108065"/>
            <a:gd name="adj2" fmla="val 11514"/>
            <a:gd name="adj3" fmla="val 146051"/>
            <a:gd name="adj4" fmla="val 58219"/>
            <a:gd name="adj5" fmla="val 386524"/>
            <a:gd name="adj6" fmla="val 6077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6337A6A-083A-4DD8-BD04-31FE2DACB6A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9525</xdr:colOff>
      <xdr:row>6</xdr:row>
      <xdr:rowOff>19050</xdr:rowOff>
    </xdr:from>
    <xdr:to>
      <xdr:col>9</xdr:col>
      <xdr:colOff>114300</xdr:colOff>
      <xdr:row>7</xdr:row>
      <xdr:rowOff>76200</xdr:rowOff>
    </xdr:to>
    <xdr:sp macro="" textlink="T70">
      <xdr:nvSpPr>
        <xdr:cNvPr id="81" name="AutoShape 34"/>
        <xdr:cNvSpPr>
          <a:spLocks/>
        </xdr:cNvSpPr>
      </xdr:nvSpPr>
      <xdr:spPr bwMode="auto">
        <a:xfrm>
          <a:off x="5076825" y="11811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424858"/>
            <a:gd name="adj6" fmla="val -6521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0BA2797-27EE-432F-9CE1-745A317598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666750</xdr:colOff>
      <xdr:row>12</xdr:row>
      <xdr:rowOff>76200</xdr:rowOff>
    </xdr:from>
    <xdr:to>
      <xdr:col>11</xdr:col>
      <xdr:colOff>180975</xdr:colOff>
      <xdr:row>13</xdr:row>
      <xdr:rowOff>76200</xdr:rowOff>
    </xdr:to>
    <xdr:sp macro="" textlink="T54">
      <xdr:nvSpPr>
        <xdr:cNvPr id="82" name="AutoShape 34"/>
        <xdr:cNvSpPr>
          <a:spLocks/>
        </xdr:cNvSpPr>
      </xdr:nvSpPr>
      <xdr:spPr bwMode="auto">
        <a:xfrm>
          <a:off x="7105650" y="2266950"/>
          <a:ext cx="1571625" cy="171450"/>
        </a:xfrm>
        <a:prstGeom prst="callout2">
          <a:avLst>
            <a:gd name="adj1" fmla="val 96953"/>
            <a:gd name="adj2" fmla="val 32902"/>
            <a:gd name="adj3" fmla="val 223939"/>
            <a:gd name="adj4" fmla="val 128862"/>
            <a:gd name="adj5" fmla="val 441177"/>
            <a:gd name="adj6" fmla="val 12991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657225</xdr:colOff>
      <xdr:row>5</xdr:row>
      <xdr:rowOff>47625</xdr:rowOff>
    </xdr:from>
    <xdr:to>
      <xdr:col>9</xdr:col>
      <xdr:colOff>76200</xdr:colOff>
      <xdr:row>6</xdr:row>
      <xdr:rowOff>104775</xdr:rowOff>
    </xdr:to>
    <xdr:sp macro="" textlink="T69">
      <xdr:nvSpPr>
        <xdr:cNvPr id="83" name="AutoShape 34"/>
        <xdr:cNvSpPr>
          <a:spLocks/>
        </xdr:cNvSpPr>
      </xdr:nvSpPr>
      <xdr:spPr bwMode="auto">
        <a:xfrm>
          <a:off x="5038725" y="103822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470691"/>
            <a:gd name="adj6" fmla="val -647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A070DF0-8419-4853-86E4-27EA09F99FF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142875</xdr:colOff>
      <xdr:row>7</xdr:row>
      <xdr:rowOff>114300</xdr:rowOff>
    </xdr:from>
    <xdr:to>
      <xdr:col>9</xdr:col>
      <xdr:colOff>247650</xdr:colOff>
      <xdr:row>9</xdr:row>
      <xdr:rowOff>0</xdr:rowOff>
    </xdr:to>
    <xdr:sp macro="" textlink="T92">
      <xdr:nvSpPr>
        <xdr:cNvPr id="84" name="AutoShape 34"/>
        <xdr:cNvSpPr>
          <a:spLocks/>
        </xdr:cNvSpPr>
      </xdr:nvSpPr>
      <xdr:spPr bwMode="auto">
        <a:xfrm>
          <a:off x="5210175" y="14478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1958"/>
            <a:gd name="adj5" fmla="val 24857"/>
            <a:gd name="adj6" fmla="val -3658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050E403-FC74-4A38-9DA8-3FCF308A211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建物清掃サービス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8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581025</xdr:colOff>
      <xdr:row>115</xdr:row>
      <xdr:rowOff>76200</xdr:rowOff>
    </xdr:to>
    <xdr:pic>
      <xdr:nvPicPr>
        <xdr:cNvPr id="9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9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86" name="図 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607472</xdr:colOff>
      <xdr:row>2</xdr:row>
      <xdr:rowOff>114300</xdr:rowOff>
    </xdr:from>
    <xdr:to>
      <xdr:col>17</xdr:col>
      <xdr:colOff>866774</xdr:colOff>
      <xdr:row>39</xdr:row>
      <xdr:rowOff>161925</xdr:rowOff>
    </xdr:to>
    <xdr:pic>
      <xdr:nvPicPr>
        <xdr:cNvPr id="87" name="図 8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6972" y="590550"/>
          <a:ext cx="1583277" cy="639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381000</xdr:colOff>
      <xdr:row>2</xdr:row>
      <xdr:rowOff>161925</xdr:rowOff>
    </xdr:from>
    <xdr:to>
      <xdr:col>8</xdr:col>
      <xdr:colOff>485775</xdr:colOff>
      <xdr:row>4</xdr:row>
      <xdr:rowOff>47625</xdr:rowOff>
    </xdr:to>
    <xdr:sp macro="" textlink="T59">
      <xdr:nvSpPr>
        <xdr:cNvPr id="92" name="AutoShape 34"/>
        <xdr:cNvSpPr>
          <a:spLocks/>
        </xdr:cNvSpPr>
      </xdr:nvSpPr>
      <xdr:spPr bwMode="auto">
        <a:xfrm>
          <a:off x="4762500" y="6381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2839"/>
            <a:gd name="adj5" fmla="val 916524"/>
            <a:gd name="adj6" fmla="val -8900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3E48022-25A1-4424-945F-347A285CB8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409575</xdr:colOff>
      <xdr:row>13</xdr:row>
      <xdr:rowOff>123825</xdr:rowOff>
    </xdr:from>
    <xdr:to>
      <xdr:col>9</xdr:col>
      <xdr:colOff>514350</xdr:colOff>
      <xdr:row>15</xdr:row>
      <xdr:rowOff>9525</xdr:rowOff>
    </xdr:to>
    <xdr:sp macro="" textlink="T65">
      <xdr:nvSpPr>
        <xdr:cNvPr id="93" name="AutoShape 34"/>
        <xdr:cNvSpPr>
          <a:spLocks/>
        </xdr:cNvSpPr>
      </xdr:nvSpPr>
      <xdr:spPr bwMode="auto">
        <a:xfrm>
          <a:off x="5476875" y="2486025"/>
          <a:ext cx="2162175" cy="228600"/>
        </a:xfrm>
        <a:prstGeom prst="callout2">
          <a:avLst>
            <a:gd name="adj1" fmla="val 103899"/>
            <a:gd name="adj2" fmla="val 20324"/>
            <a:gd name="adj3" fmla="val 162718"/>
            <a:gd name="adj4" fmla="val 59100"/>
            <a:gd name="adj5" fmla="val 391524"/>
            <a:gd name="adj6" fmla="val 6385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0EF712-AD1B-4E6C-BF2A-AE27C198280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323850</xdr:colOff>
      <xdr:row>15</xdr:row>
      <xdr:rowOff>114300</xdr:rowOff>
    </xdr:from>
    <xdr:to>
      <xdr:col>9</xdr:col>
      <xdr:colOff>428625</xdr:colOff>
      <xdr:row>17</xdr:row>
      <xdr:rowOff>0</xdr:rowOff>
    </xdr:to>
    <xdr:sp macro="" textlink="T63">
      <xdr:nvSpPr>
        <xdr:cNvPr id="94" name="AutoShape 34"/>
        <xdr:cNvSpPr>
          <a:spLocks/>
        </xdr:cNvSpPr>
      </xdr:nvSpPr>
      <xdr:spPr bwMode="auto">
        <a:xfrm>
          <a:off x="5391150" y="2819400"/>
          <a:ext cx="2162175" cy="228600"/>
        </a:xfrm>
        <a:prstGeom prst="callout2">
          <a:avLst>
            <a:gd name="adj1" fmla="val 103899"/>
            <a:gd name="adj2" fmla="val 20324"/>
            <a:gd name="adj3" fmla="val 162718"/>
            <a:gd name="adj4" fmla="val 59100"/>
            <a:gd name="adj5" fmla="val 220691"/>
            <a:gd name="adj6" fmla="val 594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2F9376A-338F-45AF-8DE6-F4B43F0C15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400050</xdr:colOff>
      <xdr:row>9</xdr:row>
      <xdr:rowOff>47625</xdr:rowOff>
    </xdr:from>
    <xdr:to>
      <xdr:col>11</xdr:col>
      <xdr:colOff>571500</xdr:colOff>
      <xdr:row>10</xdr:row>
      <xdr:rowOff>66674</xdr:rowOff>
    </xdr:to>
    <xdr:sp macro="" textlink="T56">
      <xdr:nvSpPr>
        <xdr:cNvPr id="95" name="AutoShape 34"/>
        <xdr:cNvSpPr>
          <a:spLocks/>
        </xdr:cNvSpPr>
      </xdr:nvSpPr>
      <xdr:spPr bwMode="auto">
        <a:xfrm>
          <a:off x="6838950" y="1724025"/>
          <a:ext cx="2228850" cy="190499"/>
        </a:xfrm>
        <a:prstGeom prst="callout2">
          <a:avLst>
            <a:gd name="adj1" fmla="val 96398"/>
            <a:gd name="adj2" fmla="val 41655"/>
            <a:gd name="adj3" fmla="val 148102"/>
            <a:gd name="adj4" fmla="val 115749"/>
            <a:gd name="adj5" fmla="val 545791"/>
            <a:gd name="adj6" fmla="val 11773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73A2DC9-A11E-4DC1-A5C4-688C15941A9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285750</xdr:colOff>
      <xdr:row>2</xdr:row>
      <xdr:rowOff>161925</xdr:rowOff>
    </xdr:from>
    <xdr:to>
      <xdr:col>17</xdr:col>
      <xdr:colOff>438150</xdr:colOff>
      <xdr:row>4</xdr:row>
      <xdr:rowOff>47625</xdr:rowOff>
    </xdr:to>
    <xdr:sp macro="" textlink="T97">
      <xdr:nvSpPr>
        <xdr:cNvPr id="96" name="AutoShape 34"/>
        <xdr:cNvSpPr>
          <a:spLocks/>
        </xdr:cNvSpPr>
      </xdr:nvSpPr>
      <xdr:spPr bwMode="auto">
        <a:xfrm>
          <a:off x="10839450" y="638175"/>
          <a:ext cx="2162175" cy="228600"/>
        </a:xfrm>
        <a:prstGeom prst="callout2">
          <a:avLst>
            <a:gd name="adj1" fmla="val 103899"/>
            <a:gd name="adj2" fmla="val 14598"/>
            <a:gd name="adj3" fmla="val 133552"/>
            <a:gd name="adj4" fmla="val 29143"/>
            <a:gd name="adj5" fmla="val 758191"/>
            <a:gd name="adj6" fmla="val 3125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29AC128-CA75-4B71-B57D-C9821EA6BE8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消火器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628650</xdr:colOff>
      <xdr:row>6</xdr:row>
      <xdr:rowOff>9525</xdr:rowOff>
    </xdr:from>
    <xdr:to>
      <xdr:col>14</xdr:col>
      <xdr:colOff>47625</xdr:colOff>
      <xdr:row>7</xdr:row>
      <xdr:rowOff>66675</xdr:rowOff>
    </xdr:to>
    <xdr:sp macro="" textlink="T68">
      <xdr:nvSpPr>
        <xdr:cNvPr id="97" name="AutoShape 34"/>
        <xdr:cNvSpPr>
          <a:spLocks/>
        </xdr:cNvSpPr>
      </xdr:nvSpPr>
      <xdr:spPr bwMode="auto">
        <a:xfrm>
          <a:off x="8439150" y="1171575"/>
          <a:ext cx="2162175" cy="228600"/>
        </a:xfrm>
        <a:prstGeom prst="callout2">
          <a:avLst>
            <a:gd name="adj1" fmla="val 108065"/>
            <a:gd name="adj2" fmla="val 43672"/>
            <a:gd name="adj3" fmla="val 158552"/>
            <a:gd name="adj4" fmla="val 93461"/>
            <a:gd name="adj5" fmla="val 812357"/>
            <a:gd name="adj6" fmla="val 977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C6C3668-9FEE-44F7-97A7-52943C7D433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0</xdr:colOff>
      <xdr:row>12</xdr:row>
      <xdr:rowOff>0</xdr:rowOff>
    </xdr:from>
    <xdr:to>
      <xdr:col>32</xdr:col>
      <xdr:colOff>504093</xdr:colOff>
      <xdr:row>21</xdr:row>
      <xdr:rowOff>68873</xdr:rowOff>
    </xdr:to>
    <xdr:sp macro="" textlink="">
      <xdr:nvSpPr>
        <xdr:cNvPr id="98" name="テキスト ボックス 97"/>
        <xdr:cNvSpPr txBox="1"/>
      </xdr:nvSpPr>
      <xdr:spPr>
        <a:xfrm>
          <a:off x="18154650" y="219075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18</xdr:col>
      <xdr:colOff>495300</xdr:colOff>
      <xdr:row>30</xdr:row>
      <xdr:rowOff>152400</xdr:rowOff>
    </xdr:from>
    <xdr:to>
      <xdr:col>24</xdr:col>
      <xdr:colOff>152400</xdr:colOff>
      <xdr:row>42</xdr:row>
      <xdr:rowOff>28575</xdr:rowOff>
    </xdr:to>
    <xdr:sp macro="" textlink="">
      <xdr:nvSpPr>
        <xdr:cNvPr id="99" name="テキスト ボックス 98"/>
        <xdr:cNvSpPr txBox="1"/>
      </xdr:nvSpPr>
      <xdr:spPr>
        <a:xfrm>
          <a:off x="13982700" y="5429250"/>
          <a:ext cx="3905250" cy="1933575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表示］⇒［表示グラフ番号］⇒［３番目のグラフ］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［瞬時作図］⇒［スカイライン図］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スカイライン図を左右に伸張したり圧縮するには，次の操作を何度か行う。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④ </a:t>
          </a:r>
          <a:r>
            <a:rPr kumimoji="1" lang="ja-JP" altLang="en-US" sz="1100" b="0" i="0" baseline="0">
              <a:effectLst/>
              <a:latin typeface="+mn-lt"/>
              <a:ea typeface="+mn-ea"/>
              <a:cs typeface="+mn-cs"/>
            </a:rPr>
            <a:t>スカイライン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図を上下に伸張したり圧縮するには，次の操作を何度か行う。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［横・縦軸］⇒［３次元縦軸伸張］⇒［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  　⇒［３次元縦軸圧縮］⇒［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9</xdr:col>
      <xdr:colOff>276225</xdr:colOff>
      <xdr:row>47</xdr:row>
      <xdr:rowOff>1</xdr:rowOff>
    </xdr:from>
    <xdr:to>
      <xdr:col>16</xdr:col>
      <xdr:colOff>109904</xdr:colOff>
      <xdr:row>66</xdr:row>
      <xdr:rowOff>152401</xdr:rowOff>
    </xdr:to>
    <xdr:sp macro="" textlink="">
      <xdr:nvSpPr>
        <xdr:cNvPr id="100" name="円形吹き出し 99"/>
        <xdr:cNvSpPr/>
      </xdr:nvSpPr>
      <xdr:spPr>
        <a:xfrm>
          <a:off x="7400925" y="8201026"/>
          <a:ext cx="4634279" cy="3590925"/>
        </a:xfrm>
        <a:prstGeom prst="wedgeEllipseCallout">
          <a:avLst>
            <a:gd name="adj1" fmla="val 125314"/>
            <a:gd name="adj2" fmla="val -73429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⑥地域名吹き出し内の文字を必要であれば修正</a:t>
          </a:r>
          <a:r>
            <a:rPr kumimoji="1" lang="ja-JP" altLang="ja-JP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66675</xdr:rowOff>
    </xdr:from>
    <xdr:to>
      <xdr:col>18</xdr:col>
      <xdr:colOff>46006</xdr:colOff>
      <xdr:row>42</xdr:row>
      <xdr:rowOff>132484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542925"/>
          <a:ext cx="12961906" cy="6933334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</xdr:row>
      <xdr:rowOff>95249</xdr:rowOff>
    </xdr:from>
    <xdr:to>
      <xdr:col>10</xdr:col>
      <xdr:colOff>66676</xdr:colOff>
      <xdr:row>9</xdr:row>
      <xdr:rowOff>0</xdr:rowOff>
    </xdr:to>
    <xdr:sp macro="" textlink="">
      <xdr:nvSpPr>
        <xdr:cNvPr id="3" name="線吹き出し 2 2"/>
        <xdr:cNvSpPr/>
      </xdr:nvSpPr>
      <xdr:spPr>
        <a:xfrm>
          <a:off x="6477000" y="1085849"/>
          <a:ext cx="1400176" cy="590551"/>
        </a:xfrm>
        <a:prstGeom prst="callout2">
          <a:avLst>
            <a:gd name="adj1" fmla="val 45838"/>
            <a:gd name="adj2" fmla="val 101240"/>
            <a:gd name="adj3" fmla="val 45838"/>
            <a:gd name="adj4" fmla="val 118382"/>
            <a:gd name="adj5" fmla="val 150004"/>
            <a:gd name="adj6" fmla="val 137966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13</xdr:col>
      <xdr:colOff>295275</xdr:colOff>
      <xdr:row>14</xdr:row>
      <xdr:rowOff>161925</xdr:rowOff>
    </xdr:from>
    <xdr:to>
      <xdr:col>15</xdr:col>
      <xdr:colOff>57150</xdr:colOff>
      <xdr:row>16</xdr:row>
      <xdr:rowOff>123825</xdr:rowOff>
    </xdr:to>
    <xdr:sp macro="" textlink="T51">
      <xdr:nvSpPr>
        <xdr:cNvPr id="4" name="AutoShape 34"/>
        <xdr:cNvSpPr>
          <a:spLocks/>
        </xdr:cNvSpPr>
      </xdr:nvSpPr>
      <xdr:spPr bwMode="auto">
        <a:xfrm>
          <a:off x="10163175" y="2695575"/>
          <a:ext cx="1133475" cy="304800"/>
        </a:xfrm>
        <a:prstGeom prst="callout2">
          <a:avLst>
            <a:gd name="adj1" fmla="val -7560"/>
            <a:gd name="adj2" fmla="val 32026"/>
            <a:gd name="adj3" fmla="val -91449"/>
            <a:gd name="adj4" fmla="val 50026"/>
            <a:gd name="adj5" fmla="val -254309"/>
            <a:gd name="adj6" fmla="val 5037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590550</xdr:colOff>
      <xdr:row>14</xdr:row>
      <xdr:rowOff>142876</xdr:rowOff>
    </xdr:from>
    <xdr:to>
      <xdr:col>8</xdr:col>
      <xdr:colOff>104775</xdr:colOff>
      <xdr:row>15</xdr:row>
      <xdr:rowOff>142876</xdr:rowOff>
    </xdr:to>
    <xdr:sp macro="" textlink="T54">
      <xdr:nvSpPr>
        <xdr:cNvPr id="5" name="AutoShape 34"/>
        <xdr:cNvSpPr>
          <a:spLocks/>
        </xdr:cNvSpPr>
      </xdr:nvSpPr>
      <xdr:spPr bwMode="auto">
        <a:xfrm>
          <a:off x="4972050" y="2676526"/>
          <a:ext cx="1571625" cy="171450"/>
        </a:xfrm>
        <a:prstGeom prst="callout2">
          <a:avLst>
            <a:gd name="adj1" fmla="val 63620"/>
            <a:gd name="adj2" fmla="val -4674"/>
            <a:gd name="adj3" fmla="val 62827"/>
            <a:gd name="adj4" fmla="val -31744"/>
            <a:gd name="adj5" fmla="val 318955"/>
            <a:gd name="adj6" fmla="val -3190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190499</xdr:colOff>
      <xdr:row>16</xdr:row>
      <xdr:rowOff>123825</xdr:rowOff>
    </xdr:from>
    <xdr:to>
      <xdr:col>9</xdr:col>
      <xdr:colOff>504824</xdr:colOff>
      <xdr:row>18</xdr:row>
      <xdr:rowOff>9525</xdr:rowOff>
    </xdr:to>
    <xdr:sp macro="" textlink="T52">
      <xdr:nvSpPr>
        <xdr:cNvPr id="6" name="AutoShape 34"/>
        <xdr:cNvSpPr>
          <a:spLocks/>
        </xdr:cNvSpPr>
      </xdr:nvSpPr>
      <xdr:spPr bwMode="auto">
        <a:xfrm>
          <a:off x="5943599" y="3000375"/>
          <a:ext cx="1685925" cy="228600"/>
        </a:xfrm>
        <a:prstGeom prst="callout2">
          <a:avLst>
            <a:gd name="adj1" fmla="val 49732"/>
            <a:gd name="adj2" fmla="val -401"/>
            <a:gd name="adj3" fmla="val 168661"/>
            <a:gd name="adj4" fmla="val -11861"/>
            <a:gd name="adj5" fmla="val 375940"/>
            <a:gd name="adj6" fmla="val -1191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76199</xdr:colOff>
      <xdr:row>13</xdr:row>
      <xdr:rowOff>85724</xdr:rowOff>
    </xdr:from>
    <xdr:to>
      <xdr:col>8</xdr:col>
      <xdr:colOff>85724</xdr:colOff>
      <xdr:row>15</xdr:row>
      <xdr:rowOff>28575</xdr:rowOff>
    </xdr:to>
    <xdr:sp macro="" textlink="T55">
      <xdr:nvSpPr>
        <xdr:cNvPr id="7" name="AutoShape 34"/>
        <xdr:cNvSpPr>
          <a:spLocks/>
        </xdr:cNvSpPr>
      </xdr:nvSpPr>
      <xdr:spPr bwMode="auto">
        <a:xfrm>
          <a:off x="4457699" y="2447924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684124"/>
            <a:gd name="adj6" fmla="val -1138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209550</xdr:colOff>
      <xdr:row>12</xdr:row>
      <xdr:rowOff>0</xdr:rowOff>
    </xdr:from>
    <xdr:to>
      <xdr:col>6</xdr:col>
      <xdr:colOff>28575</xdr:colOff>
      <xdr:row>13</xdr:row>
      <xdr:rowOff>28575</xdr:rowOff>
    </xdr:to>
    <xdr:sp macro="" textlink="T58">
      <xdr:nvSpPr>
        <xdr:cNvPr id="9" name="AutoShape 34"/>
        <xdr:cNvSpPr>
          <a:spLocks/>
        </xdr:cNvSpPr>
      </xdr:nvSpPr>
      <xdr:spPr bwMode="auto">
        <a:xfrm>
          <a:off x="3905250" y="2190750"/>
          <a:ext cx="1190625" cy="200025"/>
        </a:xfrm>
        <a:prstGeom prst="callout2">
          <a:avLst>
            <a:gd name="adj1" fmla="val 58065"/>
            <a:gd name="adj2" fmla="val -8310"/>
            <a:gd name="adj3" fmla="val 52801"/>
            <a:gd name="adj4" fmla="val -25342"/>
            <a:gd name="adj5" fmla="val 1033448"/>
            <a:gd name="adj6" fmla="val -269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9524</xdr:colOff>
      <xdr:row>30</xdr:row>
      <xdr:rowOff>9525</xdr:rowOff>
    </xdr:from>
    <xdr:to>
      <xdr:col>9</xdr:col>
      <xdr:colOff>228599</xdr:colOff>
      <xdr:row>31</xdr:row>
      <xdr:rowOff>9525</xdr:rowOff>
    </xdr:to>
    <xdr:sp macro="" textlink="T53">
      <xdr:nvSpPr>
        <xdr:cNvPr id="10" name="AutoShape 34"/>
        <xdr:cNvSpPr>
          <a:spLocks/>
        </xdr:cNvSpPr>
      </xdr:nvSpPr>
      <xdr:spPr bwMode="auto">
        <a:xfrm>
          <a:off x="5762624" y="5286375"/>
          <a:ext cx="1590675" cy="171450"/>
        </a:xfrm>
        <a:prstGeom prst="callout2">
          <a:avLst>
            <a:gd name="adj1" fmla="val 58065"/>
            <a:gd name="adj2" fmla="val -1064"/>
            <a:gd name="adj3" fmla="val 57563"/>
            <a:gd name="adj4" fmla="val -14999"/>
            <a:gd name="adj5" fmla="val -302874"/>
            <a:gd name="adj6" fmla="val -3157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4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5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6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7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8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9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0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1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2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3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4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修理サービス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5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6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7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8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9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0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アクセサリー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1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2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3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4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5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化粧品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6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7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他の行政サービス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8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9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医療サービス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0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塗装工事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1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ＩＰ電話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2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飲料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3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鮮魚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4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5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冠婚葬祭互助会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6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7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他の工事・建築サービス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8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9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宝くじ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0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増改築工事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1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2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衛生設備工事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3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自動車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4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有料老人ホーム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5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建物清掃サービス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6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和服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7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婦人洋服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8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9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0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消火器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1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相隣関係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2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クリーニング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3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他の教養・娯楽サービス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19050</xdr:colOff>
      <xdr:row>12</xdr:row>
      <xdr:rowOff>123825</xdr:rowOff>
    </xdr:from>
    <xdr:to>
      <xdr:col>7</xdr:col>
      <xdr:colOff>571500</xdr:colOff>
      <xdr:row>13</xdr:row>
      <xdr:rowOff>161925</xdr:rowOff>
    </xdr:to>
    <xdr:sp macro="" textlink="T56">
      <xdr:nvSpPr>
        <xdr:cNvPr id="64" name="AutoShape 34"/>
        <xdr:cNvSpPr>
          <a:spLocks/>
        </xdr:cNvSpPr>
      </xdr:nvSpPr>
      <xdr:spPr bwMode="auto">
        <a:xfrm>
          <a:off x="4400550" y="2314575"/>
          <a:ext cx="1924050" cy="209550"/>
        </a:xfrm>
        <a:prstGeom prst="callout2">
          <a:avLst>
            <a:gd name="adj1" fmla="val 58065"/>
            <a:gd name="adj2" fmla="val -8310"/>
            <a:gd name="adj3" fmla="val 57563"/>
            <a:gd name="adj4" fmla="val -17306"/>
            <a:gd name="adj5" fmla="val 582151"/>
            <a:gd name="adj6" fmla="val -1734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9525</xdr:colOff>
      <xdr:row>38</xdr:row>
      <xdr:rowOff>47625</xdr:rowOff>
    </xdr:from>
    <xdr:to>
      <xdr:col>6</xdr:col>
      <xdr:colOff>114300</xdr:colOff>
      <xdr:row>39</xdr:row>
      <xdr:rowOff>104775</xdr:rowOff>
    </xdr:to>
    <xdr:sp macro="" textlink="T63">
      <xdr:nvSpPr>
        <xdr:cNvPr id="67" name="AutoShape 34"/>
        <xdr:cNvSpPr>
          <a:spLocks/>
        </xdr:cNvSpPr>
      </xdr:nvSpPr>
      <xdr:spPr bwMode="auto">
        <a:xfrm>
          <a:off x="3019425" y="6696075"/>
          <a:ext cx="2162175" cy="228600"/>
        </a:xfrm>
        <a:prstGeom prst="callout2">
          <a:avLst>
            <a:gd name="adj1" fmla="val 49732"/>
            <a:gd name="adj2" fmla="val -381"/>
            <a:gd name="adj3" fmla="val 50218"/>
            <a:gd name="adj4" fmla="val -10943"/>
            <a:gd name="adj5" fmla="val -91810"/>
            <a:gd name="adj6" fmla="val -1235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676275</xdr:colOff>
      <xdr:row>8</xdr:row>
      <xdr:rowOff>85725</xdr:rowOff>
    </xdr:from>
    <xdr:to>
      <xdr:col>7</xdr:col>
      <xdr:colOff>95250</xdr:colOff>
      <xdr:row>9</xdr:row>
      <xdr:rowOff>142875</xdr:rowOff>
    </xdr:to>
    <xdr:sp macro="" textlink="T59">
      <xdr:nvSpPr>
        <xdr:cNvPr id="68" name="AutoShape 34"/>
        <xdr:cNvSpPr>
          <a:spLocks/>
        </xdr:cNvSpPr>
      </xdr:nvSpPr>
      <xdr:spPr bwMode="auto">
        <a:xfrm>
          <a:off x="3686175" y="15906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358191"/>
            <a:gd name="adj6" fmla="val -750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447675</xdr:colOff>
      <xdr:row>39</xdr:row>
      <xdr:rowOff>9525</xdr:rowOff>
    </xdr:from>
    <xdr:to>
      <xdr:col>5</xdr:col>
      <xdr:colOff>552450</xdr:colOff>
      <xdr:row>40</xdr:row>
      <xdr:rowOff>66675</xdr:rowOff>
    </xdr:to>
    <xdr:sp macro="" textlink="T66">
      <xdr:nvSpPr>
        <xdr:cNvPr id="69" name="AutoShape 34"/>
        <xdr:cNvSpPr>
          <a:spLocks/>
        </xdr:cNvSpPr>
      </xdr:nvSpPr>
      <xdr:spPr bwMode="auto">
        <a:xfrm>
          <a:off x="2771775" y="6829425"/>
          <a:ext cx="2162175" cy="228600"/>
        </a:xfrm>
        <a:prstGeom prst="callout2">
          <a:avLst>
            <a:gd name="adj1" fmla="val 33066"/>
            <a:gd name="adj2" fmla="val -1262"/>
            <a:gd name="adj3" fmla="val 33552"/>
            <a:gd name="adj4" fmla="val -6098"/>
            <a:gd name="adj5" fmla="val -220976"/>
            <a:gd name="adj6" fmla="val -927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561782-6070-4C6C-890E-9615EBE386D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285750</xdr:colOff>
      <xdr:row>37</xdr:row>
      <xdr:rowOff>47625</xdr:rowOff>
    </xdr:from>
    <xdr:to>
      <xdr:col>6</xdr:col>
      <xdr:colOff>390525</xdr:colOff>
      <xdr:row>38</xdr:row>
      <xdr:rowOff>104775</xdr:rowOff>
    </xdr:to>
    <xdr:sp macro="" textlink="T65">
      <xdr:nvSpPr>
        <xdr:cNvPr id="76" name="AutoShape 34"/>
        <xdr:cNvSpPr>
          <a:spLocks/>
        </xdr:cNvSpPr>
      </xdr:nvSpPr>
      <xdr:spPr bwMode="auto">
        <a:xfrm>
          <a:off x="3295650" y="6524625"/>
          <a:ext cx="2162175" cy="228600"/>
        </a:xfrm>
        <a:prstGeom prst="callout2">
          <a:avLst>
            <a:gd name="adj1" fmla="val 58065"/>
            <a:gd name="adj2" fmla="val -8310"/>
            <a:gd name="adj3" fmla="val 54385"/>
            <a:gd name="adj4" fmla="val -15350"/>
            <a:gd name="adj5" fmla="val -237643"/>
            <a:gd name="adj6" fmla="val -264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81EAEE8-7A6C-41AC-A081-F41AB9D58E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333375</xdr:colOff>
      <xdr:row>34</xdr:row>
      <xdr:rowOff>123825</xdr:rowOff>
    </xdr:from>
    <xdr:to>
      <xdr:col>7</xdr:col>
      <xdr:colOff>533400</xdr:colOff>
      <xdr:row>35</xdr:row>
      <xdr:rowOff>123825</xdr:rowOff>
    </xdr:to>
    <xdr:sp macro="" textlink="T57">
      <xdr:nvSpPr>
        <xdr:cNvPr id="77" name="AutoShape 34"/>
        <xdr:cNvSpPr>
          <a:spLocks/>
        </xdr:cNvSpPr>
      </xdr:nvSpPr>
      <xdr:spPr bwMode="auto">
        <a:xfrm>
          <a:off x="4714875" y="6086475"/>
          <a:ext cx="1571625" cy="171450"/>
        </a:xfrm>
        <a:prstGeom prst="callout2">
          <a:avLst>
            <a:gd name="adj1" fmla="val 63620"/>
            <a:gd name="adj2" fmla="val -4674"/>
            <a:gd name="adj3" fmla="val 62827"/>
            <a:gd name="adj4" fmla="val -31744"/>
            <a:gd name="adj5" fmla="val -181046"/>
            <a:gd name="adj6" fmla="val -6584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733425</xdr:colOff>
      <xdr:row>25</xdr:row>
      <xdr:rowOff>19050</xdr:rowOff>
    </xdr:from>
    <xdr:to>
      <xdr:col>3</xdr:col>
      <xdr:colOff>333375</xdr:colOff>
      <xdr:row>26</xdr:row>
      <xdr:rowOff>76200</xdr:rowOff>
    </xdr:to>
    <xdr:sp macro="" textlink="T81">
      <xdr:nvSpPr>
        <xdr:cNvPr id="78" name="AutoShape 34"/>
        <xdr:cNvSpPr>
          <a:spLocks/>
        </xdr:cNvSpPr>
      </xdr:nvSpPr>
      <xdr:spPr bwMode="auto">
        <a:xfrm>
          <a:off x="1181100" y="4438650"/>
          <a:ext cx="2162175" cy="228600"/>
        </a:xfrm>
        <a:prstGeom prst="callout2">
          <a:avLst>
            <a:gd name="adj1" fmla="val 108065"/>
            <a:gd name="adj2" fmla="val 15479"/>
            <a:gd name="adj3" fmla="val 125218"/>
            <a:gd name="adj4" fmla="val 31346"/>
            <a:gd name="adj5" fmla="val 616524"/>
            <a:gd name="adj6" fmla="val 3214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200E92A-CB82-4D9F-988F-BFA3C0C997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1019175</xdr:colOff>
      <xdr:row>20</xdr:row>
      <xdr:rowOff>133350</xdr:rowOff>
    </xdr:from>
    <xdr:to>
      <xdr:col>3</xdr:col>
      <xdr:colOff>619125</xdr:colOff>
      <xdr:row>22</xdr:row>
      <xdr:rowOff>19050</xdr:rowOff>
    </xdr:to>
    <xdr:sp macro="" textlink="T69">
      <xdr:nvSpPr>
        <xdr:cNvPr id="79" name="AutoShape 34"/>
        <xdr:cNvSpPr>
          <a:spLocks/>
        </xdr:cNvSpPr>
      </xdr:nvSpPr>
      <xdr:spPr bwMode="auto">
        <a:xfrm>
          <a:off x="1466850" y="3695700"/>
          <a:ext cx="2162175" cy="228600"/>
        </a:xfrm>
        <a:prstGeom prst="callout2">
          <a:avLst>
            <a:gd name="adj1" fmla="val 103899"/>
            <a:gd name="adj2" fmla="val 10633"/>
            <a:gd name="adj3" fmla="val 183552"/>
            <a:gd name="adj4" fmla="val 35311"/>
            <a:gd name="adj5" fmla="val 845690"/>
            <a:gd name="adj6" fmla="val 3566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A848B2-025C-485F-837A-5DD303EDE23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666750</xdr:colOff>
      <xdr:row>8</xdr:row>
      <xdr:rowOff>161925</xdr:rowOff>
    </xdr:from>
    <xdr:to>
      <xdr:col>1</xdr:col>
      <xdr:colOff>1466850</xdr:colOff>
      <xdr:row>11</xdr:row>
      <xdr:rowOff>9525</xdr:rowOff>
    </xdr:to>
    <xdr:sp macro="" textlink="">
      <xdr:nvSpPr>
        <xdr:cNvPr id="81" name="Oval 19"/>
        <xdr:cNvSpPr>
          <a:spLocks noChangeArrowheads="1"/>
        </xdr:cNvSpPr>
      </xdr:nvSpPr>
      <xdr:spPr bwMode="auto">
        <a:xfrm>
          <a:off x="1114425" y="16668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685800</xdr:colOff>
      <xdr:row>11</xdr:row>
      <xdr:rowOff>161925</xdr:rowOff>
    </xdr:from>
    <xdr:to>
      <xdr:col>1</xdr:col>
      <xdr:colOff>1485900</xdr:colOff>
      <xdr:row>14</xdr:row>
      <xdr:rowOff>9525</xdr:rowOff>
    </xdr:to>
    <xdr:sp macro="" textlink="">
      <xdr:nvSpPr>
        <xdr:cNvPr id="82" name="Oval 19"/>
        <xdr:cNvSpPr>
          <a:spLocks noChangeArrowheads="1"/>
        </xdr:cNvSpPr>
      </xdr:nvSpPr>
      <xdr:spPr bwMode="auto">
        <a:xfrm>
          <a:off x="1133475" y="21812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1562100</xdr:colOff>
      <xdr:row>9</xdr:row>
      <xdr:rowOff>28575</xdr:rowOff>
    </xdr:from>
    <xdr:to>
      <xdr:col>1</xdr:col>
      <xdr:colOff>1857375</xdr:colOff>
      <xdr:row>10</xdr:row>
      <xdr:rowOff>161925</xdr:rowOff>
    </xdr:to>
    <xdr:sp macro="" textlink="">
      <xdr:nvSpPr>
        <xdr:cNvPr id="83" name="円/楕円 82"/>
        <xdr:cNvSpPr/>
      </xdr:nvSpPr>
      <xdr:spPr>
        <a:xfrm>
          <a:off x="2009775" y="1704975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1600200</xdr:colOff>
      <xdr:row>15</xdr:row>
      <xdr:rowOff>57150</xdr:rowOff>
    </xdr:from>
    <xdr:to>
      <xdr:col>1</xdr:col>
      <xdr:colOff>1857375</xdr:colOff>
      <xdr:row>16</xdr:row>
      <xdr:rowOff>152400</xdr:rowOff>
    </xdr:to>
    <xdr:sp macro="" textlink="">
      <xdr:nvSpPr>
        <xdr:cNvPr id="84" name="正方形/長方形 83"/>
        <xdr:cNvSpPr/>
      </xdr:nvSpPr>
      <xdr:spPr>
        <a:xfrm>
          <a:off x="2047875" y="2762250"/>
          <a:ext cx="257175" cy="266700"/>
        </a:xfrm>
        <a:prstGeom prst="rect">
          <a:avLst/>
        </a:prstGeom>
        <a:solidFill>
          <a:srgbClr val="EA32DD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1552575</xdr:colOff>
      <xdr:row>12</xdr:row>
      <xdr:rowOff>9525</xdr:rowOff>
    </xdr:from>
    <xdr:to>
      <xdr:col>2</xdr:col>
      <xdr:colOff>0</xdr:colOff>
      <xdr:row>14</xdr:row>
      <xdr:rowOff>9525</xdr:rowOff>
    </xdr:to>
    <xdr:sp macro="" textlink="">
      <xdr:nvSpPr>
        <xdr:cNvPr id="85" name="フローチャート : 判断 84"/>
        <xdr:cNvSpPr/>
      </xdr:nvSpPr>
      <xdr:spPr>
        <a:xfrm>
          <a:off x="2000250" y="2200275"/>
          <a:ext cx="323850" cy="342900"/>
        </a:xfrm>
        <a:prstGeom prst="flowChartDecision">
          <a:avLst/>
        </a:prstGeom>
        <a:solidFill>
          <a:srgbClr val="7480D6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657225</xdr:colOff>
      <xdr:row>15</xdr:row>
      <xdr:rowOff>0</xdr:rowOff>
    </xdr:from>
    <xdr:to>
      <xdr:col>1</xdr:col>
      <xdr:colOff>1457325</xdr:colOff>
      <xdr:row>17</xdr:row>
      <xdr:rowOff>19050</xdr:rowOff>
    </xdr:to>
    <xdr:sp macro="" textlink="">
      <xdr:nvSpPr>
        <xdr:cNvPr id="86" name="Oval 19"/>
        <xdr:cNvSpPr>
          <a:spLocks noChangeArrowheads="1"/>
        </xdr:cNvSpPr>
      </xdr:nvSpPr>
      <xdr:spPr bwMode="auto">
        <a:xfrm>
          <a:off x="1104900" y="27051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638175</xdr:colOff>
      <xdr:row>20</xdr:row>
      <xdr:rowOff>161925</xdr:rowOff>
    </xdr:from>
    <xdr:to>
      <xdr:col>10</xdr:col>
      <xdr:colOff>0</xdr:colOff>
      <xdr:row>57</xdr:row>
      <xdr:rowOff>85725</xdr:rowOff>
    </xdr:to>
    <xdr:sp macro="" textlink="">
      <xdr:nvSpPr>
        <xdr:cNvPr id="87" name="円弧 86"/>
        <xdr:cNvSpPr/>
      </xdr:nvSpPr>
      <xdr:spPr>
        <a:xfrm>
          <a:off x="6391275" y="3724275"/>
          <a:ext cx="1419225" cy="6381750"/>
        </a:xfrm>
        <a:prstGeom prst="arc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504821</xdr:colOff>
      <xdr:row>27</xdr:row>
      <xdr:rowOff>47628</xdr:rowOff>
    </xdr:from>
    <xdr:to>
      <xdr:col>15</xdr:col>
      <xdr:colOff>28575</xdr:colOff>
      <xdr:row>28</xdr:row>
      <xdr:rowOff>142876</xdr:rowOff>
    </xdr:to>
    <xdr:sp macro="" textlink="">
      <xdr:nvSpPr>
        <xdr:cNvPr id="88" name="線吹き出し 2 87"/>
        <xdr:cNvSpPr/>
      </xdr:nvSpPr>
      <xdr:spPr>
        <a:xfrm flipH="1">
          <a:off x="8315321" y="4810128"/>
          <a:ext cx="2952754" cy="266698"/>
        </a:xfrm>
        <a:prstGeom prst="callout2">
          <a:avLst>
            <a:gd name="adj1" fmla="val 54002"/>
            <a:gd name="adj2" fmla="val 99997"/>
            <a:gd name="adj3" fmla="val 56043"/>
            <a:gd name="adj4" fmla="val 112824"/>
            <a:gd name="adj5" fmla="val 108497"/>
            <a:gd name="adj6" fmla="val 122424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傾き：人口調整相談件数対全国比に比例</a:t>
          </a:r>
        </a:p>
      </xdr:txBody>
    </xdr:sp>
    <xdr:clientData/>
  </xdr:twoCellAnchor>
  <xdr:twoCellAnchor>
    <xdr:from>
      <xdr:col>2</xdr:col>
      <xdr:colOff>352425</xdr:colOff>
      <xdr:row>40</xdr:row>
      <xdr:rowOff>28575</xdr:rowOff>
    </xdr:from>
    <xdr:to>
      <xdr:col>5</xdr:col>
      <xdr:colOff>457200</xdr:colOff>
      <xdr:row>41</xdr:row>
      <xdr:rowOff>85725</xdr:rowOff>
    </xdr:to>
    <xdr:sp macro="" textlink="T67">
      <xdr:nvSpPr>
        <xdr:cNvPr id="92" name="AutoShape 34"/>
        <xdr:cNvSpPr>
          <a:spLocks/>
        </xdr:cNvSpPr>
      </xdr:nvSpPr>
      <xdr:spPr bwMode="auto">
        <a:xfrm>
          <a:off x="2676525" y="7019925"/>
          <a:ext cx="2162175" cy="228600"/>
        </a:xfrm>
        <a:prstGeom prst="callout2">
          <a:avLst>
            <a:gd name="adj1" fmla="val 49732"/>
            <a:gd name="adj2" fmla="val -1261"/>
            <a:gd name="adj3" fmla="val 50218"/>
            <a:gd name="adj4" fmla="val -7861"/>
            <a:gd name="adj5" fmla="val -200143"/>
            <a:gd name="adj6" fmla="val -1147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E6A7E65-3C87-4BD7-8534-ED360242F6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アクセサリー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314325</xdr:colOff>
      <xdr:row>6</xdr:row>
      <xdr:rowOff>161925</xdr:rowOff>
    </xdr:from>
    <xdr:to>
      <xdr:col>6</xdr:col>
      <xdr:colOff>419100</xdr:colOff>
      <xdr:row>8</xdr:row>
      <xdr:rowOff>47625</xdr:rowOff>
    </xdr:to>
    <xdr:sp macro="" textlink="T60">
      <xdr:nvSpPr>
        <xdr:cNvPr id="93" name="AutoShape 34"/>
        <xdr:cNvSpPr>
          <a:spLocks/>
        </xdr:cNvSpPr>
      </xdr:nvSpPr>
      <xdr:spPr bwMode="auto">
        <a:xfrm>
          <a:off x="3324225" y="13239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770690"/>
            <a:gd name="adj6" fmla="val -618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133350</xdr:colOff>
      <xdr:row>5</xdr:row>
      <xdr:rowOff>142875</xdr:rowOff>
    </xdr:from>
    <xdr:to>
      <xdr:col>6</xdr:col>
      <xdr:colOff>238125</xdr:colOff>
      <xdr:row>7</xdr:row>
      <xdr:rowOff>28575</xdr:rowOff>
    </xdr:to>
    <xdr:sp macro="" textlink="T61">
      <xdr:nvSpPr>
        <xdr:cNvPr id="94" name="AutoShape 34"/>
        <xdr:cNvSpPr>
          <a:spLocks/>
        </xdr:cNvSpPr>
      </xdr:nvSpPr>
      <xdr:spPr bwMode="auto">
        <a:xfrm>
          <a:off x="3143250" y="11334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833191"/>
            <a:gd name="adj6" fmla="val -574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修理サービス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323850</xdr:colOff>
      <xdr:row>36</xdr:row>
      <xdr:rowOff>95250</xdr:rowOff>
    </xdr:from>
    <xdr:to>
      <xdr:col>6</xdr:col>
      <xdr:colOff>428625</xdr:colOff>
      <xdr:row>37</xdr:row>
      <xdr:rowOff>152400</xdr:rowOff>
    </xdr:to>
    <xdr:sp macro="" textlink="T62">
      <xdr:nvSpPr>
        <xdr:cNvPr id="95" name="AutoShape 34"/>
        <xdr:cNvSpPr>
          <a:spLocks/>
        </xdr:cNvSpPr>
      </xdr:nvSpPr>
      <xdr:spPr bwMode="auto">
        <a:xfrm>
          <a:off x="3333750" y="6400800"/>
          <a:ext cx="2162175" cy="228600"/>
        </a:xfrm>
        <a:prstGeom prst="callout2">
          <a:avLst>
            <a:gd name="adj1" fmla="val 53899"/>
            <a:gd name="adj2" fmla="val -2142"/>
            <a:gd name="adj3" fmla="val 58551"/>
            <a:gd name="adj4" fmla="val -15791"/>
            <a:gd name="adj5" fmla="val -200143"/>
            <a:gd name="adj6" fmla="val -1940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552450</xdr:colOff>
      <xdr:row>4</xdr:row>
      <xdr:rowOff>123825</xdr:rowOff>
    </xdr:from>
    <xdr:to>
      <xdr:col>5</xdr:col>
      <xdr:colOff>657225</xdr:colOff>
      <xdr:row>6</xdr:row>
      <xdr:rowOff>9525</xdr:rowOff>
    </xdr:to>
    <xdr:sp macro="" textlink="T64">
      <xdr:nvSpPr>
        <xdr:cNvPr id="96" name="AutoShape 34"/>
        <xdr:cNvSpPr>
          <a:spLocks/>
        </xdr:cNvSpPr>
      </xdr:nvSpPr>
      <xdr:spPr bwMode="auto">
        <a:xfrm>
          <a:off x="2876550" y="942975"/>
          <a:ext cx="2162175" cy="228600"/>
        </a:xfrm>
        <a:prstGeom prst="callout2">
          <a:avLst>
            <a:gd name="adj1" fmla="val 58065"/>
            <a:gd name="adj2" fmla="val -821"/>
            <a:gd name="adj3" fmla="val 54385"/>
            <a:gd name="adj4" fmla="val -10064"/>
            <a:gd name="adj5" fmla="val 1862357"/>
            <a:gd name="adj6" fmla="val -1015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BDD598-A192-43B0-B912-3B40BB5BF92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85725</xdr:colOff>
      <xdr:row>28</xdr:row>
      <xdr:rowOff>47625</xdr:rowOff>
    </xdr:from>
    <xdr:to>
      <xdr:col>24</xdr:col>
      <xdr:colOff>209549</xdr:colOff>
      <xdr:row>39</xdr:row>
      <xdr:rowOff>133349</xdr:rowOff>
    </xdr:to>
    <xdr:sp macro="" textlink="">
      <xdr:nvSpPr>
        <xdr:cNvPr id="97" name="テキスト ボックス 96"/>
        <xdr:cNvSpPr txBox="1"/>
      </xdr:nvSpPr>
      <xdr:spPr>
        <a:xfrm>
          <a:off x="14201775" y="4981575"/>
          <a:ext cx="3714749" cy="197167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表示］⇒［表示グラフ番号］⇒［９番目のグラフ］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［瞬時作図］⇒［扇形バブル散布図］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扇形バブル散布図を左右に伸張したり圧縮するには，次の操作を何度か行う。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扇形バブル散布図を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9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609600</xdr:colOff>
      <xdr:row>115</xdr:row>
      <xdr:rowOff>76200</xdr:rowOff>
    </xdr:to>
    <xdr:pic>
      <xdr:nvPicPr>
        <xdr:cNvPr id="10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10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504825</xdr:colOff>
      <xdr:row>2</xdr:row>
      <xdr:rowOff>104775</xdr:rowOff>
    </xdr:from>
    <xdr:to>
      <xdr:col>17</xdr:col>
      <xdr:colOff>764127</xdr:colOff>
      <xdr:row>39</xdr:row>
      <xdr:rowOff>152400</xdr:rowOff>
    </xdr:to>
    <xdr:pic>
      <xdr:nvPicPr>
        <xdr:cNvPr id="90" name="図 8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581025"/>
          <a:ext cx="1583277" cy="639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866775</xdr:colOff>
      <xdr:row>22</xdr:row>
      <xdr:rowOff>85725</xdr:rowOff>
    </xdr:from>
    <xdr:to>
      <xdr:col>3</xdr:col>
      <xdr:colOff>466725</xdr:colOff>
      <xdr:row>23</xdr:row>
      <xdr:rowOff>142875</xdr:rowOff>
    </xdr:to>
    <xdr:sp macro="" textlink="T73">
      <xdr:nvSpPr>
        <xdr:cNvPr id="102" name="AutoShape 34"/>
        <xdr:cNvSpPr>
          <a:spLocks/>
        </xdr:cNvSpPr>
      </xdr:nvSpPr>
      <xdr:spPr bwMode="auto">
        <a:xfrm>
          <a:off x="1314450" y="3990975"/>
          <a:ext cx="2162175" cy="228600"/>
        </a:xfrm>
        <a:prstGeom prst="callout2">
          <a:avLst>
            <a:gd name="adj1" fmla="val 103899"/>
            <a:gd name="adj2" fmla="val 10633"/>
            <a:gd name="adj3" fmla="val 183552"/>
            <a:gd name="adj4" fmla="val 35311"/>
            <a:gd name="adj5" fmla="val 787357"/>
            <a:gd name="adj6" fmla="val 3566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B4C5A4-64FE-450B-95B2-8D67CC8887A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31</xdr:col>
      <xdr:colOff>504093</xdr:colOff>
      <xdr:row>20</xdr:row>
      <xdr:rowOff>68873</xdr:rowOff>
    </xdr:to>
    <xdr:sp macro="" textlink="">
      <xdr:nvSpPr>
        <xdr:cNvPr id="89" name="テキスト ボックス 88"/>
        <xdr:cNvSpPr txBox="1"/>
      </xdr:nvSpPr>
      <xdr:spPr>
        <a:xfrm>
          <a:off x="17468850" y="20193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8</xdr:col>
      <xdr:colOff>457200</xdr:colOff>
      <xdr:row>47</xdr:row>
      <xdr:rowOff>104775</xdr:rowOff>
    </xdr:from>
    <xdr:to>
      <xdr:col>15</xdr:col>
      <xdr:colOff>290879</xdr:colOff>
      <xdr:row>67</xdr:row>
      <xdr:rowOff>76200</xdr:rowOff>
    </xdr:to>
    <xdr:sp macro="" textlink="">
      <xdr:nvSpPr>
        <xdr:cNvPr id="91" name="円形吹き出し 90"/>
        <xdr:cNvSpPr/>
      </xdr:nvSpPr>
      <xdr:spPr>
        <a:xfrm>
          <a:off x="6896100" y="8315325"/>
          <a:ext cx="4634279" cy="3590925"/>
        </a:xfrm>
        <a:prstGeom prst="wedgeEllipseCallout">
          <a:avLst>
            <a:gd name="adj1" fmla="val 138057"/>
            <a:gd name="adj2" fmla="val -88018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7</xdr:row>
      <xdr:rowOff>123264</xdr:rowOff>
    </xdr:from>
    <xdr:to>
      <xdr:col>17</xdr:col>
      <xdr:colOff>672353</xdr:colOff>
      <xdr:row>10</xdr:row>
      <xdr:rowOff>50986</xdr:rowOff>
    </xdr:to>
    <xdr:sp macro="" textlink="">
      <xdr:nvSpPr>
        <xdr:cNvPr id="4" name="左矢印 3"/>
        <xdr:cNvSpPr/>
      </xdr:nvSpPr>
      <xdr:spPr>
        <a:xfrm>
          <a:off x="11658600" y="1380564"/>
          <a:ext cx="672353" cy="470647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17</xdr:col>
      <xdr:colOff>682439</xdr:colOff>
      <xdr:row>7</xdr:row>
      <xdr:rowOff>47625</xdr:rowOff>
    </xdr:from>
    <xdr:to>
      <xdr:col>23</xdr:col>
      <xdr:colOff>638175</xdr:colOff>
      <xdr:row>16</xdr:row>
      <xdr:rowOff>38100</xdr:rowOff>
    </xdr:to>
    <xdr:sp macro="" textlink="">
      <xdr:nvSpPr>
        <xdr:cNvPr id="5" name="テキスト ボックス 4"/>
        <xdr:cNvSpPr txBox="1"/>
      </xdr:nvSpPr>
      <xdr:spPr>
        <a:xfrm>
          <a:off x="12341039" y="1304925"/>
          <a:ext cx="4070536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>
              <a:solidFill>
                <a:srgbClr val="002060"/>
              </a:solidFill>
            </a:rPr>
            <a:t>Web</a:t>
          </a:r>
          <a:r>
            <a:rPr kumimoji="1" lang="ja-JP" altLang="en-US" sz="1600" b="1">
              <a:solidFill>
                <a:srgbClr val="002060"/>
              </a:solidFill>
            </a:rPr>
            <a:t>上の</a:t>
          </a:r>
          <a:r>
            <a:rPr kumimoji="1" lang="en-US" altLang="ja-JP" sz="1600" b="1">
              <a:solidFill>
                <a:srgbClr val="002060"/>
              </a:solidFill>
            </a:rPr>
            <a:t>PIO-NET</a:t>
          </a:r>
          <a:r>
            <a:rPr kumimoji="1" lang="ja-JP" altLang="en-US" sz="1600" b="1">
              <a:solidFill>
                <a:srgbClr val="002060"/>
              </a:solidFill>
            </a:rPr>
            <a:t>の検索結果を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マウスのドラッグで選択して反転させ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en-US" altLang="ja-JP" sz="1600" b="1">
              <a:solidFill>
                <a:srgbClr val="002060"/>
              </a:solidFill>
            </a:rPr>
            <a:t>Ctrl</a:t>
          </a:r>
          <a:r>
            <a:rPr kumimoji="1" lang="ja-JP" altLang="en-US" sz="1600" b="1">
              <a:solidFill>
                <a:srgbClr val="002060"/>
              </a:solidFill>
            </a:rPr>
            <a:t>とｃを同時に押して［コピー］し，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左の</a:t>
          </a:r>
          <a:r>
            <a:rPr kumimoji="1" lang="ja-JP" altLang="en-US" sz="1600" b="1">
              <a:solidFill>
                <a:srgbClr val="C00000"/>
              </a:solidFill>
            </a:rPr>
            <a:t>赤線枠</a:t>
          </a:r>
          <a:r>
            <a:rPr kumimoji="1" lang="ja-JP" altLang="en-US" sz="1600" b="1">
              <a:solidFill>
                <a:srgbClr val="002060"/>
              </a:solidFill>
            </a:rPr>
            <a:t>内に（</a:t>
          </a:r>
          <a:r>
            <a:rPr kumimoji="1" lang="en-US" altLang="ja-JP" sz="1600" b="1">
              <a:solidFill>
                <a:srgbClr val="C00000"/>
              </a:solidFill>
            </a:rPr>
            <a:t>B5</a:t>
          </a:r>
          <a:r>
            <a:rPr kumimoji="1" lang="ja-JP" altLang="en-US" sz="1600" b="1">
              <a:solidFill>
                <a:srgbClr val="C00000"/>
              </a:solidFill>
            </a:rPr>
            <a:t>のセルをクリックして</a:t>
          </a:r>
          <a:r>
            <a:rPr kumimoji="1" lang="ja-JP" altLang="en-US" sz="1600" b="1">
              <a:solidFill>
                <a:srgbClr val="002060"/>
              </a:solidFill>
            </a:rPr>
            <a:t>）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［貼り付け］</a:t>
          </a:r>
        </a:p>
      </xdr:txBody>
    </xdr:sp>
    <xdr:clientData/>
  </xdr:twoCellAnchor>
  <xdr:twoCellAnchor>
    <xdr:from>
      <xdr:col>0</xdr:col>
      <xdr:colOff>250550</xdr:colOff>
      <xdr:row>3</xdr:row>
      <xdr:rowOff>8438</xdr:rowOff>
    </xdr:from>
    <xdr:to>
      <xdr:col>1</xdr:col>
      <xdr:colOff>12384</xdr:colOff>
      <xdr:row>4</xdr:row>
      <xdr:rowOff>45109</xdr:rowOff>
    </xdr:to>
    <xdr:sp macro="" textlink="">
      <xdr:nvSpPr>
        <xdr:cNvPr id="6" name="左矢印 5"/>
        <xdr:cNvSpPr/>
      </xdr:nvSpPr>
      <xdr:spPr>
        <a:xfrm rot="12835000">
          <a:off x="250550" y="541838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593912</xdr:colOff>
      <xdr:row>55</xdr:row>
      <xdr:rowOff>100853</xdr:rowOff>
    </xdr:from>
    <xdr:to>
      <xdr:col>23</xdr:col>
      <xdr:colOff>531479</xdr:colOff>
      <xdr:row>58</xdr:row>
      <xdr:rowOff>113661</xdr:rowOff>
    </xdr:to>
    <xdr:sp macro="" textlink="">
      <xdr:nvSpPr>
        <xdr:cNvPr id="2" name="テキスト ボックス 1"/>
        <xdr:cNvSpPr txBox="1"/>
      </xdr:nvSpPr>
      <xdr:spPr>
        <a:xfrm>
          <a:off x="10174941" y="9950824"/>
          <a:ext cx="7456714" cy="51707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0.63459</cdr:x>
      <cdr:y>0.56343</cdr:y>
    </cdr:from>
    <cdr:to>
      <cdr:x>0.89281</cdr:x>
      <cdr:y>0.65112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5907770" y="3424463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skylineRATIO3-per-capita-age-70over-rank50-items-3region-2014part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skylineRATIO3-per-capita-age-70over-rank50-items-3region-2014part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xcampus.jp/xcasehm/piows1/skylineRATIO3-per-capita-age-70over-rank50-items-3region-2014part.htm" TargetMode="External"/><Relationship Id="rId1" Type="http://schemas.openxmlformats.org/officeDocument/2006/relationships/hyperlink" Target="http://watchizu.gsi.go.jp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xcampus.jp/xcasehm/piows1/skylineRATIO3-per-capita-age-70over-rank50-items-3region-2014part.htm" TargetMode="External"/><Relationship Id="rId1" Type="http://schemas.openxmlformats.org/officeDocument/2006/relationships/hyperlink" Target="http://watchizu.gsi.go.jp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skylineRATIO3-per-capita-age-70over-rank50-items-3region-2014part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13"/>
  <sheetViews>
    <sheetView showGridLines="0" tabSelected="1" zoomScale="90" zoomScaleNormal="90" workbookViewId="0"/>
  </sheetViews>
  <sheetFormatPr defaultRowHeight="13.5"/>
  <cols>
    <col min="11" max="11" width="5.625" customWidth="1"/>
    <col min="12" max="13" width="2.75" customWidth="1"/>
    <col min="14" max="14" width="25.5" customWidth="1"/>
    <col min="15" max="15" width="10.125" customWidth="1"/>
    <col min="16" max="16" width="6.125" customWidth="1"/>
    <col min="17" max="17" width="14.875" customWidth="1"/>
  </cols>
  <sheetData>
    <row r="1" spans="1:20">
      <c r="A1" s="42"/>
      <c r="N1" s="42" t="s">
        <v>256</v>
      </c>
      <c r="O1" s="4"/>
      <c r="P1" s="4"/>
      <c r="Q1" s="4"/>
      <c r="R1" s="6"/>
      <c r="S1" s="6"/>
      <c r="T1" s="6"/>
    </row>
    <row r="2" spans="1:20">
      <c r="A2" s="69" t="s">
        <v>227</v>
      </c>
      <c r="F2" s="7" t="s">
        <v>228</v>
      </c>
      <c r="N2" s="81" t="s">
        <v>257</v>
      </c>
      <c r="O2" s="4"/>
      <c r="P2" s="4"/>
      <c r="Q2" s="4"/>
      <c r="R2" s="6"/>
      <c r="S2" s="6"/>
    </row>
    <row r="3" spans="1:20">
      <c r="A3" s="68"/>
      <c r="N3" s="83" t="s">
        <v>267</v>
      </c>
    </row>
    <row r="4" spans="1:20">
      <c r="A4" s="68"/>
    </row>
    <row r="16" spans="1:20">
      <c r="K16" t="s">
        <v>238</v>
      </c>
    </row>
    <row r="42" spans="15:17" ht="14.25" thickBot="1"/>
    <row r="43" spans="15:17" ht="14.25" thickBot="1">
      <c r="O43" t="s">
        <v>239</v>
      </c>
      <c r="Q43" s="75" t="s">
        <v>240</v>
      </c>
    </row>
    <row r="45" spans="15:17" ht="14.25" thickBot="1"/>
    <row r="46" spans="15:17" ht="14.25" thickBot="1">
      <c r="O46" t="s">
        <v>241</v>
      </c>
      <c r="P46" s="74" t="s">
        <v>242</v>
      </c>
      <c r="Q46" s="75" t="s">
        <v>243</v>
      </c>
    </row>
    <row r="58" spans="17:17" ht="14.25" thickBot="1"/>
    <row r="59" spans="17:17" ht="14.25" thickBot="1">
      <c r="Q59" s="76" t="s">
        <v>244</v>
      </c>
    </row>
    <row r="62" spans="17:17" ht="14.25" thickBot="1"/>
    <row r="63" spans="17:17" ht="14.25" thickBot="1">
      <c r="Q63" s="76" t="s">
        <v>245</v>
      </c>
    </row>
    <row r="71" spans="15:19" ht="14.25" thickBot="1">
      <c r="R71" t="s">
        <v>248</v>
      </c>
      <c r="S71" s="78" t="s">
        <v>250</v>
      </c>
    </row>
    <row r="72" spans="15:19" ht="14.25" thickBot="1">
      <c r="O72" s="79" t="s">
        <v>246</v>
      </c>
      <c r="Q72" s="77" t="s">
        <v>247</v>
      </c>
      <c r="R72" s="80" t="s">
        <v>249</v>
      </c>
      <c r="S72" s="80">
        <v>50</v>
      </c>
    </row>
    <row r="73" spans="15:19" ht="14.25" thickBot="1"/>
    <row r="74" spans="15:19" ht="14.25" thickBot="1">
      <c r="O74" t="s">
        <v>251</v>
      </c>
      <c r="Q74" s="77" t="s">
        <v>252</v>
      </c>
    </row>
    <row r="75" spans="15:19" ht="14.25" thickBot="1"/>
    <row r="76" spans="15:19" ht="14.25" thickBot="1">
      <c r="Q76" s="76" t="s">
        <v>253</v>
      </c>
    </row>
    <row r="108" spans="15:15">
      <c r="O108" t="s">
        <v>261</v>
      </c>
    </row>
    <row r="109" spans="15:15">
      <c r="O109" t="s">
        <v>258</v>
      </c>
    </row>
    <row r="110" spans="15:15">
      <c r="O110" t="s">
        <v>259</v>
      </c>
    </row>
    <row r="112" spans="15:15">
      <c r="O112" t="s">
        <v>254</v>
      </c>
    </row>
    <row r="113" spans="15:15">
      <c r="O113" t="s">
        <v>260</v>
      </c>
    </row>
  </sheetData>
  <phoneticPr fontId="14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T56"/>
  <sheetViews>
    <sheetView workbookViewId="0"/>
  </sheetViews>
  <sheetFormatPr defaultRowHeight="13.5"/>
  <sheetData>
    <row r="1" spans="1:20">
      <c r="C1" s="4" t="s">
        <v>95</v>
      </c>
      <c r="D1" s="4"/>
      <c r="E1" s="4"/>
      <c r="F1" s="4"/>
      <c r="G1" s="7" t="s">
        <v>96</v>
      </c>
      <c r="H1" s="4"/>
      <c r="I1" s="4"/>
      <c r="J1" s="4"/>
      <c r="K1" s="4"/>
      <c r="L1" s="4"/>
      <c r="N1" s="42" t="s">
        <v>256</v>
      </c>
      <c r="O1" s="4"/>
      <c r="P1" s="4"/>
      <c r="Q1" s="4"/>
      <c r="R1" s="6"/>
      <c r="S1" s="6"/>
      <c r="T1" s="6"/>
    </row>
    <row r="2" spans="1:20" ht="14.25" thickBot="1">
      <c r="A2" t="s">
        <v>97</v>
      </c>
      <c r="C2" s="58" t="s">
        <v>225</v>
      </c>
      <c r="D2" s="4"/>
      <c r="E2" s="4"/>
      <c r="F2" s="4"/>
      <c r="G2" s="58" t="s">
        <v>237</v>
      </c>
      <c r="H2" s="4"/>
      <c r="I2" s="4"/>
      <c r="J2" s="4"/>
      <c r="K2" s="4"/>
      <c r="L2" s="4"/>
      <c r="N2" s="81" t="s">
        <v>257</v>
      </c>
      <c r="O2" s="4"/>
      <c r="P2" s="4"/>
      <c r="Q2" s="4"/>
      <c r="R2" s="6"/>
      <c r="S2" s="6"/>
      <c r="T2" s="83" t="s">
        <v>267</v>
      </c>
    </row>
    <row r="3" spans="1:20" ht="14.25" thickBot="1">
      <c r="B3" s="148" t="s">
        <v>0</v>
      </c>
      <c r="C3" s="150" t="s">
        <v>98</v>
      </c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2"/>
    </row>
    <row r="4" spans="1:20" ht="14.25" thickBot="1">
      <c r="B4" s="149"/>
      <c r="C4" s="82" t="s">
        <v>99</v>
      </c>
      <c r="D4" s="82" t="s">
        <v>100</v>
      </c>
      <c r="E4" s="82" t="s">
        <v>101</v>
      </c>
      <c r="F4" s="82" t="s">
        <v>102</v>
      </c>
      <c r="G4" s="82" t="s">
        <v>103</v>
      </c>
      <c r="H4" s="82" t="s">
        <v>104</v>
      </c>
      <c r="I4" s="82" t="s">
        <v>105</v>
      </c>
      <c r="J4" s="82" t="s">
        <v>106</v>
      </c>
      <c r="K4" s="82" t="s">
        <v>107</v>
      </c>
      <c r="L4" s="82" t="s">
        <v>108</v>
      </c>
      <c r="M4" s="82" t="s">
        <v>109</v>
      </c>
      <c r="N4" s="82" t="s">
        <v>110</v>
      </c>
      <c r="O4" s="82" t="s">
        <v>111</v>
      </c>
      <c r="P4" s="82" t="s">
        <v>112</v>
      </c>
      <c r="Q4" s="82" t="s">
        <v>1</v>
      </c>
    </row>
    <row r="5" spans="1:20" ht="15" thickTop="1" thickBot="1">
      <c r="B5" s="84" t="s">
        <v>2</v>
      </c>
      <c r="C5" s="85">
        <v>846</v>
      </c>
      <c r="D5" s="85">
        <v>456</v>
      </c>
      <c r="E5" s="86">
        <v>1132</v>
      </c>
      <c r="F5" s="86">
        <v>2660</v>
      </c>
      <c r="G5" s="85">
        <v>916</v>
      </c>
      <c r="H5" s="85">
        <v>655</v>
      </c>
      <c r="I5" s="86">
        <v>1382</v>
      </c>
      <c r="J5" s="86">
        <v>1698</v>
      </c>
      <c r="K5" s="85">
        <v>224</v>
      </c>
      <c r="L5" s="86">
        <v>1131</v>
      </c>
      <c r="M5" s="85">
        <v>537</v>
      </c>
      <c r="N5" s="86">
        <v>1457</v>
      </c>
      <c r="O5" s="85">
        <v>318</v>
      </c>
      <c r="P5" s="85">
        <v>114</v>
      </c>
      <c r="Q5" s="87">
        <v>13526</v>
      </c>
    </row>
    <row r="6" spans="1:20" ht="14.25" thickBot="1">
      <c r="B6" s="88" t="s">
        <v>4</v>
      </c>
      <c r="C6" s="70">
        <v>597</v>
      </c>
      <c r="D6" s="70">
        <v>272</v>
      </c>
      <c r="E6" s="70">
        <v>318</v>
      </c>
      <c r="F6" s="70">
        <v>997</v>
      </c>
      <c r="G6" s="70">
        <v>280</v>
      </c>
      <c r="H6" s="70">
        <v>266</v>
      </c>
      <c r="I6" s="70">
        <v>611</v>
      </c>
      <c r="J6" s="70">
        <v>920</v>
      </c>
      <c r="K6" s="70">
        <v>108</v>
      </c>
      <c r="L6" s="70">
        <v>490</v>
      </c>
      <c r="M6" s="70">
        <v>356</v>
      </c>
      <c r="N6" s="70">
        <v>778</v>
      </c>
      <c r="O6" s="70">
        <v>324</v>
      </c>
      <c r="P6" s="70">
        <v>77</v>
      </c>
      <c r="Q6" s="89">
        <v>6394</v>
      </c>
    </row>
    <row r="7" spans="1:20" ht="14.25" thickBot="1">
      <c r="B7" s="88" t="s">
        <v>8</v>
      </c>
      <c r="C7" s="70">
        <v>297</v>
      </c>
      <c r="D7" s="70">
        <v>131</v>
      </c>
      <c r="E7" s="70">
        <v>355</v>
      </c>
      <c r="F7" s="71">
        <v>1451</v>
      </c>
      <c r="G7" s="70">
        <v>264</v>
      </c>
      <c r="H7" s="70">
        <v>137</v>
      </c>
      <c r="I7" s="70">
        <v>556</v>
      </c>
      <c r="J7" s="70">
        <v>776</v>
      </c>
      <c r="K7" s="70">
        <v>99</v>
      </c>
      <c r="L7" s="70">
        <v>680</v>
      </c>
      <c r="M7" s="70">
        <v>167</v>
      </c>
      <c r="N7" s="70">
        <v>597</v>
      </c>
      <c r="O7" s="70">
        <v>156</v>
      </c>
      <c r="P7" s="70">
        <v>39</v>
      </c>
      <c r="Q7" s="89">
        <v>5705</v>
      </c>
    </row>
    <row r="8" spans="1:20" ht="14.25" thickBot="1">
      <c r="B8" s="88" t="s">
        <v>18</v>
      </c>
      <c r="C8" s="70">
        <v>136</v>
      </c>
      <c r="D8" s="70">
        <v>116</v>
      </c>
      <c r="E8" s="70">
        <v>202</v>
      </c>
      <c r="F8" s="71">
        <v>1667</v>
      </c>
      <c r="G8" s="70">
        <v>155</v>
      </c>
      <c r="H8" s="70">
        <v>136</v>
      </c>
      <c r="I8" s="70">
        <v>485</v>
      </c>
      <c r="J8" s="70">
        <v>908</v>
      </c>
      <c r="K8" s="70">
        <v>37</v>
      </c>
      <c r="L8" s="70">
        <v>270</v>
      </c>
      <c r="M8" s="70">
        <v>94</v>
      </c>
      <c r="N8" s="70">
        <v>335</v>
      </c>
      <c r="O8" s="70">
        <v>62</v>
      </c>
      <c r="P8" s="70">
        <v>10</v>
      </c>
      <c r="Q8" s="89">
        <v>4613</v>
      </c>
    </row>
    <row r="9" spans="1:20" ht="14.25" thickBot="1">
      <c r="B9" s="88" t="s">
        <v>24</v>
      </c>
      <c r="C9" s="70">
        <v>200</v>
      </c>
      <c r="D9" s="70">
        <v>126</v>
      </c>
      <c r="E9" s="70">
        <v>314</v>
      </c>
      <c r="F9" s="70">
        <v>927</v>
      </c>
      <c r="G9" s="70">
        <v>145</v>
      </c>
      <c r="H9" s="70">
        <v>175</v>
      </c>
      <c r="I9" s="70">
        <v>462</v>
      </c>
      <c r="J9" s="70">
        <v>767</v>
      </c>
      <c r="K9" s="70">
        <v>59</v>
      </c>
      <c r="L9" s="70">
        <v>368</v>
      </c>
      <c r="M9" s="70">
        <v>164</v>
      </c>
      <c r="N9" s="70">
        <v>392</v>
      </c>
      <c r="O9" s="70">
        <v>102</v>
      </c>
      <c r="P9" s="70">
        <v>23</v>
      </c>
      <c r="Q9" s="89">
        <v>4224</v>
      </c>
    </row>
    <row r="10" spans="1:20" ht="14.25" thickBot="1">
      <c r="B10" s="88" t="s">
        <v>27</v>
      </c>
      <c r="C10" s="70">
        <v>145</v>
      </c>
      <c r="D10" s="70">
        <v>114</v>
      </c>
      <c r="E10" s="70">
        <v>182</v>
      </c>
      <c r="F10" s="71">
        <v>1529</v>
      </c>
      <c r="G10" s="70">
        <v>106</v>
      </c>
      <c r="H10" s="70">
        <v>93</v>
      </c>
      <c r="I10" s="70">
        <v>302</v>
      </c>
      <c r="J10" s="70">
        <v>852</v>
      </c>
      <c r="K10" s="70">
        <v>36</v>
      </c>
      <c r="L10" s="70">
        <v>231</v>
      </c>
      <c r="M10" s="70">
        <v>88</v>
      </c>
      <c r="N10" s="70">
        <v>307</v>
      </c>
      <c r="O10" s="70">
        <v>74</v>
      </c>
      <c r="P10" s="70">
        <v>5</v>
      </c>
      <c r="Q10" s="89">
        <v>4064</v>
      </c>
    </row>
    <row r="11" spans="1:20" ht="14.25" thickBot="1">
      <c r="B11" s="88" t="s">
        <v>13</v>
      </c>
      <c r="C11" s="70">
        <v>169</v>
      </c>
      <c r="D11" s="70">
        <v>182</v>
      </c>
      <c r="E11" s="70">
        <v>264</v>
      </c>
      <c r="F11" s="70">
        <v>775</v>
      </c>
      <c r="G11" s="70">
        <v>172</v>
      </c>
      <c r="H11" s="70">
        <v>112</v>
      </c>
      <c r="I11" s="70">
        <v>216</v>
      </c>
      <c r="J11" s="70">
        <v>403</v>
      </c>
      <c r="K11" s="70">
        <v>49</v>
      </c>
      <c r="L11" s="70">
        <v>335</v>
      </c>
      <c r="M11" s="70">
        <v>103</v>
      </c>
      <c r="N11" s="70">
        <v>369</v>
      </c>
      <c r="O11" s="70">
        <v>162</v>
      </c>
      <c r="P11" s="70">
        <v>23</v>
      </c>
      <c r="Q11" s="89">
        <v>3334</v>
      </c>
    </row>
    <row r="12" spans="1:20" ht="14.25" thickBot="1">
      <c r="B12" s="88" t="s">
        <v>6</v>
      </c>
      <c r="C12" s="70">
        <v>170</v>
      </c>
      <c r="D12" s="70">
        <v>66</v>
      </c>
      <c r="E12" s="70">
        <v>168</v>
      </c>
      <c r="F12" s="70">
        <v>778</v>
      </c>
      <c r="G12" s="70">
        <v>78</v>
      </c>
      <c r="H12" s="70">
        <v>74</v>
      </c>
      <c r="I12" s="70">
        <v>194</v>
      </c>
      <c r="J12" s="70">
        <v>796</v>
      </c>
      <c r="K12" s="70">
        <v>19</v>
      </c>
      <c r="L12" s="70">
        <v>207</v>
      </c>
      <c r="M12" s="70">
        <v>55</v>
      </c>
      <c r="N12" s="70">
        <v>535</v>
      </c>
      <c r="O12" s="70">
        <v>123</v>
      </c>
      <c r="P12" s="70">
        <v>44</v>
      </c>
      <c r="Q12" s="89">
        <v>3307</v>
      </c>
    </row>
    <row r="13" spans="1:20" ht="14.25" thickBot="1">
      <c r="B13" s="88" t="s">
        <v>21</v>
      </c>
      <c r="C13" s="70">
        <v>136</v>
      </c>
      <c r="D13" s="70">
        <v>68</v>
      </c>
      <c r="E13" s="70">
        <v>170</v>
      </c>
      <c r="F13" s="71">
        <v>1035</v>
      </c>
      <c r="G13" s="70">
        <v>161</v>
      </c>
      <c r="H13" s="70">
        <v>96</v>
      </c>
      <c r="I13" s="70">
        <v>267</v>
      </c>
      <c r="J13" s="70">
        <v>509</v>
      </c>
      <c r="K13" s="70">
        <v>42</v>
      </c>
      <c r="L13" s="70">
        <v>240</v>
      </c>
      <c r="M13" s="70">
        <v>120</v>
      </c>
      <c r="N13" s="70">
        <v>326</v>
      </c>
      <c r="O13" s="70">
        <v>92</v>
      </c>
      <c r="P13" s="70">
        <v>23</v>
      </c>
      <c r="Q13" s="89">
        <v>3285</v>
      </c>
    </row>
    <row r="14" spans="1:20" ht="14.25" thickBot="1">
      <c r="B14" s="88" t="s">
        <v>3</v>
      </c>
      <c r="C14" s="70">
        <v>191</v>
      </c>
      <c r="D14" s="70">
        <v>112</v>
      </c>
      <c r="E14" s="70">
        <v>166</v>
      </c>
      <c r="F14" s="70">
        <v>682</v>
      </c>
      <c r="G14" s="70">
        <v>97</v>
      </c>
      <c r="H14" s="70">
        <v>75</v>
      </c>
      <c r="I14" s="70">
        <v>239</v>
      </c>
      <c r="J14" s="70">
        <v>287</v>
      </c>
      <c r="K14" s="70">
        <v>50</v>
      </c>
      <c r="L14" s="70">
        <v>202</v>
      </c>
      <c r="M14" s="70">
        <v>91</v>
      </c>
      <c r="N14" s="70">
        <v>358</v>
      </c>
      <c r="O14" s="70">
        <v>121</v>
      </c>
      <c r="P14" s="70">
        <v>39</v>
      </c>
      <c r="Q14" s="89">
        <v>2710</v>
      </c>
    </row>
    <row r="15" spans="1:20" ht="14.25" thickBot="1">
      <c r="B15" s="88" t="s">
        <v>11</v>
      </c>
      <c r="C15" s="70">
        <v>168</v>
      </c>
      <c r="D15" s="70">
        <v>54</v>
      </c>
      <c r="E15" s="70">
        <v>170</v>
      </c>
      <c r="F15" s="70">
        <v>700</v>
      </c>
      <c r="G15" s="70">
        <v>113</v>
      </c>
      <c r="H15" s="70">
        <v>55</v>
      </c>
      <c r="I15" s="70">
        <v>226</v>
      </c>
      <c r="J15" s="70">
        <v>414</v>
      </c>
      <c r="K15" s="70">
        <v>17</v>
      </c>
      <c r="L15" s="70">
        <v>137</v>
      </c>
      <c r="M15" s="70">
        <v>71</v>
      </c>
      <c r="N15" s="70">
        <v>288</v>
      </c>
      <c r="O15" s="70">
        <v>68</v>
      </c>
      <c r="P15" s="70">
        <v>15</v>
      </c>
      <c r="Q15" s="89">
        <v>2496</v>
      </c>
    </row>
    <row r="16" spans="1:20" ht="14.25" thickBot="1">
      <c r="B16" s="88" t="s">
        <v>9</v>
      </c>
      <c r="C16" s="70">
        <v>123</v>
      </c>
      <c r="D16" s="70">
        <v>46</v>
      </c>
      <c r="E16" s="70">
        <v>154</v>
      </c>
      <c r="F16" s="70">
        <v>730</v>
      </c>
      <c r="G16" s="70">
        <v>110</v>
      </c>
      <c r="H16" s="70">
        <v>83</v>
      </c>
      <c r="I16" s="70">
        <v>255</v>
      </c>
      <c r="J16" s="70">
        <v>366</v>
      </c>
      <c r="K16" s="70">
        <v>33</v>
      </c>
      <c r="L16" s="70">
        <v>179</v>
      </c>
      <c r="M16" s="70">
        <v>72</v>
      </c>
      <c r="N16" s="70">
        <v>178</v>
      </c>
      <c r="O16" s="70">
        <v>32</v>
      </c>
      <c r="P16" s="70">
        <v>5</v>
      </c>
      <c r="Q16" s="89">
        <v>2366</v>
      </c>
    </row>
    <row r="17" spans="2:17" ht="14.25" thickBot="1">
      <c r="B17" s="88" t="s">
        <v>7</v>
      </c>
      <c r="C17" s="70">
        <v>176</v>
      </c>
      <c r="D17" s="70">
        <v>102</v>
      </c>
      <c r="E17" s="70">
        <v>137</v>
      </c>
      <c r="F17" s="70">
        <v>484</v>
      </c>
      <c r="G17" s="70">
        <v>172</v>
      </c>
      <c r="H17" s="70">
        <v>101</v>
      </c>
      <c r="I17" s="70">
        <v>279</v>
      </c>
      <c r="J17" s="70">
        <v>209</v>
      </c>
      <c r="K17" s="70">
        <v>26</v>
      </c>
      <c r="L17" s="70">
        <v>123</v>
      </c>
      <c r="M17" s="70">
        <v>36</v>
      </c>
      <c r="N17" s="70">
        <v>252</v>
      </c>
      <c r="O17" s="70">
        <v>61</v>
      </c>
      <c r="P17" s="70">
        <v>23</v>
      </c>
      <c r="Q17" s="89">
        <v>2181</v>
      </c>
    </row>
    <row r="18" spans="2:17" ht="14.25" thickBot="1">
      <c r="B18" s="88" t="s">
        <v>14</v>
      </c>
      <c r="C18" s="70">
        <v>107</v>
      </c>
      <c r="D18" s="70">
        <v>51</v>
      </c>
      <c r="E18" s="70">
        <v>54</v>
      </c>
      <c r="F18" s="70">
        <v>728</v>
      </c>
      <c r="G18" s="70">
        <v>60</v>
      </c>
      <c r="H18" s="70">
        <v>42</v>
      </c>
      <c r="I18" s="70">
        <v>147</v>
      </c>
      <c r="J18" s="70">
        <v>496</v>
      </c>
      <c r="K18" s="70">
        <v>7</v>
      </c>
      <c r="L18" s="70">
        <v>85</v>
      </c>
      <c r="M18" s="70">
        <v>47</v>
      </c>
      <c r="N18" s="70">
        <v>209</v>
      </c>
      <c r="O18" s="70">
        <v>70</v>
      </c>
      <c r="P18" s="70">
        <v>19</v>
      </c>
      <c r="Q18" s="89">
        <v>2122</v>
      </c>
    </row>
    <row r="19" spans="2:17" ht="14.25" thickBot="1">
      <c r="B19" s="88" t="s">
        <v>5</v>
      </c>
      <c r="C19" s="70">
        <v>91</v>
      </c>
      <c r="D19" s="70">
        <v>75</v>
      </c>
      <c r="E19" s="70">
        <v>161</v>
      </c>
      <c r="F19" s="70">
        <v>553</v>
      </c>
      <c r="G19" s="70">
        <v>91</v>
      </c>
      <c r="H19" s="70">
        <v>50</v>
      </c>
      <c r="I19" s="70">
        <v>264</v>
      </c>
      <c r="J19" s="70">
        <v>344</v>
      </c>
      <c r="K19" s="70">
        <v>28</v>
      </c>
      <c r="L19" s="70">
        <v>148</v>
      </c>
      <c r="M19" s="70">
        <v>57</v>
      </c>
      <c r="N19" s="70">
        <v>180</v>
      </c>
      <c r="O19" s="70">
        <v>49</v>
      </c>
      <c r="P19" s="70">
        <v>11</v>
      </c>
      <c r="Q19" s="89">
        <v>2102</v>
      </c>
    </row>
    <row r="20" spans="2:17" ht="14.25" thickBot="1">
      <c r="B20" s="88" t="s">
        <v>10</v>
      </c>
      <c r="C20" s="70">
        <v>133</v>
      </c>
      <c r="D20" s="70">
        <v>78</v>
      </c>
      <c r="E20" s="70">
        <v>98</v>
      </c>
      <c r="F20" s="70">
        <v>529</v>
      </c>
      <c r="G20" s="70">
        <v>62</v>
      </c>
      <c r="H20" s="70">
        <v>58</v>
      </c>
      <c r="I20" s="70">
        <v>178</v>
      </c>
      <c r="J20" s="70">
        <v>335</v>
      </c>
      <c r="K20" s="70">
        <v>19</v>
      </c>
      <c r="L20" s="70">
        <v>117</v>
      </c>
      <c r="M20" s="70">
        <v>43</v>
      </c>
      <c r="N20" s="70">
        <v>195</v>
      </c>
      <c r="O20" s="70">
        <v>42</v>
      </c>
      <c r="P20" s="70">
        <v>21</v>
      </c>
      <c r="Q20" s="89">
        <v>1908</v>
      </c>
    </row>
    <row r="21" spans="2:17" ht="14.25" thickBot="1">
      <c r="B21" s="88" t="s">
        <v>22</v>
      </c>
      <c r="C21" s="70">
        <v>107</v>
      </c>
      <c r="D21" s="70">
        <v>56</v>
      </c>
      <c r="E21" s="70">
        <v>86</v>
      </c>
      <c r="F21" s="70">
        <v>425</v>
      </c>
      <c r="G21" s="70">
        <v>47</v>
      </c>
      <c r="H21" s="70">
        <v>67</v>
      </c>
      <c r="I21" s="70">
        <v>127</v>
      </c>
      <c r="J21" s="70">
        <v>288</v>
      </c>
      <c r="K21" s="70">
        <v>29</v>
      </c>
      <c r="L21" s="70">
        <v>134</v>
      </c>
      <c r="M21" s="70">
        <v>47</v>
      </c>
      <c r="N21" s="70">
        <v>230</v>
      </c>
      <c r="O21" s="70">
        <v>53</v>
      </c>
      <c r="P21" s="70">
        <v>12</v>
      </c>
      <c r="Q21" s="89">
        <v>1708</v>
      </c>
    </row>
    <row r="22" spans="2:17" ht="14.25" thickBot="1">
      <c r="B22" s="88" t="s">
        <v>30</v>
      </c>
      <c r="C22" s="70">
        <v>82</v>
      </c>
      <c r="D22" s="70">
        <v>39</v>
      </c>
      <c r="E22" s="70">
        <v>55</v>
      </c>
      <c r="F22" s="70">
        <v>550</v>
      </c>
      <c r="G22" s="70">
        <v>43</v>
      </c>
      <c r="H22" s="70">
        <v>12</v>
      </c>
      <c r="I22" s="70">
        <v>113</v>
      </c>
      <c r="J22" s="70">
        <v>290</v>
      </c>
      <c r="K22" s="70">
        <v>18</v>
      </c>
      <c r="L22" s="70">
        <v>75</v>
      </c>
      <c r="M22" s="70">
        <v>35</v>
      </c>
      <c r="N22" s="70">
        <v>135</v>
      </c>
      <c r="O22" s="70">
        <v>35</v>
      </c>
      <c r="P22" s="70">
        <v>11</v>
      </c>
      <c r="Q22" s="89">
        <v>1493</v>
      </c>
    </row>
    <row r="23" spans="2:17" ht="14.25" thickBot="1">
      <c r="B23" s="88" t="s">
        <v>17</v>
      </c>
      <c r="C23" s="70">
        <v>133</v>
      </c>
      <c r="D23" s="70">
        <v>44</v>
      </c>
      <c r="E23" s="70">
        <v>42</v>
      </c>
      <c r="F23" s="70">
        <v>539</v>
      </c>
      <c r="G23" s="70">
        <v>45</v>
      </c>
      <c r="H23" s="70">
        <v>17</v>
      </c>
      <c r="I23" s="70">
        <v>84</v>
      </c>
      <c r="J23" s="70">
        <v>228</v>
      </c>
      <c r="K23" s="70">
        <v>4</v>
      </c>
      <c r="L23" s="70">
        <v>78</v>
      </c>
      <c r="M23" s="70">
        <v>41</v>
      </c>
      <c r="N23" s="70">
        <v>148</v>
      </c>
      <c r="O23" s="70">
        <v>53</v>
      </c>
      <c r="P23" s="70">
        <v>15</v>
      </c>
      <c r="Q23" s="89">
        <v>1471</v>
      </c>
    </row>
    <row r="24" spans="2:17" ht="14.25" thickBot="1">
      <c r="B24" s="88" t="s">
        <v>20</v>
      </c>
      <c r="C24" s="70">
        <v>58</v>
      </c>
      <c r="D24" s="70">
        <v>39</v>
      </c>
      <c r="E24" s="70">
        <v>83</v>
      </c>
      <c r="F24" s="70">
        <v>499</v>
      </c>
      <c r="G24" s="70">
        <v>32</v>
      </c>
      <c r="H24" s="70">
        <v>17</v>
      </c>
      <c r="I24" s="70">
        <v>182</v>
      </c>
      <c r="J24" s="70">
        <v>217</v>
      </c>
      <c r="K24" s="70">
        <v>18</v>
      </c>
      <c r="L24" s="70">
        <v>47</v>
      </c>
      <c r="M24" s="70">
        <v>33</v>
      </c>
      <c r="N24" s="70">
        <v>132</v>
      </c>
      <c r="O24" s="70">
        <v>28</v>
      </c>
      <c r="P24" s="70">
        <v>13</v>
      </c>
      <c r="Q24" s="89">
        <v>1398</v>
      </c>
    </row>
    <row r="25" spans="2:17" ht="14.25" thickBot="1">
      <c r="B25" s="88" t="s">
        <v>16</v>
      </c>
      <c r="C25" s="70">
        <v>81</v>
      </c>
      <c r="D25" s="70">
        <v>44</v>
      </c>
      <c r="E25" s="70">
        <v>77</v>
      </c>
      <c r="F25" s="70">
        <v>330</v>
      </c>
      <c r="G25" s="70">
        <v>55</v>
      </c>
      <c r="H25" s="70">
        <v>27</v>
      </c>
      <c r="I25" s="70">
        <v>132</v>
      </c>
      <c r="J25" s="70">
        <v>189</v>
      </c>
      <c r="K25" s="70">
        <v>10</v>
      </c>
      <c r="L25" s="70">
        <v>83</v>
      </c>
      <c r="M25" s="70">
        <v>24</v>
      </c>
      <c r="N25" s="70">
        <v>213</v>
      </c>
      <c r="O25" s="70">
        <v>53</v>
      </c>
      <c r="P25" s="70">
        <v>5</v>
      </c>
      <c r="Q25" s="89">
        <v>1323</v>
      </c>
    </row>
    <row r="26" spans="2:17" ht="14.25" thickBot="1">
      <c r="B26" s="88" t="s">
        <v>26</v>
      </c>
      <c r="C26" s="70">
        <v>73</v>
      </c>
      <c r="D26" s="70">
        <v>44</v>
      </c>
      <c r="E26" s="70">
        <v>42</v>
      </c>
      <c r="F26" s="70">
        <v>346</v>
      </c>
      <c r="G26" s="70">
        <v>48</v>
      </c>
      <c r="H26" s="70">
        <v>33</v>
      </c>
      <c r="I26" s="70">
        <v>123</v>
      </c>
      <c r="J26" s="70">
        <v>226</v>
      </c>
      <c r="K26" s="70">
        <v>12</v>
      </c>
      <c r="L26" s="70">
        <v>99</v>
      </c>
      <c r="M26" s="70">
        <v>45</v>
      </c>
      <c r="N26" s="70">
        <v>155</v>
      </c>
      <c r="O26" s="70">
        <v>60</v>
      </c>
      <c r="P26" s="70">
        <v>16</v>
      </c>
      <c r="Q26" s="89">
        <v>1322</v>
      </c>
    </row>
    <row r="27" spans="2:17" ht="14.25" thickBot="1">
      <c r="B27" s="88" t="s">
        <v>25</v>
      </c>
      <c r="C27" s="70">
        <v>53</v>
      </c>
      <c r="D27" s="70">
        <v>20</v>
      </c>
      <c r="E27" s="70">
        <v>34</v>
      </c>
      <c r="F27" s="70">
        <v>367</v>
      </c>
      <c r="G27" s="70">
        <v>19</v>
      </c>
      <c r="H27" s="70">
        <v>15</v>
      </c>
      <c r="I27" s="70">
        <v>120</v>
      </c>
      <c r="J27" s="70">
        <v>320</v>
      </c>
      <c r="K27" s="70">
        <v>9</v>
      </c>
      <c r="L27" s="70">
        <v>68</v>
      </c>
      <c r="M27" s="70">
        <v>28</v>
      </c>
      <c r="N27" s="70">
        <v>150</v>
      </c>
      <c r="O27" s="70">
        <v>26</v>
      </c>
      <c r="P27" s="70">
        <v>16</v>
      </c>
      <c r="Q27" s="89">
        <v>1245</v>
      </c>
    </row>
    <row r="28" spans="2:17" ht="14.25" thickBot="1">
      <c r="B28" s="88" t="s">
        <v>31</v>
      </c>
      <c r="C28" s="70">
        <v>136</v>
      </c>
      <c r="D28" s="70">
        <v>47</v>
      </c>
      <c r="E28" s="70">
        <v>87</v>
      </c>
      <c r="F28" s="70">
        <v>249</v>
      </c>
      <c r="G28" s="70">
        <v>49</v>
      </c>
      <c r="H28" s="70">
        <v>38</v>
      </c>
      <c r="I28" s="70">
        <v>47</v>
      </c>
      <c r="J28" s="70">
        <v>133</v>
      </c>
      <c r="K28" s="70">
        <v>23</v>
      </c>
      <c r="L28" s="70">
        <v>97</v>
      </c>
      <c r="M28" s="70">
        <v>40</v>
      </c>
      <c r="N28" s="70">
        <v>242</v>
      </c>
      <c r="O28" s="70">
        <v>41</v>
      </c>
      <c r="P28" s="70">
        <v>6</v>
      </c>
      <c r="Q28" s="89">
        <v>1235</v>
      </c>
    </row>
    <row r="29" spans="2:17" ht="14.25" thickBot="1">
      <c r="B29" s="88" t="s">
        <v>229</v>
      </c>
      <c r="C29" s="70">
        <v>62</v>
      </c>
      <c r="D29" s="70">
        <v>22</v>
      </c>
      <c r="E29" s="70">
        <v>117</v>
      </c>
      <c r="F29" s="70">
        <v>315</v>
      </c>
      <c r="G29" s="70">
        <v>28</v>
      </c>
      <c r="H29" s="70">
        <v>11</v>
      </c>
      <c r="I29" s="70">
        <v>37</v>
      </c>
      <c r="J29" s="70">
        <v>80</v>
      </c>
      <c r="K29" s="70">
        <v>66</v>
      </c>
      <c r="L29" s="70">
        <v>51</v>
      </c>
      <c r="M29" s="70">
        <v>145</v>
      </c>
      <c r="N29" s="70">
        <v>140</v>
      </c>
      <c r="O29" s="70">
        <v>47</v>
      </c>
      <c r="P29" s="70">
        <v>6</v>
      </c>
      <c r="Q29" s="89">
        <v>1127</v>
      </c>
    </row>
    <row r="30" spans="2:17" ht="14.25" thickBot="1">
      <c r="B30" s="88" t="s">
        <v>34</v>
      </c>
      <c r="C30" s="70">
        <v>53</v>
      </c>
      <c r="D30" s="70">
        <v>39</v>
      </c>
      <c r="E30" s="70">
        <v>50</v>
      </c>
      <c r="F30" s="70">
        <v>424</v>
      </c>
      <c r="G30" s="70">
        <v>37</v>
      </c>
      <c r="H30" s="70">
        <v>28</v>
      </c>
      <c r="I30" s="70">
        <v>56</v>
      </c>
      <c r="J30" s="70">
        <v>169</v>
      </c>
      <c r="K30" s="70">
        <v>17</v>
      </c>
      <c r="L30" s="70">
        <v>65</v>
      </c>
      <c r="M30" s="70">
        <v>34</v>
      </c>
      <c r="N30" s="70">
        <v>108</v>
      </c>
      <c r="O30" s="70">
        <v>26</v>
      </c>
      <c r="P30" s="70">
        <v>14</v>
      </c>
      <c r="Q30" s="89">
        <v>1120</v>
      </c>
    </row>
    <row r="31" spans="2:17" ht="14.25" thickBot="1">
      <c r="B31" s="88" t="s">
        <v>33</v>
      </c>
      <c r="C31" s="70">
        <v>82</v>
      </c>
      <c r="D31" s="70">
        <v>43</v>
      </c>
      <c r="E31" s="70">
        <v>57</v>
      </c>
      <c r="F31" s="70">
        <v>359</v>
      </c>
      <c r="G31" s="70">
        <v>27</v>
      </c>
      <c r="H31" s="70">
        <v>11</v>
      </c>
      <c r="I31" s="70">
        <v>88</v>
      </c>
      <c r="J31" s="70">
        <v>137</v>
      </c>
      <c r="K31" s="70">
        <v>7</v>
      </c>
      <c r="L31" s="70">
        <v>69</v>
      </c>
      <c r="M31" s="70">
        <v>40</v>
      </c>
      <c r="N31" s="70">
        <v>92</v>
      </c>
      <c r="O31" s="70">
        <v>44</v>
      </c>
      <c r="P31" s="70">
        <v>9</v>
      </c>
      <c r="Q31" s="89">
        <v>1065</v>
      </c>
    </row>
    <row r="32" spans="2:17" ht="14.25" thickBot="1">
      <c r="B32" s="88" t="s">
        <v>230</v>
      </c>
      <c r="C32" s="70">
        <v>59</v>
      </c>
      <c r="D32" s="70">
        <v>41</v>
      </c>
      <c r="E32" s="70">
        <v>61</v>
      </c>
      <c r="F32" s="70">
        <v>205</v>
      </c>
      <c r="G32" s="70">
        <v>61</v>
      </c>
      <c r="H32" s="70">
        <v>36</v>
      </c>
      <c r="I32" s="70">
        <v>62</v>
      </c>
      <c r="J32" s="70">
        <v>220</v>
      </c>
      <c r="K32" s="70">
        <v>8</v>
      </c>
      <c r="L32" s="70">
        <v>46</v>
      </c>
      <c r="M32" s="70">
        <v>42</v>
      </c>
      <c r="N32" s="70">
        <v>143</v>
      </c>
      <c r="O32" s="70">
        <v>33</v>
      </c>
      <c r="P32" s="70">
        <v>9</v>
      </c>
      <c r="Q32" s="89">
        <v>1026</v>
      </c>
    </row>
    <row r="33" spans="2:17" ht="14.25" thickBot="1">
      <c r="B33" s="88" t="s">
        <v>32</v>
      </c>
      <c r="C33" s="70">
        <v>50</v>
      </c>
      <c r="D33" s="70">
        <v>34</v>
      </c>
      <c r="E33" s="70">
        <v>22</v>
      </c>
      <c r="F33" s="70">
        <v>184</v>
      </c>
      <c r="G33" s="70">
        <v>26</v>
      </c>
      <c r="H33" s="70">
        <v>19</v>
      </c>
      <c r="I33" s="70">
        <v>68</v>
      </c>
      <c r="J33" s="70">
        <v>135</v>
      </c>
      <c r="K33" s="70">
        <v>13</v>
      </c>
      <c r="L33" s="70">
        <v>71</v>
      </c>
      <c r="M33" s="70">
        <v>36</v>
      </c>
      <c r="N33" s="70">
        <v>282</v>
      </c>
      <c r="O33" s="70">
        <v>60</v>
      </c>
      <c r="P33" s="70">
        <v>6</v>
      </c>
      <c r="Q33" s="89">
        <v>1006</v>
      </c>
    </row>
    <row r="34" spans="2:17" ht="14.25" thickBot="1">
      <c r="B34" s="88" t="s">
        <v>15</v>
      </c>
      <c r="C34" s="70">
        <v>62</v>
      </c>
      <c r="D34" s="70">
        <v>52</v>
      </c>
      <c r="E34" s="70">
        <v>41</v>
      </c>
      <c r="F34" s="70">
        <v>263</v>
      </c>
      <c r="G34" s="70">
        <v>42</v>
      </c>
      <c r="H34" s="70">
        <v>16</v>
      </c>
      <c r="I34" s="70">
        <v>94</v>
      </c>
      <c r="J34" s="70">
        <v>115</v>
      </c>
      <c r="K34" s="70">
        <v>11</v>
      </c>
      <c r="L34" s="70">
        <v>61</v>
      </c>
      <c r="M34" s="70">
        <v>83</v>
      </c>
      <c r="N34" s="70">
        <v>88</v>
      </c>
      <c r="O34" s="70">
        <v>38</v>
      </c>
      <c r="P34" s="70">
        <v>14</v>
      </c>
      <c r="Q34" s="90">
        <v>980</v>
      </c>
    </row>
    <row r="35" spans="2:17" ht="14.25" thickBot="1">
      <c r="B35" s="88" t="s">
        <v>37</v>
      </c>
      <c r="C35" s="70">
        <v>34</v>
      </c>
      <c r="D35" s="70">
        <v>51</v>
      </c>
      <c r="E35" s="70">
        <v>43</v>
      </c>
      <c r="F35" s="70">
        <v>459</v>
      </c>
      <c r="G35" s="70">
        <v>25</v>
      </c>
      <c r="H35" s="70">
        <v>6</v>
      </c>
      <c r="I35" s="70">
        <v>68</v>
      </c>
      <c r="J35" s="70">
        <v>127</v>
      </c>
      <c r="K35" s="70">
        <v>8</v>
      </c>
      <c r="L35" s="70">
        <v>27</v>
      </c>
      <c r="M35" s="70">
        <v>6</v>
      </c>
      <c r="N35" s="70">
        <v>87</v>
      </c>
      <c r="O35" s="70">
        <v>30</v>
      </c>
      <c r="P35" s="70">
        <v>6</v>
      </c>
      <c r="Q35" s="90">
        <v>977</v>
      </c>
    </row>
    <row r="36" spans="2:17" ht="14.25" thickBot="1">
      <c r="B36" s="88" t="s">
        <v>23</v>
      </c>
      <c r="C36" s="70">
        <v>48</v>
      </c>
      <c r="D36" s="70">
        <v>25</v>
      </c>
      <c r="E36" s="70">
        <v>52</v>
      </c>
      <c r="F36" s="70">
        <v>282</v>
      </c>
      <c r="G36" s="70">
        <v>25</v>
      </c>
      <c r="H36" s="70">
        <v>27</v>
      </c>
      <c r="I36" s="70">
        <v>75</v>
      </c>
      <c r="J36" s="70">
        <v>145</v>
      </c>
      <c r="K36" s="70">
        <v>10</v>
      </c>
      <c r="L36" s="70">
        <v>36</v>
      </c>
      <c r="M36" s="70">
        <v>13</v>
      </c>
      <c r="N36" s="70">
        <v>138</v>
      </c>
      <c r="O36" s="70">
        <v>24</v>
      </c>
      <c r="P36" s="70">
        <v>20</v>
      </c>
      <c r="Q36" s="90">
        <v>920</v>
      </c>
    </row>
    <row r="37" spans="2:17" ht="14.25" thickBot="1">
      <c r="B37" s="88" t="s">
        <v>19</v>
      </c>
      <c r="C37" s="70">
        <v>58</v>
      </c>
      <c r="D37" s="70">
        <v>30</v>
      </c>
      <c r="E37" s="70">
        <v>40</v>
      </c>
      <c r="F37" s="70">
        <v>148</v>
      </c>
      <c r="G37" s="70">
        <v>36</v>
      </c>
      <c r="H37" s="70">
        <v>18</v>
      </c>
      <c r="I37" s="70">
        <v>94</v>
      </c>
      <c r="J37" s="70">
        <v>121</v>
      </c>
      <c r="K37" s="70">
        <v>10</v>
      </c>
      <c r="L37" s="70">
        <v>63</v>
      </c>
      <c r="M37" s="70">
        <v>18</v>
      </c>
      <c r="N37" s="70">
        <v>154</v>
      </c>
      <c r="O37" s="70">
        <v>74</v>
      </c>
      <c r="P37" s="70">
        <v>11</v>
      </c>
      <c r="Q37" s="90">
        <v>875</v>
      </c>
    </row>
    <row r="38" spans="2:17" ht="14.25" thickBot="1">
      <c r="B38" s="88" t="s">
        <v>36</v>
      </c>
      <c r="C38" s="70">
        <v>49</v>
      </c>
      <c r="D38" s="70">
        <v>33</v>
      </c>
      <c r="E38" s="70">
        <v>72</v>
      </c>
      <c r="F38" s="70">
        <v>269</v>
      </c>
      <c r="G38" s="70">
        <v>29</v>
      </c>
      <c r="H38" s="70">
        <v>25</v>
      </c>
      <c r="I38" s="70">
        <v>67</v>
      </c>
      <c r="J38" s="70">
        <v>146</v>
      </c>
      <c r="K38" s="70">
        <v>3</v>
      </c>
      <c r="L38" s="70">
        <v>43</v>
      </c>
      <c r="M38" s="70">
        <v>26</v>
      </c>
      <c r="N38" s="70">
        <v>68</v>
      </c>
      <c r="O38" s="70">
        <v>28</v>
      </c>
      <c r="P38" s="70">
        <v>9</v>
      </c>
      <c r="Q38" s="90">
        <v>867</v>
      </c>
    </row>
    <row r="39" spans="2:17" ht="14.25" thickBot="1">
      <c r="B39" s="88" t="s">
        <v>28</v>
      </c>
      <c r="C39" s="70">
        <v>42</v>
      </c>
      <c r="D39" s="70">
        <v>32</v>
      </c>
      <c r="E39" s="70">
        <v>37</v>
      </c>
      <c r="F39" s="70">
        <v>232</v>
      </c>
      <c r="G39" s="70">
        <v>30</v>
      </c>
      <c r="H39" s="70">
        <v>16</v>
      </c>
      <c r="I39" s="70">
        <v>80</v>
      </c>
      <c r="J39" s="70">
        <v>119</v>
      </c>
      <c r="K39" s="70">
        <v>9</v>
      </c>
      <c r="L39" s="70">
        <v>57</v>
      </c>
      <c r="M39" s="70">
        <v>19</v>
      </c>
      <c r="N39" s="70">
        <v>88</v>
      </c>
      <c r="O39" s="70">
        <v>17</v>
      </c>
      <c r="P39" s="70">
        <v>6</v>
      </c>
      <c r="Q39" s="90">
        <v>784</v>
      </c>
    </row>
    <row r="40" spans="2:17" ht="14.25" thickBot="1">
      <c r="B40" s="88" t="s">
        <v>12</v>
      </c>
      <c r="C40" s="70">
        <v>59</v>
      </c>
      <c r="D40" s="70">
        <v>42</v>
      </c>
      <c r="E40" s="70">
        <v>43</v>
      </c>
      <c r="F40" s="70">
        <v>150</v>
      </c>
      <c r="G40" s="70">
        <v>41</v>
      </c>
      <c r="H40" s="70">
        <v>35</v>
      </c>
      <c r="I40" s="70">
        <v>91</v>
      </c>
      <c r="J40" s="70">
        <v>100</v>
      </c>
      <c r="K40" s="70">
        <v>18</v>
      </c>
      <c r="L40" s="70">
        <v>54</v>
      </c>
      <c r="M40" s="70">
        <v>23</v>
      </c>
      <c r="N40" s="70">
        <v>78</v>
      </c>
      <c r="O40" s="70">
        <v>25</v>
      </c>
      <c r="P40" s="70">
        <v>11</v>
      </c>
      <c r="Q40" s="90">
        <v>770</v>
      </c>
    </row>
    <row r="41" spans="2:17" ht="14.25" thickBot="1">
      <c r="B41" s="88" t="s">
        <v>35</v>
      </c>
      <c r="C41" s="70">
        <v>46</v>
      </c>
      <c r="D41" s="70">
        <v>29</v>
      </c>
      <c r="E41" s="70">
        <v>30</v>
      </c>
      <c r="F41" s="70">
        <v>278</v>
      </c>
      <c r="G41" s="70">
        <v>29</v>
      </c>
      <c r="H41" s="70">
        <v>12</v>
      </c>
      <c r="I41" s="70">
        <v>55</v>
      </c>
      <c r="J41" s="70">
        <v>122</v>
      </c>
      <c r="K41" s="70">
        <v>9</v>
      </c>
      <c r="L41" s="70">
        <v>51</v>
      </c>
      <c r="M41" s="70">
        <v>20</v>
      </c>
      <c r="N41" s="70">
        <v>65</v>
      </c>
      <c r="O41" s="70">
        <v>14</v>
      </c>
      <c r="P41" s="70">
        <v>3</v>
      </c>
      <c r="Q41" s="90">
        <v>763</v>
      </c>
    </row>
    <row r="42" spans="2:17" ht="14.25" thickBot="1">
      <c r="B42" s="88" t="s">
        <v>40</v>
      </c>
      <c r="C42" s="70">
        <v>38</v>
      </c>
      <c r="D42" s="70">
        <v>28</v>
      </c>
      <c r="E42" s="70">
        <v>52</v>
      </c>
      <c r="F42" s="70">
        <v>192</v>
      </c>
      <c r="G42" s="70">
        <v>26</v>
      </c>
      <c r="H42" s="70">
        <v>11</v>
      </c>
      <c r="I42" s="70">
        <v>60</v>
      </c>
      <c r="J42" s="70">
        <v>115</v>
      </c>
      <c r="K42" s="70">
        <v>14</v>
      </c>
      <c r="L42" s="70">
        <v>47</v>
      </c>
      <c r="M42" s="70">
        <v>20</v>
      </c>
      <c r="N42" s="70">
        <v>72</v>
      </c>
      <c r="O42" s="70">
        <v>24</v>
      </c>
      <c r="P42" s="70">
        <v>6</v>
      </c>
      <c r="Q42" s="90">
        <v>705</v>
      </c>
    </row>
    <row r="43" spans="2:17" ht="14.25" thickBot="1">
      <c r="B43" s="88" t="s">
        <v>39</v>
      </c>
      <c r="C43" s="70">
        <v>42</v>
      </c>
      <c r="D43" s="70">
        <v>20</v>
      </c>
      <c r="E43" s="70">
        <v>23</v>
      </c>
      <c r="F43" s="70">
        <v>243</v>
      </c>
      <c r="G43" s="70">
        <v>12</v>
      </c>
      <c r="H43" s="70">
        <v>5</v>
      </c>
      <c r="I43" s="70">
        <v>57</v>
      </c>
      <c r="J43" s="70">
        <v>176</v>
      </c>
      <c r="K43" s="70">
        <v>3</v>
      </c>
      <c r="L43" s="70">
        <v>26</v>
      </c>
      <c r="M43" s="70">
        <v>18</v>
      </c>
      <c r="N43" s="70">
        <v>56</v>
      </c>
      <c r="O43" s="70">
        <v>9</v>
      </c>
      <c r="P43" s="70">
        <v>7</v>
      </c>
      <c r="Q43" s="90">
        <v>697</v>
      </c>
    </row>
    <row r="44" spans="2:17" ht="14.25" thickBot="1">
      <c r="B44" s="88" t="s">
        <v>41</v>
      </c>
      <c r="C44" s="70">
        <v>49</v>
      </c>
      <c r="D44" s="70">
        <v>37</v>
      </c>
      <c r="E44" s="70">
        <v>56</v>
      </c>
      <c r="F44" s="70">
        <v>163</v>
      </c>
      <c r="G44" s="70">
        <v>37</v>
      </c>
      <c r="H44" s="70">
        <v>14</v>
      </c>
      <c r="I44" s="70">
        <v>59</v>
      </c>
      <c r="J44" s="70">
        <v>98</v>
      </c>
      <c r="K44" s="70">
        <v>10</v>
      </c>
      <c r="L44" s="70">
        <v>47</v>
      </c>
      <c r="M44" s="70">
        <v>16</v>
      </c>
      <c r="N44" s="70">
        <v>73</v>
      </c>
      <c r="O44" s="70">
        <v>19</v>
      </c>
      <c r="P44" s="70">
        <v>5</v>
      </c>
      <c r="Q44" s="90">
        <v>683</v>
      </c>
    </row>
    <row r="45" spans="2:17" ht="14.25" thickBot="1">
      <c r="B45" s="88" t="s">
        <v>231</v>
      </c>
      <c r="C45" s="70">
        <v>57</v>
      </c>
      <c r="D45" s="70">
        <v>23</v>
      </c>
      <c r="E45" s="70">
        <v>34</v>
      </c>
      <c r="F45" s="70">
        <v>189</v>
      </c>
      <c r="G45" s="70">
        <v>22</v>
      </c>
      <c r="H45" s="70">
        <v>15</v>
      </c>
      <c r="I45" s="70">
        <v>37</v>
      </c>
      <c r="J45" s="70">
        <v>93</v>
      </c>
      <c r="K45" s="70">
        <v>6</v>
      </c>
      <c r="L45" s="70">
        <v>51</v>
      </c>
      <c r="M45" s="70">
        <v>6</v>
      </c>
      <c r="N45" s="70">
        <v>93</v>
      </c>
      <c r="O45" s="70">
        <v>10</v>
      </c>
      <c r="P45" s="70">
        <v>11</v>
      </c>
      <c r="Q45" s="90">
        <v>647</v>
      </c>
    </row>
    <row r="46" spans="2:17" ht="14.25" thickBot="1">
      <c r="B46" s="88" t="s">
        <v>43</v>
      </c>
      <c r="C46" s="70">
        <v>21</v>
      </c>
      <c r="D46" s="70">
        <v>13</v>
      </c>
      <c r="E46" s="70">
        <v>27</v>
      </c>
      <c r="F46" s="70">
        <v>263</v>
      </c>
      <c r="G46" s="70">
        <v>2</v>
      </c>
      <c r="H46" s="70">
        <v>7</v>
      </c>
      <c r="I46" s="70">
        <v>23</v>
      </c>
      <c r="J46" s="70">
        <v>118</v>
      </c>
      <c r="K46" s="70">
        <v>6</v>
      </c>
      <c r="L46" s="70">
        <v>38</v>
      </c>
      <c r="M46" s="70">
        <v>21</v>
      </c>
      <c r="N46" s="70">
        <v>33</v>
      </c>
      <c r="O46" s="70">
        <v>56</v>
      </c>
      <c r="P46" s="70">
        <v>3</v>
      </c>
      <c r="Q46" s="90">
        <v>631</v>
      </c>
    </row>
    <row r="47" spans="2:17" ht="14.25" thickBot="1">
      <c r="B47" s="88" t="s">
        <v>232</v>
      </c>
      <c r="C47" s="70">
        <v>29</v>
      </c>
      <c r="D47" s="70">
        <v>28</v>
      </c>
      <c r="E47" s="70">
        <v>19</v>
      </c>
      <c r="F47" s="70">
        <v>179</v>
      </c>
      <c r="G47" s="70">
        <v>31</v>
      </c>
      <c r="H47" s="70">
        <v>23</v>
      </c>
      <c r="I47" s="70">
        <v>50</v>
      </c>
      <c r="J47" s="70">
        <v>134</v>
      </c>
      <c r="K47" s="70">
        <v>3</v>
      </c>
      <c r="L47" s="70">
        <v>48</v>
      </c>
      <c r="M47" s="70">
        <v>13</v>
      </c>
      <c r="N47" s="70">
        <v>64</v>
      </c>
      <c r="O47" s="70">
        <v>6</v>
      </c>
      <c r="P47" s="70">
        <v>3</v>
      </c>
      <c r="Q47" s="90">
        <v>630</v>
      </c>
    </row>
    <row r="48" spans="2:17" ht="14.25" thickBot="1">
      <c r="B48" s="88" t="s">
        <v>233</v>
      </c>
      <c r="C48" s="70">
        <v>47</v>
      </c>
      <c r="D48" s="70">
        <v>15</v>
      </c>
      <c r="E48" s="70">
        <v>19</v>
      </c>
      <c r="F48" s="70">
        <v>190</v>
      </c>
      <c r="G48" s="70">
        <v>18</v>
      </c>
      <c r="H48" s="70">
        <v>11</v>
      </c>
      <c r="I48" s="70">
        <v>45</v>
      </c>
      <c r="J48" s="70">
        <v>103</v>
      </c>
      <c r="K48" s="70">
        <v>8</v>
      </c>
      <c r="L48" s="70">
        <v>51</v>
      </c>
      <c r="M48" s="70">
        <v>10</v>
      </c>
      <c r="N48" s="70">
        <v>86</v>
      </c>
      <c r="O48" s="70">
        <v>15</v>
      </c>
      <c r="P48" s="70">
        <v>4</v>
      </c>
      <c r="Q48" s="90">
        <v>622</v>
      </c>
    </row>
    <row r="49" spans="2:17" ht="14.25" thickBot="1">
      <c r="B49" s="88" t="s">
        <v>234</v>
      </c>
      <c r="C49" s="70">
        <v>29</v>
      </c>
      <c r="D49" s="70">
        <v>35</v>
      </c>
      <c r="E49" s="70">
        <v>61</v>
      </c>
      <c r="F49" s="70">
        <v>150</v>
      </c>
      <c r="G49" s="70">
        <v>30</v>
      </c>
      <c r="H49" s="70">
        <v>14</v>
      </c>
      <c r="I49" s="70">
        <v>54</v>
      </c>
      <c r="J49" s="70">
        <v>98</v>
      </c>
      <c r="K49" s="70">
        <v>5</v>
      </c>
      <c r="L49" s="70">
        <v>52</v>
      </c>
      <c r="M49" s="70">
        <v>23</v>
      </c>
      <c r="N49" s="70">
        <v>44</v>
      </c>
      <c r="O49" s="70">
        <v>21</v>
      </c>
      <c r="P49" s="70">
        <v>6</v>
      </c>
      <c r="Q49" s="90">
        <v>622</v>
      </c>
    </row>
    <row r="50" spans="2:17" ht="14.25" thickBot="1">
      <c r="B50" s="88" t="s">
        <v>235</v>
      </c>
      <c r="C50" s="70">
        <v>34</v>
      </c>
      <c r="D50" s="70">
        <v>20</v>
      </c>
      <c r="E50" s="70">
        <v>32</v>
      </c>
      <c r="F50" s="70">
        <v>211</v>
      </c>
      <c r="G50" s="70">
        <v>16</v>
      </c>
      <c r="H50" s="70">
        <v>12</v>
      </c>
      <c r="I50" s="70">
        <v>37</v>
      </c>
      <c r="J50" s="70">
        <v>97</v>
      </c>
      <c r="K50" s="70">
        <v>7</v>
      </c>
      <c r="L50" s="70">
        <v>32</v>
      </c>
      <c r="M50" s="70">
        <v>19</v>
      </c>
      <c r="N50" s="70">
        <v>52</v>
      </c>
      <c r="O50" s="70">
        <v>19</v>
      </c>
      <c r="P50" s="70">
        <v>8</v>
      </c>
      <c r="Q50" s="90">
        <v>596</v>
      </c>
    </row>
    <row r="51" spans="2:17" ht="14.25" thickBot="1">
      <c r="B51" s="88" t="s">
        <v>29</v>
      </c>
      <c r="C51" s="70">
        <v>6</v>
      </c>
      <c r="D51" s="70">
        <v>41</v>
      </c>
      <c r="E51" s="70">
        <v>42</v>
      </c>
      <c r="F51" s="70">
        <v>208</v>
      </c>
      <c r="G51" s="70">
        <v>21</v>
      </c>
      <c r="H51" s="70">
        <v>10</v>
      </c>
      <c r="I51" s="70">
        <v>38</v>
      </c>
      <c r="J51" s="70">
        <v>134</v>
      </c>
      <c r="K51" s="70">
        <v>1</v>
      </c>
      <c r="L51" s="70">
        <v>7</v>
      </c>
      <c r="M51" s="70">
        <v>5</v>
      </c>
      <c r="N51" s="70">
        <v>16</v>
      </c>
      <c r="O51" s="70">
        <v>52</v>
      </c>
      <c r="P51" s="70">
        <v>7</v>
      </c>
      <c r="Q51" s="90">
        <v>588</v>
      </c>
    </row>
    <row r="52" spans="2:17" ht="14.25" thickBot="1">
      <c r="B52" s="88" t="s">
        <v>236</v>
      </c>
      <c r="C52" s="70">
        <v>41</v>
      </c>
      <c r="D52" s="70">
        <v>42</v>
      </c>
      <c r="E52" s="70">
        <v>18</v>
      </c>
      <c r="F52" s="70">
        <v>154</v>
      </c>
      <c r="G52" s="70">
        <v>16</v>
      </c>
      <c r="H52" s="70">
        <v>15</v>
      </c>
      <c r="I52" s="70">
        <v>50</v>
      </c>
      <c r="J52" s="70">
        <v>94</v>
      </c>
      <c r="K52" s="70">
        <v>3</v>
      </c>
      <c r="L52" s="70">
        <v>28</v>
      </c>
      <c r="M52" s="70">
        <v>15</v>
      </c>
      <c r="N52" s="70">
        <v>64</v>
      </c>
      <c r="O52" s="70">
        <v>25</v>
      </c>
      <c r="P52" s="70">
        <v>1</v>
      </c>
      <c r="Q52" s="90">
        <v>566</v>
      </c>
    </row>
    <row r="53" spans="2:17" ht="14.25" thickBot="1">
      <c r="B53" s="88" t="s">
        <v>42</v>
      </c>
      <c r="C53" s="70">
        <v>48</v>
      </c>
      <c r="D53" s="70">
        <v>9</v>
      </c>
      <c r="E53" s="70">
        <v>30</v>
      </c>
      <c r="F53" s="70">
        <v>198</v>
      </c>
      <c r="G53" s="70">
        <v>19</v>
      </c>
      <c r="H53" s="70">
        <v>11</v>
      </c>
      <c r="I53" s="70">
        <v>45</v>
      </c>
      <c r="J53" s="70">
        <v>97</v>
      </c>
      <c r="K53" s="70">
        <v>7</v>
      </c>
      <c r="L53" s="70">
        <v>33</v>
      </c>
      <c r="M53" s="70">
        <v>9</v>
      </c>
      <c r="N53" s="70">
        <v>51</v>
      </c>
      <c r="O53" s="70">
        <v>7</v>
      </c>
      <c r="P53" s="70">
        <v>1</v>
      </c>
      <c r="Q53" s="90">
        <v>565</v>
      </c>
    </row>
    <row r="54" spans="2:17" ht="14.25" thickBot="1">
      <c r="B54" s="88" t="s">
        <v>38</v>
      </c>
      <c r="C54" s="70">
        <v>30</v>
      </c>
      <c r="D54" s="70">
        <v>16</v>
      </c>
      <c r="E54" s="70">
        <v>37</v>
      </c>
      <c r="F54" s="70">
        <v>209</v>
      </c>
      <c r="G54" s="70">
        <v>17</v>
      </c>
      <c r="H54" s="70">
        <v>10</v>
      </c>
      <c r="I54" s="70">
        <v>58</v>
      </c>
      <c r="J54" s="70">
        <v>79</v>
      </c>
      <c r="K54" s="70">
        <v>8</v>
      </c>
      <c r="L54" s="70">
        <v>31</v>
      </c>
      <c r="M54" s="70">
        <v>9</v>
      </c>
      <c r="N54" s="70">
        <v>40</v>
      </c>
      <c r="O54" s="70">
        <v>10</v>
      </c>
      <c r="P54" s="70">
        <v>7</v>
      </c>
      <c r="Q54" s="90">
        <v>561</v>
      </c>
    </row>
    <row r="55" spans="2:17" ht="14.25" thickBot="1">
      <c r="B55" s="91" t="s">
        <v>1</v>
      </c>
      <c r="C55" s="92">
        <v>5583</v>
      </c>
      <c r="D55" s="92">
        <v>3182</v>
      </c>
      <c r="E55" s="92">
        <v>5666</v>
      </c>
      <c r="F55" s="92">
        <v>25647</v>
      </c>
      <c r="G55" s="92">
        <v>4023</v>
      </c>
      <c r="H55" s="92">
        <v>2852</v>
      </c>
      <c r="I55" s="92">
        <v>8539</v>
      </c>
      <c r="J55" s="92">
        <v>15143</v>
      </c>
      <c r="K55" s="92">
        <v>1246</v>
      </c>
      <c r="L55" s="92">
        <v>6809</v>
      </c>
      <c r="M55" s="92">
        <v>3083</v>
      </c>
      <c r="N55" s="92">
        <v>10436</v>
      </c>
      <c r="O55" s="92">
        <v>2938</v>
      </c>
      <c r="P55" s="93">
        <v>778</v>
      </c>
      <c r="Q55" s="94">
        <v>95925</v>
      </c>
    </row>
    <row r="56" spans="2:17" ht="14.25" thickTop="1"/>
  </sheetData>
  <mergeCells count="2">
    <mergeCell ref="B3:B4"/>
    <mergeCell ref="C3:Q3"/>
  </mergeCells>
  <phoneticPr fontId="14"/>
  <hyperlinks>
    <hyperlink ref="T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selection activeCell="B15" sqref="B15"/>
    </sheetView>
  </sheetViews>
  <sheetFormatPr defaultRowHeight="13.5"/>
  <cols>
    <col min="2" max="2" width="26.75" customWidth="1"/>
    <col min="17" max="17" width="11.875" customWidth="1"/>
  </cols>
  <sheetData>
    <row r="1" spans="1:51">
      <c r="B1" t="s">
        <v>177</v>
      </c>
    </row>
    <row r="2" spans="1:51">
      <c r="D2" t="s">
        <v>178</v>
      </c>
    </row>
    <row r="3" spans="1:51">
      <c r="D3" t="s">
        <v>273</v>
      </c>
    </row>
    <row r="4" spans="1:51">
      <c r="E4" t="s">
        <v>274</v>
      </c>
      <c r="I4" t="s">
        <v>275</v>
      </c>
    </row>
    <row r="6" spans="1:51">
      <c r="B6" t="s">
        <v>276</v>
      </c>
    </row>
    <row r="7" spans="1:51">
      <c r="B7" s="69" t="s">
        <v>277</v>
      </c>
    </row>
    <row r="8" spans="1:51">
      <c r="B8" t="s">
        <v>278</v>
      </c>
    </row>
    <row r="9" spans="1:51" ht="14.25" thickBot="1">
      <c r="A9" s="16"/>
    </row>
    <row r="10" spans="1:51" ht="14.25" thickBot="1">
      <c r="A10" s="136"/>
      <c r="B10" s="137"/>
      <c r="C10" s="153" t="s">
        <v>98</v>
      </c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4"/>
      <c r="T10" s="155" t="s">
        <v>98</v>
      </c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4"/>
      <c r="AK10" s="155" t="s">
        <v>98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4"/>
    </row>
    <row r="11" spans="1:51">
      <c r="A11" s="138"/>
      <c r="B11" s="139"/>
      <c r="C11" s="135" t="s">
        <v>99</v>
      </c>
      <c r="D11" s="64" t="s">
        <v>100</v>
      </c>
      <c r="E11" s="64" t="s">
        <v>101</v>
      </c>
      <c r="F11" s="64" t="s">
        <v>102</v>
      </c>
      <c r="G11" s="64" t="s">
        <v>103</v>
      </c>
      <c r="H11" s="64" t="s">
        <v>104</v>
      </c>
      <c r="I11" s="64" t="s">
        <v>105</v>
      </c>
      <c r="J11" s="64" t="s">
        <v>106</v>
      </c>
      <c r="K11" s="64" t="s">
        <v>107</v>
      </c>
      <c r="L11" s="64" t="s">
        <v>108</v>
      </c>
      <c r="M11" s="64" t="s">
        <v>109</v>
      </c>
      <c r="N11" s="64" t="s">
        <v>110</v>
      </c>
      <c r="O11" s="64" t="s">
        <v>111</v>
      </c>
      <c r="P11" s="64" t="s">
        <v>112</v>
      </c>
      <c r="Q11" s="64" t="s">
        <v>1</v>
      </c>
      <c r="R11" s="16"/>
      <c r="S11" s="16"/>
      <c r="T11" s="64" t="s">
        <v>99</v>
      </c>
      <c r="U11" s="64" t="s">
        <v>100</v>
      </c>
      <c r="V11" s="64" t="s">
        <v>101</v>
      </c>
      <c r="W11" s="64" t="s">
        <v>102</v>
      </c>
      <c r="X11" s="64" t="s">
        <v>103</v>
      </c>
      <c r="Y11" s="64" t="s">
        <v>104</v>
      </c>
      <c r="Z11" s="64" t="s">
        <v>105</v>
      </c>
      <c r="AA11" s="64" t="s">
        <v>106</v>
      </c>
      <c r="AB11" s="64" t="s">
        <v>107</v>
      </c>
      <c r="AC11" s="64" t="s">
        <v>108</v>
      </c>
      <c r="AD11" s="64" t="s">
        <v>109</v>
      </c>
      <c r="AE11" s="64" t="s">
        <v>110</v>
      </c>
      <c r="AF11" s="64" t="s">
        <v>111</v>
      </c>
      <c r="AG11" s="64" t="s">
        <v>112</v>
      </c>
      <c r="AH11" s="64" t="s">
        <v>1</v>
      </c>
      <c r="AI11" s="16"/>
      <c r="AJ11" s="16"/>
      <c r="AK11" s="64" t="s">
        <v>99</v>
      </c>
      <c r="AL11" s="64" t="s">
        <v>100</v>
      </c>
      <c r="AM11" s="64" t="s">
        <v>101</v>
      </c>
      <c r="AN11" s="64" t="s">
        <v>102</v>
      </c>
      <c r="AO11" s="64" t="s">
        <v>103</v>
      </c>
      <c r="AP11" s="64" t="s">
        <v>104</v>
      </c>
      <c r="AQ11" s="64" t="s">
        <v>105</v>
      </c>
      <c r="AR11" s="64" t="s">
        <v>106</v>
      </c>
      <c r="AS11" s="64" t="s">
        <v>107</v>
      </c>
      <c r="AT11" s="64" t="s">
        <v>108</v>
      </c>
      <c r="AU11" s="64" t="s">
        <v>109</v>
      </c>
      <c r="AV11" s="64" t="s">
        <v>110</v>
      </c>
      <c r="AW11" s="64" t="s">
        <v>111</v>
      </c>
      <c r="AX11" s="64" t="s">
        <v>112</v>
      </c>
      <c r="AY11" s="64" t="s">
        <v>1</v>
      </c>
    </row>
    <row r="12" spans="1:51">
      <c r="B12" s="14" t="s">
        <v>279</v>
      </c>
      <c r="C12" s="14" t="s">
        <v>280</v>
      </c>
      <c r="D12" s="14" t="s">
        <v>280</v>
      </c>
      <c r="E12" s="14" t="s">
        <v>280</v>
      </c>
      <c r="F12" s="14" t="s">
        <v>280</v>
      </c>
      <c r="G12" s="14" t="s">
        <v>280</v>
      </c>
      <c r="H12" s="14" t="s">
        <v>280</v>
      </c>
      <c r="I12" s="14" t="s">
        <v>280</v>
      </c>
      <c r="J12" s="14" t="s">
        <v>280</v>
      </c>
      <c r="K12" s="14" t="s">
        <v>280</v>
      </c>
      <c r="L12" s="14" t="s">
        <v>280</v>
      </c>
      <c r="M12" s="14" t="s">
        <v>280</v>
      </c>
      <c r="N12" s="14" t="s">
        <v>280</v>
      </c>
      <c r="O12" s="14" t="s">
        <v>280</v>
      </c>
      <c r="P12" s="14" t="s">
        <v>280</v>
      </c>
      <c r="Q12" s="14" t="s">
        <v>280</v>
      </c>
      <c r="T12" s="14" t="s">
        <v>281</v>
      </c>
      <c r="U12" s="14" t="s">
        <v>281</v>
      </c>
      <c r="V12" s="14" t="s">
        <v>281</v>
      </c>
      <c r="W12" s="14" t="s">
        <v>281</v>
      </c>
      <c r="X12" s="14" t="s">
        <v>281</v>
      </c>
      <c r="Y12" s="14" t="s">
        <v>281</v>
      </c>
      <c r="Z12" s="14" t="s">
        <v>281</v>
      </c>
      <c r="AA12" s="14" t="s">
        <v>281</v>
      </c>
      <c r="AB12" s="14" t="s">
        <v>281</v>
      </c>
      <c r="AC12" s="14" t="s">
        <v>281</v>
      </c>
      <c r="AD12" s="14" t="s">
        <v>281</v>
      </c>
      <c r="AE12" s="14" t="s">
        <v>281</v>
      </c>
      <c r="AF12" s="14" t="s">
        <v>281</v>
      </c>
      <c r="AG12" s="14"/>
      <c r="AH12" s="14" t="s">
        <v>281</v>
      </c>
      <c r="AK12" s="14" t="s">
        <v>282</v>
      </c>
      <c r="AL12" s="14" t="s">
        <v>282</v>
      </c>
      <c r="AM12" s="14" t="s">
        <v>282</v>
      </c>
      <c r="AN12" s="14" t="s">
        <v>282</v>
      </c>
      <c r="AO12" s="14" t="s">
        <v>282</v>
      </c>
      <c r="AP12" s="14" t="s">
        <v>282</v>
      </c>
      <c r="AQ12" s="14" t="s">
        <v>282</v>
      </c>
      <c r="AR12" s="14" t="s">
        <v>282</v>
      </c>
      <c r="AS12" s="14" t="s">
        <v>282</v>
      </c>
      <c r="AT12" s="14" t="s">
        <v>282</v>
      </c>
      <c r="AU12" s="14" t="s">
        <v>282</v>
      </c>
      <c r="AV12" s="14" t="s">
        <v>282</v>
      </c>
      <c r="AW12" s="14" t="s">
        <v>282</v>
      </c>
      <c r="AX12" s="14"/>
      <c r="AY12" s="14" t="s">
        <v>282</v>
      </c>
    </row>
    <row r="13" spans="1:51" ht="14.25" thickBot="1"/>
    <row r="14" spans="1:51" ht="14.25" thickBot="1">
      <c r="B14" s="140" t="s">
        <v>283</v>
      </c>
      <c r="C14" s="141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42" t="s">
        <v>284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43" t="s">
        <v>285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43" t="s">
        <v>286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43" t="s">
        <v>287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43" t="s">
        <v>288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44" t="s">
        <v>289</v>
      </c>
      <c r="C20" s="141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45" t="s">
        <v>290</v>
      </c>
      <c r="C21" s="146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40" t="s">
        <v>291</v>
      </c>
      <c r="C22" s="146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</sheetData>
  <mergeCells count="3">
    <mergeCell ref="C10:Q10"/>
    <mergeCell ref="T10:AH10"/>
    <mergeCell ref="AK10:AY10"/>
  </mergeCells>
  <phoneticPr fontId="14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83"/>
  <sheetViews>
    <sheetView zoomScale="85" zoomScaleNormal="85" workbookViewId="0">
      <selection activeCell="B132" sqref="B132"/>
    </sheetView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20" width="9" style="6"/>
  </cols>
  <sheetData>
    <row r="1" spans="1:20">
      <c r="C1" s="4" t="str">
        <f>素データ!C1</f>
        <v>契約当事者 年齢=70歳以上</v>
      </c>
      <c r="G1" s="7" t="str">
        <f>素データ!G1</f>
        <v>データ出所：国民生活センター「消費生活相談データベース(PIO-NET)」</v>
      </c>
      <c r="M1"/>
      <c r="N1" s="42" t="s">
        <v>256</v>
      </c>
    </row>
    <row r="2" spans="1:20" ht="14.25" thickBot="1">
      <c r="A2" t="str">
        <f>素データ!A2</f>
        <v>相談件数上位50項目</v>
      </c>
      <c r="C2" s="4" t="str">
        <f>素データ!C2</f>
        <v>2014年度</v>
      </c>
      <c r="G2" s="4" t="str">
        <f>素データ!G2</f>
        <v>2015年1月8日現在</v>
      </c>
      <c r="M2"/>
      <c r="N2" s="81" t="s">
        <v>257</v>
      </c>
      <c r="T2" s="83" t="s">
        <v>267</v>
      </c>
    </row>
    <row r="3" spans="1:20" ht="14.25" thickBot="1">
      <c r="A3" s="9"/>
      <c r="B3" s="147" t="s">
        <v>182</v>
      </c>
      <c r="C3" s="155" t="s">
        <v>98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4"/>
    </row>
    <row r="4" spans="1:20" ht="14.25" thickBot="1">
      <c r="A4" s="10" t="s">
        <v>44</v>
      </c>
      <c r="B4" s="20"/>
      <c r="C4" s="64" t="s">
        <v>99</v>
      </c>
      <c r="D4" s="64" t="s">
        <v>100</v>
      </c>
      <c r="E4" s="64" t="s">
        <v>101</v>
      </c>
      <c r="F4" s="64" t="s">
        <v>102</v>
      </c>
      <c r="G4" s="64" t="s">
        <v>103</v>
      </c>
      <c r="H4" s="64" t="s">
        <v>104</v>
      </c>
      <c r="I4" s="64" t="s">
        <v>105</v>
      </c>
      <c r="J4" s="64" t="s">
        <v>106</v>
      </c>
      <c r="K4" s="64" t="s">
        <v>107</v>
      </c>
      <c r="L4" s="64" t="s">
        <v>108</v>
      </c>
      <c r="M4" s="64" t="s">
        <v>109</v>
      </c>
      <c r="N4" s="64" t="s">
        <v>110</v>
      </c>
      <c r="O4" s="64" t="s">
        <v>111</v>
      </c>
      <c r="P4" s="64" t="s">
        <v>112</v>
      </c>
      <c r="Q4" s="64" t="s">
        <v>1</v>
      </c>
    </row>
    <row r="5" spans="1:20" ht="14.25" thickBot="1">
      <c r="A5" s="67" t="s">
        <v>45</v>
      </c>
      <c r="B5" s="72" t="str">
        <f>素データ!B5</f>
        <v>商品一般</v>
      </c>
      <c r="C5" s="73">
        <f>素データ!C5</f>
        <v>846</v>
      </c>
      <c r="D5" s="73">
        <f>素データ!D5</f>
        <v>456</v>
      </c>
      <c r="E5" s="73">
        <f>素データ!E5</f>
        <v>1132</v>
      </c>
      <c r="F5" s="73">
        <f>素データ!F5</f>
        <v>2660</v>
      </c>
      <c r="G5" s="73">
        <f>素データ!G5</f>
        <v>916</v>
      </c>
      <c r="H5" s="73">
        <f>素データ!H5</f>
        <v>655</v>
      </c>
      <c r="I5" s="73">
        <f>素データ!I5</f>
        <v>1382</v>
      </c>
      <c r="J5" s="73">
        <f>素データ!J5</f>
        <v>1698</v>
      </c>
      <c r="K5" s="73">
        <f>素データ!K5</f>
        <v>224</v>
      </c>
      <c r="L5" s="73">
        <f>素データ!L5</f>
        <v>1131</v>
      </c>
      <c r="M5" s="73">
        <f>素データ!M5</f>
        <v>537</v>
      </c>
      <c r="N5" s="73">
        <f>素データ!N5</f>
        <v>1457</v>
      </c>
      <c r="O5" s="73">
        <f>素データ!O5</f>
        <v>318</v>
      </c>
      <c r="P5" s="73">
        <f>素データ!P5</f>
        <v>114</v>
      </c>
      <c r="Q5" s="73">
        <f>素データ!Q5</f>
        <v>13526</v>
      </c>
    </row>
    <row r="6" spans="1:20" ht="14.25" thickBot="1">
      <c r="A6" s="67" t="s">
        <v>46</v>
      </c>
      <c r="B6" s="72" t="str">
        <f>素データ!B6</f>
        <v>健康食品</v>
      </c>
      <c r="C6" s="73">
        <f>素データ!C6</f>
        <v>597</v>
      </c>
      <c r="D6" s="73">
        <f>素データ!D6</f>
        <v>272</v>
      </c>
      <c r="E6" s="73">
        <f>素データ!E6</f>
        <v>318</v>
      </c>
      <c r="F6" s="73">
        <f>素データ!F6</f>
        <v>997</v>
      </c>
      <c r="G6" s="73">
        <f>素データ!G6</f>
        <v>280</v>
      </c>
      <c r="H6" s="73">
        <f>素データ!H6</f>
        <v>266</v>
      </c>
      <c r="I6" s="73">
        <f>素データ!I6</f>
        <v>611</v>
      </c>
      <c r="J6" s="73">
        <f>素データ!J6</f>
        <v>920</v>
      </c>
      <c r="K6" s="73">
        <f>素データ!K6</f>
        <v>108</v>
      </c>
      <c r="L6" s="73">
        <f>素データ!L6</f>
        <v>490</v>
      </c>
      <c r="M6" s="73">
        <f>素データ!M6</f>
        <v>356</v>
      </c>
      <c r="N6" s="73">
        <f>素データ!N6</f>
        <v>778</v>
      </c>
      <c r="O6" s="73">
        <f>素データ!O6</f>
        <v>324</v>
      </c>
      <c r="P6" s="73">
        <f>素データ!P6</f>
        <v>77</v>
      </c>
      <c r="Q6" s="73">
        <f>素データ!Q6</f>
        <v>6394</v>
      </c>
    </row>
    <row r="7" spans="1:20" ht="14.25" thickBot="1">
      <c r="A7" s="67" t="s">
        <v>47</v>
      </c>
      <c r="B7" s="72" t="str">
        <f>素データ!B7</f>
        <v>ファンド型投資商品</v>
      </c>
      <c r="C7" s="73">
        <f>素データ!C7</f>
        <v>297</v>
      </c>
      <c r="D7" s="73">
        <f>素データ!D7</f>
        <v>131</v>
      </c>
      <c r="E7" s="73">
        <f>素データ!E7</f>
        <v>355</v>
      </c>
      <c r="F7" s="73">
        <f>素データ!F7</f>
        <v>1451</v>
      </c>
      <c r="G7" s="73">
        <f>素データ!G7</f>
        <v>264</v>
      </c>
      <c r="H7" s="73">
        <f>素データ!H7</f>
        <v>137</v>
      </c>
      <c r="I7" s="73">
        <f>素データ!I7</f>
        <v>556</v>
      </c>
      <c r="J7" s="73">
        <f>素データ!J7</f>
        <v>776</v>
      </c>
      <c r="K7" s="73">
        <f>素データ!K7</f>
        <v>99</v>
      </c>
      <c r="L7" s="73">
        <f>素データ!L7</f>
        <v>680</v>
      </c>
      <c r="M7" s="73">
        <f>素データ!M7</f>
        <v>167</v>
      </c>
      <c r="N7" s="73">
        <f>素データ!N7</f>
        <v>597</v>
      </c>
      <c r="O7" s="73">
        <f>素データ!O7</f>
        <v>156</v>
      </c>
      <c r="P7" s="73">
        <f>素データ!P7</f>
        <v>39</v>
      </c>
      <c r="Q7" s="73">
        <f>素データ!Q7</f>
        <v>5705</v>
      </c>
    </row>
    <row r="8" spans="1:20" ht="14.25" thickBot="1">
      <c r="A8" s="67" t="s">
        <v>48</v>
      </c>
      <c r="B8" s="72" t="str">
        <f>素データ!B8</f>
        <v>アダルト情報サイト</v>
      </c>
      <c r="C8" s="73">
        <f>素データ!C8</f>
        <v>136</v>
      </c>
      <c r="D8" s="73">
        <f>素データ!D8</f>
        <v>116</v>
      </c>
      <c r="E8" s="73">
        <f>素データ!E8</f>
        <v>202</v>
      </c>
      <c r="F8" s="73">
        <f>素データ!F8</f>
        <v>1667</v>
      </c>
      <c r="G8" s="73">
        <f>素データ!G8</f>
        <v>155</v>
      </c>
      <c r="H8" s="73">
        <f>素データ!H8</f>
        <v>136</v>
      </c>
      <c r="I8" s="73">
        <f>素データ!I8</f>
        <v>485</v>
      </c>
      <c r="J8" s="73">
        <f>素データ!J8</f>
        <v>908</v>
      </c>
      <c r="K8" s="73">
        <f>素データ!K8</f>
        <v>37</v>
      </c>
      <c r="L8" s="73">
        <f>素データ!L8</f>
        <v>270</v>
      </c>
      <c r="M8" s="73">
        <f>素データ!M8</f>
        <v>94</v>
      </c>
      <c r="N8" s="73">
        <f>素データ!N8</f>
        <v>335</v>
      </c>
      <c r="O8" s="73">
        <f>素データ!O8</f>
        <v>62</v>
      </c>
      <c r="P8" s="73">
        <f>素データ!P8</f>
        <v>10</v>
      </c>
      <c r="Q8" s="73">
        <f>素データ!Q8</f>
        <v>4613</v>
      </c>
    </row>
    <row r="9" spans="1:20" ht="14.25" thickBot="1">
      <c r="A9" s="67" t="s">
        <v>49</v>
      </c>
      <c r="B9" s="72" t="str">
        <f>素データ!B9</f>
        <v>インターネット接続回線</v>
      </c>
      <c r="C9" s="73">
        <f>素データ!C9</f>
        <v>200</v>
      </c>
      <c r="D9" s="73">
        <f>素データ!D9</f>
        <v>126</v>
      </c>
      <c r="E9" s="73">
        <f>素データ!E9</f>
        <v>314</v>
      </c>
      <c r="F9" s="73">
        <f>素データ!F9</f>
        <v>927</v>
      </c>
      <c r="G9" s="73">
        <f>素データ!G9</f>
        <v>145</v>
      </c>
      <c r="H9" s="73">
        <f>素データ!H9</f>
        <v>175</v>
      </c>
      <c r="I9" s="73">
        <f>素データ!I9</f>
        <v>462</v>
      </c>
      <c r="J9" s="73">
        <f>素データ!J9</f>
        <v>767</v>
      </c>
      <c r="K9" s="73">
        <f>素データ!K9</f>
        <v>59</v>
      </c>
      <c r="L9" s="73">
        <f>素データ!L9</f>
        <v>368</v>
      </c>
      <c r="M9" s="73">
        <f>素データ!M9</f>
        <v>164</v>
      </c>
      <c r="N9" s="73">
        <f>素データ!N9</f>
        <v>392</v>
      </c>
      <c r="O9" s="73">
        <f>素データ!O9</f>
        <v>102</v>
      </c>
      <c r="P9" s="73">
        <f>素データ!P9</f>
        <v>23</v>
      </c>
      <c r="Q9" s="73">
        <f>素データ!Q9</f>
        <v>4224</v>
      </c>
    </row>
    <row r="10" spans="1:20" ht="14.25" thickBot="1">
      <c r="A10" s="67" t="s">
        <v>50</v>
      </c>
      <c r="B10" s="72" t="str">
        <f>素データ!B10</f>
        <v>デジタルコンテンツその他</v>
      </c>
      <c r="C10" s="73">
        <f>素データ!C10</f>
        <v>145</v>
      </c>
      <c r="D10" s="73">
        <f>素データ!D10</f>
        <v>114</v>
      </c>
      <c r="E10" s="73">
        <f>素データ!E10</f>
        <v>182</v>
      </c>
      <c r="F10" s="73">
        <f>素データ!F10</f>
        <v>1529</v>
      </c>
      <c r="G10" s="73">
        <f>素データ!G10</f>
        <v>106</v>
      </c>
      <c r="H10" s="73">
        <f>素データ!H10</f>
        <v>93</v>
      </c>
      <c r="I10" s="73">
        <f>素データ!I10</f>
        <v>302</v>
      </c>
      <c r="J10" s="73">
        <f>素データ!J10</f>
        <v>852</v>
      </c>
      <c r="K10" s="73">
        <f>素データ!K10</f>
        <v>36</v>
      </c>
      <c r="L10" s="73">
        <f>素データ!L10</f>
        <v>231</v>
      </c>
      <c r="M10" s="73">
        <f>素データ!M10</f>
        <v>88</v>
      </c>
      <c r="N10" s="73">
        <f>素データ!N10</f>
        <v>307</v>
      </c>
      <c r="O10" s="73">
        <f>素データ!O10</f>
        <v>74</v>
      </c>
      <c r="P10" s="73">
        <f>素データ!P10</f>
        <v>5</v>
      </c>
      <c r="Q10" s="73">
        <f>素データ!Q10</f>
        <v>4064</v>
      </c>
    </row>
    <row r="11" spans="1:20" ht="14.25" thickBot="1">
      <c r="A11" s="67" t="s">
        <v>51</v>
      </c>
      <c r="B11" s="72" t="str">
        <f>素データ!B11</f>
        <v>相談その他</v>
      </c>
      <c r="C11" s="73">
        <f>素データ!C11</f>
        <v>169</v>
      </c>
      <c r="D11" s="73">
        <f>素データ!D11</f>
        <v>182</v>
      </c>
      <c r="E11" s="73">
        <f>素データ!E11</f>
        <v>264</v>
      </c>
      <c r="F11" s="73">
        <f>素データ!F11</f>
        <v>775</v>
      </c>
      <c r="G11" s="73">
        <f>素データ!G11</f>
        <v>172</v>
      </c>
      <c r="H11" s="73">
        <f>素データ!H11</f>
        <v>112</v>
      </c>
      <c r="I11" s="73">
        <f>素データ!I11</f>
        <v>216</v>
      </c>
      <c r="J11" s="73">
        <f>素データ!J11</f>
        <v>403</v>
      </c>
      <c r="K11" s="73">
        <f>素データ!K11</f>
        <v>49</v>
      </c>
      <c r="L11" s="73">
        <f>素データ!L11</f>
        <v>335</v>
      </c>
      <c r="M11" s="73">
        <f>素データ!M11</f>
        <v>103</v>
      </c>
      <c r="N11" s="73">
        <f>素データ!N11</f>
        <v>369</v>
      </c>
      <c r="O11" s="73">
        <f>素データ!O11</f>
        <v>162</v>
      </c>
      <c r="P11" s="73">
        <f>素データ!P11</f>
        <v>23</v>
      </c>
      <c r="Q11" s="73">
        <f>素データ!Q11</f>
        <v>3334</v>
      </c>
    </row>
    <row r="12" spans="1:20" ht="14.25" thickBot="1">
      <c r="A12" s="67" t="s">
        <v>52</v>
      </c>
      <c r="B12" s="72" t="str">
        <f>素データ!B12</f>
        <v>新聞</v>
      </c>
      <c r="C12" s="73">
        <f>素データ!C12</f>
        <v>170</v>
      </c>
      <c r="D12" s="73">
        <f>素データ!D12</f>
        <v>66</v>
      </c>
      <c r="E12" s="73">
        <f>素データ!E12</f>
        <v>168</v>
      </c>
      <c r="F12" s="73">
        <f>素データ!F12</f>
        <v>778</v>
      </c>
      <c r="G12" s="73">
        <f>素データ!G12</f>
        <v>78</v>
      </c>
      <c r="H12" s="73">
        <f>素データ!H12</f>
        <v>74</v>
      </c>
      <c r="I12" s="73">
        <f>素データ!I12</f>
        <v>194</v>
      </c>
      <c r="J12" s="73">
        <f>素データ!J12</f>
        <v>796</v>
      </c>
      <c r="K12" s="73">
        <f>素データ!K12</f>
        <v>19</v>
      </c>
      <c r="L12" s="73">
        <f>素データ!L12</f>
        <v>207</v>
      </c>
      <c r="M12" s="73">
        <f>素データ!M12</f>
        <v>55</v>
      </c>
      <c r="N12" s="73">
        <f>素データ!N12</f>
        <v>535</v>
      </c>
      <c r="O12" s="73">
        <f>素データ!O12</f>
        <v>123</v>
      </c>
      <c r="P12" s="73">
        <f>素データ!P12</f>
        <v>44</v>
      </c>
      <c r="Q12" s="73">
        <f>素データ!Q12</f>
        <v>3307</v>
      </c>
    </row>
    <row r="13" spans="1:20" ht="14.25" thickBot="1">
      <c r="A13" s="67" t="s">
        <v>53</v>
      </c>
      <c r="B13" s="72" t="str">
        <f>素データ!B13</f>
        <v>他の役務サービス</v>
      </c>
      <c r="C13" s="73">
        <f>素データ!C13</f>
        <v>136</v>
      </c>
      <c r="D13" s="73">
        <f>素データ!D13</f>
        <v>68</v>
      </c>
      <c r="E13" s="73">
        <f>素データ!E13</f>
        <v>170</v>
      </c>
      <c r="F13" s="73">
        <f>素データ!F13</f>
        <v>1035</v>
      </c>
      <c r="G13" s="73">
        <f>素データ!G13</f>
        <v>161</v>
      </c>
      <c r="H13" s="73">
        <f>素データ!H13</f>
        <v>96</v>
      </c>
      <c r="I13" s="73">
        <f>素データ!I13</f>
        <v>267</v>
      </c>
      <c r="J13" s="73">
        <f>素データ!J13</f>
        <v>509</v>
      </c>
      <c r="K13" s="73">
        <f>素データ!K13</f>
        <v>42</v>
      </c>
      <c r="L13" s="73">
        <f>素データ!L13</f>
        <v>240</v>
      </c>
      <c r="M13" s="73">
        <f>素データ!M13</f>
        <v>120</v>
      </c>
      <c r="N13" s="73">
        <f>素データ!N13</f>
        <v>326</v>
      </c>
      <c r="O13" s="73">
        <f>素データ!O13</f>
        <v>92</v>
      </c>
      <c r="P13" s="73">
        <f>素データ!P13</f>
        <v>23</v>
      </c>
      <c r="Q13" s="73">
        <f>素データ!Q13</f>
        <v>3285</v>
      </c>
    </row>
    <row r="14" spans="1:20" ht="14.25" thickBot="1">
      <c r="A14" s="67" t="s">
        <v>54</v>
      </c>
      <c r="B14" s="72" t="str">
        <f>素データ!B14</f>
        <v>サラ金・フリーローン</v>
      </c>
      <c r="C14" s="73">
        <f>素データ!C14</f>
        <v>191</v>
      </c>
      <c r="D14" s="73">
        <f>素データ!D14</f>
        <v>112</v>
      </c>
      <c r="E14" s="73">
        <f>素データ!E14</f>
        <v>166</v>
      </c>
      <c r="F14" s="73">
        <f>素データ!F14</f>
        <v>682</v>
      </c>
      <c r="G14" s="73">
        <f>素データ!G14</f>
        <v>97</v>
      </c>
      <c r="H14" s="73">
        <f>素データ!H14</f>
        <v>75</v>
      </c>
      <c r="I14" s="73">
        <f>素データ!I14</f>
        <v>239</v>
      </c>
      <c r="J14" s="73">
        <f>素データ!J14</f>
        <v>287</v>
      </c>
      <c r="K14" s="73">
        <f>素データ!K14</f>
        <v>50</v>
      </c>
      <c r="L14" s="73">
        <f>素データ!L14</f>
        <v>202</v>
      </c>
      <c r="M14" s="73">
        <f>素データ!M14</f>
        <v>91</v>
      </c>
      <c r="N14" s="73">
        <f>素データ!N14</f>
        <v>358</v>
      </c>
      <c r="O14" s="73">
        <f>素データ!O14</f>
        <v>121</v>
      </c>
      <c r="P14" s="73">
        <f>素データ!P14</f>
        <v>39</v>
      </c>
      <c r="Q14" s="73">
        <f>素データ!Q14</f>
        <v>2710</v>
      </c>
    </row>
    <row r="15" spans="1:20" ht="14.25" thickBot="1">
      <c r="A15" s="67" t="s">
        <v>55</v>
      </c>
      <c r="B15" s="72" t="str">
        <f>素データ!B15</f>
        <v>修理サービス</v>
      </c>
      <c r="C15" s="73">
        <f>素データ!C15</f>
        <v>168</v>
      </c>
      <c r="D15" s="73">
        <f>素データ!D15</f>
        <v>54</v>
      </c>
      <c r="E15" s="73">
        <f>素データ!E15</f>
        <v>170</v>
      </c>
      <c r="F15" s="73">
        <f>素データ!F15</f>
        <v>700</v>
      </c>
      <c r="G15" s="73">
        <f>素データ!G15</f>
        <v>113</v>
      </c>
      <c r="H15" s="73">
        <f>素データ!H15</f>
        <v>55</v>
      </c>
      <c r="I15" s="73">
        <f>素データ!I15</f>
        <v>226</v>
      </c>
      <c r="J15" s="73">
        <f>素データ!J15</f>
        <v>414</v>
      </c>
      <c r="K15" s="73">
        <f>素データ!K15</f>
        <v>17</v>
      </c>
      <c r="L15" s="73">
        <f>素データ!L15</f>
        <v>137</v>
      </c>
      <c r="M15" s="73">
        <f>素データ!M15</f>
        <v>71</v>
      </c>
      <c r="N15" s="73">
        <f>素データ!N15</f>
        <v>288</v>
      </c>
      <c r="O15" s="73">
        <f>素データ!O15</f>
        <v>68</v>
      </c>
      <c r="P15" s="73">
        <f>素データ!P15</f>
        <v>15</v>
      </c>
      <c r="Q15" s="73">
        <f>素データ!Q15</f>
        <v>2496</v>
      </c>
    </row>
    <row r="16" spans="1:20" ht="14.25" thickBot="1">
      <c r="A16" s="67" t="s">
        <v>56</v>
      </c>
      <c r="B16" s="72" t="str">
        <f>素データ!B16</f>
        <v>公社債</v>
      </c>
      <c r="C16" s="73">
        <f>素データ!C16</f>
        <v>123</v>
      </c>
      <c r="D16" s="73">
        <f>素データ!D16</f>
        <v>46</v>
      </c>
      <c r="E16" s="73">
        <f>素データ!E16</f>
        <v>154</v>
      </c>
      <c r="F16" s="73">
        <f>素データ!F16</f>
        <v>730</v>
      </c>
      <c r="G16" s="73">
        <f>素データ!G16</f>
        <v>110</v>
      </c>
      <c r="H16" s="73">
        <f>素データ!H16</f>
        <v>83</v>
      </c>
      <c r="I16" s="73">
        <f>素データ!I16</f>
        <v>255</v>
      </c>
      <c r="J16" s="73">
        <f>素データ!J16</f>
        <v>366</v>
      </c>
      <c r="K16" s="73">
        <f>素データ!K16</f>
        <v>33</v>
      </c>
      <c r="L16" s="73">
        <f>素データ!L16</f>
        <v>179</v>
      </c>
      <c r="M16" s="73">
        <f>素データ!M16</f>
        <v>72</v>
      </c>
      <c r="N16" s="73">
        <f>素データ!N16</f>
        <v>178</v>
      </c>
      <c r="O16" s="73">
        <f>素データ!O16</f>
        <v>32</v>
      </c>
      <c r="P16" s="73">
        <f>素データ!P16</f>
        <v>5</v>
      </c>
      <c r="Q16" s="73">
        <f>素データ!Q16</f>
        <v>2366</v>
      </c>
    </row>
    <row r="17" spans="1:17" ht="14.25" thickBot="1">
      <c r="A17" s="67" t="s">
        <v>57</v>
      </c>
      <c r="B17" s="72" t="str">
        <f>素データ!B17</f>
        <v>ふとん類</v>
      </c>
      <c r="C17" s="73">
        <f>素データ!C17</f>
        <v>176</v>
      </c>
      <c r="D17" s="73">
        <f>素データ!D17</f>
        <v>102</v>
      </c>
      <c r="E17" s="73">
        <f>素データ!E17</f>
        <v>137</v>
      </c>
      <c r="F17" s="73">
        <f>素データ!F17</f>
        <v>484</v>
      </c>
      <c r="G17" s="73">
        <f>素データ!G17</f>
        <v>172</v>
      </c>
      <c r="H17" s="73">
        <f>素データ!H17</f>
        <v>101</v>
      </c>
      <c r="I17" s="73">
        <f>素データ!I17</f>
        <v>279</v>
      </c>
      <c r="J17" s="73">
        <f>素データ!J17</f>
        <v>209</v>
      </c>
      <c r="K17" s="73">
        <f>素データ!K17</f>
        <v>26</v>
      </c>
      <c r="L17" s="73">
        <f>素データ!L17</f>
        <v>123</v>
      </c>
      <c r="M17" s="73">
        <f>素データ!M17</f>
        <v>36</v>
      </c>
      <c r="N17" s="73">
        <f>素データ!N17</f>
        <v>252</v>
      </c>
      <c r="O17" s="73">
        <f>素データ!O17</f>
        <v>61</v>
      </c>
      <c r="P17" s="73">
        <f>素データ!P17</f>
        <v>23</v>
      </c>
      <c r="Q17" s="73">
        <f>素データ!Q17</f>
        <v>2181</v>
      </c>
    </row>
    <row r="18" spans="1:17" ht="14.25" thickBot="1">
      <c r="A18" s="67" t="s">
        <v>58</v>
      </c>
      <c r="B18" s="72" t="str">
        <f>素データ!B18</f>
        <v>放送サービス</v>
      </c>
      <c r="C18" s="73">
        <f>素データ!C18</f>
        <v>107</v>
      </c>
      <c r="D18" s="73">
        <f>素データ!D18</f>
        <v>51</v>
      </c>
      <c r="E18" s="73">
        <f>素データ!E18</f>
        <v>54</v>
      </c>
      <c r="F18" s="73">
        <f>素データ!F18</f>
        <v>728</v>
      </c>
      <c r="G18" s="73">
        <f>素データ!G18</f>
        <v>60</v>
      </c>
      <c r="H18" s="73">
        <f>素データ!H18</f>
        <v>42</v>
      </c>
      <c r="I18" s="73">
        <f>素データ!I18</f>
        <v>147</v>
      </c>
      <c r="J18" s="73">
        <f>素データ!J18</f>
        <v>496</v>
      </c>
      <c r="K18" s="73">
        <f>素データ!K18</f>
        <v>7</v>
      </c>
      <c r="L18" s="73">
        <f>素データ!L18</f>
        <v>85</v>
      </c>
      <c r="M18" s="73">
        <f>素データ!M18</f>
        <v>47</v>
      </c>
      <c r="N18" s="73">
        <f>素データ!N18</f>
        <v>209</v>
      </c>
      <c r="O18" s="73">
        <f>素データ!O18</f>
        <v>70</v>
      </c>
      <c r="P18" s="73">
        <f>素データ!P18</f>
        <v>19</v>
      </c>
      <c r="Q18" s="73">
        <f>素データ!Q18</f>
        <v>2122</v>
      </c>
    </row>
    <row r="19" spans="1:17" ht="14.25" thickBot="1">
      <c r="A19" s="67" t="s">
        <v>59</v>
      </c>
      <c r="B19" s="72" t="str">
        <f>素データ!B19</f>
        <v>株</v>
      </c>
      <c r="C19" s="73">
        <f>素データ!C19</f>
        <v>91</v>
      </c>
      <c r="D19" s="73">
        <f>素データ!D19</f>
        <v>75</v>
      </c>
      <c r="E19" s="73">
        <f>素データ!E19</f>
        <v>161</v>
      </c>
      <c r="F19" s="73">
        <f>素データ!F19</f>
        <v>553</v>
      </c>
      <c r="G19" s="73">
        <f>素データ!G19</f>
        <v>91</v>
      </c>
      <c r="H19" s="73">
        <f>素データ!H19</f>
        <v>50</v>
      </c>
      <c r="I19" s="73">
        <f>素データ!I19</f>
        <v>264</v>
      </c>
      <c r="J19" s="73">
        <f>素データ!J19</f>
        <v>344</v>
      </c>
      <c r="K19" s="73">
        <f>素データ!K19</f>
        <v>28</v>
      </c>
      <c r="L19" s="73">
        <f>素データ!L19</f>
        <v>148</v>
      </c>
      <c r="M19" s="73">
        <f>素データ!M19</f>
        <v>57</v>
      </c>
      <c r="N19" s="73">
        <f>素データ!N19</f>
        <v>180</v>
      </c>
      <c r="O19" s="73">
        <f>素データ!O19</f>
        <v>49</v>
      </c>
      <c r="P19" s="73">
        <f>素データ!P19</f>
        <v>11</v>
      </c>
      <c r="Q19" s="73">
        <f>素データ!Q19</f>
        <v>2102</v>
      </c>
    </row>
    <row r="20" spans="1:17" ht="14.25" thickBot="1">
      <c r="A20" s="67" t="s">
        <v>60</v>
      </c>
      <c r="B20" s="72" t="str">
        <f>素データ!B20</f>
        <v>生命保険</v>
      </c>
      <c r="C20" s="73">
        <f>素データ!C20</f>
        <v>133</v>
      </c>
      <c r="D20" s="73">
        <f>素データ!D20</f>
        <v>78</v>
      </c>
      <c r="E20" s="73">
        <f>素データ!E20</f>
        <v>98</v>
      </c>
      <c r="F20" s="73">
        <f>素データ!F20</f>
        <v>529</v>
      </c>
      <c r="G20" s="73">
        <f>素データ!G20</f>
        <v>62</v>
      </c>
      <c r="H20" s="73">
        <f>素データ!H20</f>
        <v>58</v>
      </c>
      <c r="I20" s="73">
        <f>素データ!I20</f>
        <v>178</v>
      </c>
      <c r="J20" s="73">
        <f>素データ!J20</f>
        <v>335</v>
      </c>
      <c r="K20" s="73">
        <f>素データ!K20</f>
        <v>19</v>
      </c>
      <c r="L20" s="73">
        <f>素データ!L20</f>
        <v>117</v>
      </c>
      <c r="M20" s="73">
        <f>素データ!M20</f>
        <v>43</v>
      </c>
      <c r="N20" s="73">
        <f>素データ!N20</f>
        <v>195</v>
      </c>
      <c r="O20" s="73">
        <f>素データ!O20</f>
        <v>42</v>
      </c>
      <c r="P20" s="73">
        <f>素データ!P20</f>
        <v>21</v>
      </c>
      <c r="Q20" s="73">
        <f>素データ!Q20</f>
        <v>1908</v>
      </c>
    </row>
    <row r="21" spans="1:17" ht="14.25" thickBot="1">
      <c r="A21" s="67" t="s">
        <v>61</v>
      </c>
      <c r="B21" s="72" t="str">
        <f>素データ!B21</f>
        <v>アクセサリー</v>
      </c>
      <c r="C21" s="73">
        <f>素データ!C21</f>
        <v>107</v>
      </c>
      <c r="D21" s="73">
        <f>素データ!D21</f>
        <v>56</v>
      </c>
      <c r="E21" s="73">
        <f>素データ!E21</f>
        <v>86</v>
      </c>
      <c r="F21" s="73">
        <f>素データ!F21</f>
        <v>425</v>
      </c>
      <c r="G21" s="73">
        <f>素データ!G21</f>
        <v>47</v>
      </c>
      <c r="H21" s="73">
        <f>素データ!H21</f>
        <v>67</v>
      </c>
      <c r="I21" s="73">
        <f>素データ!I21</f>
        <v>127</v>
      </c>
      <c r="J21" s="73">
        <f>素データ!J21</f>
        <v>288</v>
      </c>
      <c r="K21" s="73">
        <f>素データ!K21</f>
        <v>29</v>
      </c>
      <c r="L21" s="73">
        <f>素データ!L21</f>
        <v>134</v>
      </c>
      <c r="M21" s="73">
        <f>素データ!M21</f>
        <v>47</v>
      </c>
      <c r="N21" s="73">
        <f>素データ!N21</f>
        <v>230</v>
      </c>
      <c r="O21" s="73">
        <f>素データ!O21</f>
        <v>53</v>
      </c>
      <c r="P21" s="73">
        <f>素データ!P21</f>
        <v>12</v>
      </c>
      <c r="Q21" s="73">
        <f>素データ!Q21</f>
        <v>1708</v>
      </c>
    </row>
    <row r="22" spans="1:17" ht="14.25" thickBot="1">
      <c r="A22" s="67" t="s">
        <v>62</v>
      </c>
      <c r="B22" s="72" t="str">
        <f>素データ!B22</f>
        <v>移動通信サービス</v>
      </c>
      <c r="C22" s="73">
        <f>素データ!C22</f>
        <v>82</v>
      </c>
      <c r="D22" s="73">
        <f>素データ!D22</f>
        <v>39</v>
      </c>
      <c r="E22" s="73">
        <f>素データ!E22</f>
        <v>55</v>
      </c>
      <c r="F22" s="73">
        <f>素データ!F22</f>
        <v>550</v>
      </c>
      <c r="G22" s="73">
        <f>素データ!G22</f>
        <v>43</v>
      </c>
      <c r="H22" s="73">
        <f>素データ!H22</f>
        <v>12</v>
      </c>
      <c r="I22" s="73">
        <f>素データ!I22</f>
        <v>113</v>
      </c>
      <c r="J22" s="73">
        <f>素データ!J22</f>
        <v>290</v>
      </c>
      <c r="K22" s="73">
        <f>素データ!K22</f>
        <v>18</v>
      </c>
      <c r="L22" s="73">
        <f>素データ!L22</f>
        <v>75</v>
      </c>
      <c r="M22" s="73">
        <f>素データ!M22</f>
        <v>35</v>
      </c>
      <c r="N22" s="73">
        <f>素データ!N22</f>
        <v>135</v>
      </c>
      <c r="O22" s="73">
        <f>素データ!O22</f>
        <v>35</v>
      </c>
      <c r="P22" s="73">
        <f>素データ!P22</f>
        <v>11</v>
      </c>
      <c r="Q22" s="73">
        <f>素データ!Q22</f>
        <v>1493</v>
      </c>
    </row>
    <row r="23" spans="1:17" ht="14.25" thickBot="1">
      <c r="A23" s="67" t="s">
        <v>63</v>
      </c>
      <c r="B23" s="72" t="str">
        <f>素データ!B23</f>
        <v>賃貸アパート・マンション</v>
      </c>
      <c r="C23" s="73">
        <f>素データ!C23</f>
        <v>133</v>
      </c>
      <c r="D23" s="73">
        <f>素データ!D23</f>
        <v>44</v>
      </c>
      <c r="E23" s="73">
        <f>素データ!E23</f>
        <v>42</v>
      </c>
      <c r="F23" s="73">
        <f>素データ!F23</f>
        <v>539</v>
      </c>
      <c r="G23" s="73">
        <f>素データ!G23</f>
        <v>45</v>
      </c>
      <c r="H23" s="73">
        <f>素データ!H23</f>
        <v>17</v>
      </c>
      <c r="I23" s="73">
        <f>素データ!I23</f>
        <v>84</v>
      </c>
      <c r="J23" s="73">
        <f>素データ!J23</f>
        <v>228</v>
      </c>
      <c r="K23" s="73">
        <f>素データ!K23</f>
        <v>4</v>
      </c>
      <c r="L23" s="73">
        <f>素データ!L23</f>
        <v>78</v>
      </c>
      <c r="M23" s="73">
        <f>素データ!M23</f>
        <v>41</v>
      </c>
      <c r="N23" s="73">
        <f>素データ!N23</f>
        <v>148</v>
      </c>
      <c r="O23" s="73">
        <f>素データ!O23</f>
        <v>53</v>
      </c>
      <c r="P23" s="73">
        <f>素データ!P23</f>
        <v>15</v>
      </c>
      <c r="Q23" s="73">
        <f>素データ!Q23</f>
        <v>1471</v>
      </c>
    </row>
    <row r="24" spans="1:17" ht="14.25" thickBot="1">
      <c r="A24" s="67" t="s">
        <v>64</v>
      </c>
      <c r="B24" s="72" t="str">
        <f>素データ!B24</f>
        <v>屋根工事</v>
      </c>
      <c r="C24" s="73">
        <f>素データ!C24</f>
        <v>58</v>
      </c>
      <c r="D24" s="73">
        <f>素データ!D24</f>
        <v>39</v>
      </c>
      <c r="E24" s="73">
        <f>素データ!E24</f>
        <v>83</v>
      </c>
      <c r="F24" s="73">
        <f>素データ!F24</f>
        <v>499</v>
      </c>
      <c r="G24" s="73">
        <f>素データ!G24</f>
        <v>32</v>
      </c>
      <c r="H24" s="73">
        <f>素データ!H24</f>
        <v>17</v>
      </c>
      <c r="I24" s="73">
        <f>素データ!I24</f>
        <v>182</v>
      </c>
      <c r="J24" s="73">
        <f>素データ!J24</f>
        <v>217</v>
      </c>
      <c r="K24" s="73">
        <f>素データ!K24</f>
        <v>18</v>
      </c>
      <c r="L24" s="73">
        <f>素データ!L24</f>
        <v>47</v>
      </c>
      <c r="M24" s="73">
        <f>素データ!M24</f>
        <v>33</v>
      </c>
      <c r="N24" s="73">
        <f>素データ!N24</f>
        <v>132</v>
      </c>
      <c r="O24" s="73">
        <f>素データ!O24</f>
        <v>28</v>
      </c>
      <c r="P24" s="73">
        <f>素データ!P24</f>
        <v>13</v>
      </c>
      <c r="Q24" s="73">
        <f>素データ!Q24</f>
        <v>1398</v>
      </c>
    </row>
    <row r="25" spans="1:17" ht="14.25" thickBot="1">
      <c r="A25" s="67" t="s">
        <v>65</v>
      </c>
      <c r="B25" s="72" t="str">
        <f>素データ!B25</f>
        <v>その他金融関連サービス</v>
      </c>
      <c r="C25" s="73">
        <f>素データ!C25</f>
        <v>81</v>
      </c>
      <c r="D25" s="73">
        <f>素データ!D25</f>
        <v>44</v>
      </c>
      <c r="E25" s="73">
        <f>素データ!E25</f>
        <v>77</v>
      </c>
      <c r="F25" s="73">
        <f>素データ!F25</f>
        <v>330</v>
      </c>
      <c r="G25" s="73">
        <f>素データ!G25</f>
        <v>55</v>
      </c>
      <c r="H25" s="73">
        <f>素データ!H25</f>
        <v>27</v>
      </c>
      <c r="I25" s="73">
        <f>素データ!I25</f>
        <v>132</v>
      </c>
      <c r="J25" s="73">
        <f>素データ!J25</f>
        <v>189</v>
      </c>
      <c r="K25" s="73">
        <f>素データ!K25</f>
        <v>10</v>
      </c>
      <c r="L25" s="73">
        <f>素データ!L25</f>
        <v>83</v>
      </c>
      <c r="M25" s="73">
        <f>素データ!M25</f>
        <v>24</v>
      </c>
      <c r="N25" s="73">
        <f>素データ!N25</f>
        <v>213</v>
      </c>
      <c r="O25" s="73">
        <f>素データ!O25</f>
        <v>53</v>
      </c>
      <c r="P25" s="73">
        <f>素データ!P25</f>
        <v>5</v>
      </c>
      <c r="Q25" s="73">
        <f>素データ!Q25</f>
        <v>1323</v>
      </c>
    </row>
    <row r="26" spans="1:17" ht="14.25" thickBot="1">
      <c r="A26" s="67" t="s">
        <v>66</v>
      </c>
      <c r="B26" s="72" t="str">
        <f>素データ!B26</f>
        <v>化粧品</v>
      </c>
      <c r="C26" s="73">
        <f>素データ!C26</f>
        <v>73</v>
      </c>
      <c r="D26" s="73">
        <f>素データ!D26</f>
        <v>44</v>
      </c>
      <c r="E26" s="73">
        <f>素データ!E26</f>
        <v>42</v>
      </c>
      <c r="F26" s="73">
        <f>素データ!F26</f>
        <v>346</v>
      </c>
      <c r="G26" s="73">
        <f>素データ!G26</f>
        <v>48</v>
      </c>
      <c r="H26" s="73">
        <f>素データ!H26</f>
        <v>33</v>
      </c>
      <c r="I26" s="73">
        <f>素データ!I26</f>
        <v>123</v>
      </c>
      <c r="J26" s="73">
        <f>素データ!J26</f>
        <v>226</v>
      </c>
      <c r="K26" s="73">
        <f>素データ!K26</f>
        <v>12</v>
      </c>
      <c r="L26" s="73">
        <f>素データ!L26</f>
        <v>99</v>
      </c>
      <c r="M26" s="73">
        <f>素データ!M26</f>
        <v>45</v>
      </c>
      <c r="N26" s="73">
        <f>素データ!N26</f>
        <v>155</v>
      </c>
      <c r="O26" s="73">
        <f>素データ!O26</f>
        <v>60</v>
      </c>
      <c r="P26" s="73">
        <f>素データ!P26</f>
        <v>16</v>
      </c>
      <c r="Q26" s="73">
        <f>素データ!Q26</f>
        <v>1322</v>
      </c>
    </row>
    <row r="27" spans="1:17" ht="14.25" thickBot="1">
      <c r="A27" s="67" t="s">
        <v>67</v>
      </c>
      <c r="B27" s="72" t="str">
        <f>素データ!B27</f>
        <v>浄水器</v>
      </c>
      <c r="C27" s="73">
        <f>素データ!C27</f>
        <v>53</v>
      </c>
      <c r="D27" s="73">
        <f>素データ!D27</f>
        <v>20</v>
      </c>
      <c r="E27" s="73">
        <f>素データ!E27</f>
        <v>34</v>
      </c>
      <c r="F27" s="73">
        <f>素データ!F27</f>
        <v>367</v>
      </c>
      <c r="G27" s="73">
        <f>素データ!G27</f>
        <v>19</v>
      </c>
      <c r="H27" s="73">
        <f>素データ!H27</f>
        <v>15</v>
      </c>
      <c r="I27" s="73">
        <f>素データ!I27</f>
        <v>120</v>
      </c>
      <c r="J27" s="73">
        <f>素データ!J27</f>
        <v>320</v>
      </c>
      <c r="K27" s="73">
        <f>素データ!K27</f>
        <v>9</v>
      </c>
      <c r="L27" s="73">
        <f>素データ!L27</f>
        <v>68</v>
      </c>
      <c r="M27" s="73">
        <f>素データ!M27</f>
        <v>28</v>
      </c>
      <c r="N27" s="73">
        <f>素データ!N27</f>
        <v>150</v>
      </c>
      <c r="O27" s="73">
        <f>素データ!O27</f>
        <v>26</v>
      </c>
      <c r="P27" s="73">
        <f>素データ!P27</f>
        <v>16</v>
      </c>
      <c r="Q27" s="73">
        <f>素データ!Q27</f>
        <v>1245</v>
      </c>
    </row>
    <row r="28" spans="1:17" ht="14.25" thickBot="1">
      <c r="A28" s="67" t="s">
        <v>68</v>
      </c>
      <c r="B28" s="72" t="str">
        <f>素データ!B28</f>
        <v>他の行政サービス</v>
      </c>
      <c r="C28" s="73">
        <f>素データ!C28</f>
        <v>136</v>
      </c>
      <c r="D28" s="73">
        <f>素データ!D28</f>
        <v>47</v>
      </c>
      <c r="E28" s="73">
        <f>素データ!E28</f>
        <v>87</v>
      </c>
      <c r="F28" s="73">
        <f>素データ!F28</f>
        <v>249</v>
      </c>
      <c r="G28" s="73">
        <f>素データ!G28</f>
        <v>49</v>
      </c>
      <c r="H28" s="73">
        <f>素データ!H28</f>
        <v>38</v>
      </c>
      <c r="I28" s="73">
        <f>素データ!I28</f>
        <v>47</v>
      </c>
      <c r="J28" s="73">
        <f>素データ!J28</f>
        <v>133</v>
      </c>
      <c r="K28" s="73">
        <f>素データ!K28</f>
        <v>23</v>
      </c>
      <c r="L28" s="73">
        <f>素データ!L28</f>
        <v>97</v>
      </c>
      <c r="M28" s="73">
        <f>素データ!M28</f>
        <v>40</v>
      </c>
      <c r="N28" s="73">
        <f>素データ!N28</f>
        <v>242</v>
      </c>
      <c r="O28" s="73">
        <f>素データ!O28</f>
        <v>41</v>
      </c>
      <c r="P28" s="73">
        <f>素データ!P28</f>
        <v>6</v>
      </c>
      <c r="Q28" s="73">
        <f>素データ!Q28</f>
        <v>1235</v>
      </c>
    </row>
    <row r="29" spans="1:17" ht="14.25" thickBot="1">
      <c r="A29" s="67" t="s">
        <v>69</v>
      </c>
      <c r="B29" s="72" t="str">
        <f>素データ!B29</f>
        <v>社会保険</v>
      </c>
      <c r="C29" s="73">
        <f>素データ!C29</f>
        <v>62</v>
      </c>
      <c r="D29" s="73">
        <f>素データ!D29</f>
        <v>22</v>
      </c>
      <c r="E29" s="73">
        <f>素データ!E29</f>
        <v>117</v>
      </c>
      <c r="F29" s="73">
        <f>素データ!F29</f>
        <v>315</v>
      </c>
      <c r="G29" s="73">
        <f>素データ!G29</f>
        <v>28</v>
      </c>
      <c r="H29" s="73">
        <f>素データ!H29</f>
        <v>11</v>
      </c>
      <c r="I29" s="73">
        <f>素データ!I29</f>
        <v>37</v>
      </c>
      <c r="J29" s="73">
        <f>素データ!J29</f>
        <v>80</v>
      </c>
      <c r="K29" s="73">
        <f>素データ!K29</f>
        <v>66</v>
      </c>
      <c r="L29" s="73">
        <f>素データ!L29</f>
        <v>51</v>
      </c>
      <c r="M29" s="73">
        <f>素データ!M29</f>
        <v>145</v>
      </c>
      <c r="N29" s="73">
        <f>素データ!N29</f>
        <v>140</v>
      </c>
      <c r="O29" s="73">
        <f>素データ!O29</f>
        <v>47</v>
      </c>
      <c r="P29" s="73">
        <f>素データ!P29</f>
        <v>6</v>
      </c>
      <c r="Q29" s="73">
        <f>素データ!Q29</f>
        <v>1127</v>
      </c>
    </row>
    <row r="30" spans="1:17" ht="14.25" thickBot="1">
      <c r="A30" s="67" t="s">
        <v>70</v>
      </c>
      <c r="B30" s="72" t="str">
        <f>素データ!B30</f>
        <v>医療サービス</v>
      </c>
      <c r="C30" s="73">
        <f>素データ!C30</f>
        <v>53</v>
      </c>
      <c r="D30" s="73">
        <f>素データ!D30</f>
        <v>39</v>
      </c>
      <c r="E30" s="73">
        <f>素データ!E30</f>
        <v>50</v>
      </c>
      <c r="F30" s="73">
        <f>素データ!F30</f>
        <v>424</v>
      </c>
      <c r="G30" s="73">
        <f>素データ!G30</f>
        <v>37</v>
      </c>
      <c r="H30" s="73">
        <f>素データ!H30</f>
        <v>28</v>
      </c>
      <c r="I30" s="73">
        <f>素データ!I30</f>
        <v>56</v>
      </c>
      <c r="J30" s="73">
        <f>素データ!J30</f>
        <v>169</v>
      </c>
      <c r="K30" s="73">
        <f>素データ!K30</f>
        <v>17</v>
      </c>
      <c r="L30" s="73">
        <f>素データ!L30</f>
        <v>65</v>
      </c>
      <c r="M30" s="73">
        <f>素データ!M30</f>
        <v>34</v>
      </c>
      <c r="N30" s="73">
        <f>素データ!N30</f>
        <v>108</v>
      </c>
      <c r="O30" s="73">
        <f>素データ!O30</f>
        <v>26</v>
      </c>
      <c r="P30" s="73">
        <f>素データ!P30</f>
        <v>14</v>
      </c>
      <c r="Q30" s="73">
        <f>素データ!Q30</f>
        <v>1120</v>
      </c>
    </row>
    <row r="31" spans="1:17" ht="14.25" thickBot="1">
      <c r="A31" s="67" t="s">
        <v>71</v>
      </c>
      <c r="B31" s="72" t="str">
        <f>素データ!B31</f>
        <v>塗装工事</v>
      </c>
      <c r="C31" s="73">
        <f>素データ!C31</f>
        <v>82</v>
      </c>
      <c r="D31" s="73">
        <f>素データ!D31</f>
        <v>43</v>
      </c>
      <c r="E31" s="73">
        <f>素データ!E31</f>
        <v>57</v>
      </c>
      <c r="F31" s="73">
        <f>素データ!F31</f>
        <v>359</v>
      </c>
      <c r="G31" s="73">
        <f>素データ!G31</f>
        <v>27</v>
      </c>
      <c r="H31" s="73">
        <f>素データ!H31</f>
        <v>11</v>
      </c>
      <c r="I31" s="73">
        <f>素データ!I31</f>
        <v>88</v>
      </c>
      <c r="J31" s="73">
        <f>素データ!J31</f>
        <v>137</v>
      </c>
      <c r="K31" s="73">
        <f>素データ!K31</f>
        <v>7</v>
      </c>
      <c r="L31" s="73">
        <f>素データ!L31</f>
        <v>69</v>
      </c>
      <c r="M31" s="73">
        <f>素データ!M31</f>
        <v>40</v>
      </c>
      <c r="N31" s="73">
        <f>素データ!N31</f>
        <v>92</v>
      </c>
      <c r="O31" s="73">
        <f>素データ!O31</f>
        <v>44</v>
      </c>
      <c r="P31" s="73">
        <f>素データ!P31</f>
        <v>9</v>
      </c>
      <c r="Q31" s="73">
        <f>素データ!Q31</f>
        <v>1065</v>
      </c>
    </row>
    <row r="32" spans="1:17" ht="14.25" thickBot="1">
      <c r="A32" s="67" t="s">
        <v>72</v>
      </c>
      <c r="B32" s="72" t="str">
        <f>素データ!B32</f>
        <v>ＩＰ電話</v>
      </c>
      <c r="C32" s="73">
        <f>素データ!C32</f>
        <v>59</v>
      </c>
      <c r="D32" s="73">
        <f>素データ!D32</f>
        <v>41</v>
      </c>
      <c r="E32" s="73">
        <f>素データ!E32</f>
        <v>61</v>
      </c>
      <c r="F32" s="73">
        <f>素データ!F32</f>
        <v>205</v>
      </c>
      <c r="G32" s="73">
        <f>素データ!G32</f>
        <v>61</v>
      </c>
      <c r="H32" s="73">
        <f>素データ!H32</f>
        <v>36</v>
      </c>
      <c r="I32" s="73">
        <f>素データ!I32</f>
        <v>62</v>
      </c>
      <c r="J32" s="73">
        <f>素データ!J32</f>
        <v>220</v>
      </c>
      <c r="K32" s="73">
        <f>素データ!K32</f>
        <v>8</v>
      </c>
      <c r="L32" s="73">
        <f>素データ!L32</f>
        <v>46</v>
      </c>
      <c r="M32" s="73">
        <f>素データ!M32</f>
        <v>42</v>
      </c>
      <c r="N32" s="73">
        <f>素データ!N32</f>
        <v>143</v>
      </c>
      <c r="O32" s="73">
        <f>素データ!O32</f>
        <v>33</v>
      </c>
      <c r="P32" s="73">
        <f>素データ!P32</f>
        <v>9</v>
      </c>
      <c r="Q32" s="73">
        <f>素データ!Q32</f>
        <v>1026</v>
      </c>
    </row>
    <row r="33" spans="1:17" ht="14.25" thickBot="1">
      <c r="A33" s="67" t="s">
        <v>73</v>
      </c>
      <c r="B33" s="72" t="str">
        <f>素データ!B33</f>
        <v>飲料</v>
      </c>
      <c r="C33" s="73">
        <f>素データ!C33</f>
        <v>50</v>
      </c>
      <c r="D33" s="73">
        <f>素データ!D33</f>
        <v>34</v>
      </c>
      <c r="E33" s="73">
        <f>素データ!E33</f>
        <v>22</v>
      </c>
      <c r="F33" s="73">
        <f>素データ!F33</f>
        <v>184</v>
      </c>
      <c r="G33" s="73">
        <f>素データ!G33</f>
        <v>26</v>
      </c>
      <c r="H33" s="73">
        <f>素データ!H33</f>
        <v>19</v>
      </c>
      <c r="I33" s="73">
        <f>素データ!I33</f>
        <v>68</v>
      </c>
      <c r="J33" s="73">
        <f>素データ!J33</f>
        <v>135</v>
      </c>
      <c r="K33" s="73">
        <f>素データ!K33</f>
        <v>13</v>
      </c>
      <c r="L33" s="73">
        <f>素データ!L33</f>
        <v>71</v>
      </c>
      <c r="M33" s="73">
        <f>素データ!M33</f>
        <v>36</v>
      </c>
      <c r="N33" s="73">
        <f>素データ!N33</f>
        <v>282</v>
      </c>
      <c r="O33" s="73">
        <f>素データ!O33</f>
        <v>60</v>
      </c>
      <c r="P33" s="73">
        <f>素データ!P33</f>
        <v>6</v>
      </c>
      <c r="Q33" s="73">
        <f>素データ!Q33</f>
        <v>1006</v>
      </c>
    </row>
    <row r="34" spans="1:17" ht="14.25" thickBot="1">
      <c r="A34" s="67" t="s">
        <v>74</v>
      </c>
      <c r="B34" s="72" t="str">
        <f>素データ!B34</f>
        <v>鮮魚</v>
      </c>
      <c r="C34" s="73">
        <f>素データ!C34</f>
        <v>62</v>
      </c>
      <c r="D34" s="73">
        <f>素データ!D34</f>
        <v>52</v>
      </c>
      <c r="E34" s="73">
        <f>素データ!E34</f>
        <v>41</v>
      </c>
      <c r="F34" s="73">
        <f>素データ!F34</f>
        <v>263</v>
      </c>
      <c r="G34" s="73">
        <f>素データ!G34</f>
        <v>42</v>
      </c>
      <c r="H34" s="73">
        <f>素データ!H34</f>
        <v>16</v>
      </c>
      <c r="I34" s="73">
        <f>素データ!I34</f>
        <v>94</v>
      </c>
      <c r="J34" s="73">
        <f>素データ!J34</f>
        <v>115</v>
      </c>
      <c r="K34" s="73">
        <f>素データ!K34</f>
        <v>11</v>
      </c>
      <c r="L34" s="73">
        <f>素データ!L34</f>
        <v>61</v>
      </c>
      <c r="M34" s="73">
        <f>素データ!M34</f>
        <v>83</v>
      </c>
      <c r="N34" s="73">
        <f>素データ!N34</f>
        <v>88</v>
      </c>
      <c r="O34" s="73">
        <f>素データ!O34</f>
        <v>38</v>
      </c>
      <c r="P34" s="73">
        <f>素データ!P34</f>
        <v>14</v>
      </c>
      <c r="Q34" s="73">
        <f>素データ!Q34</f>
        <v>980</v>
      </c>
    </row>
    <row r="35" spans="1:17" ht="14.25" thickBot="1">
      <c r="A35" s="67" t="s">
        <v>75</v>
      </c>
      <c r="B35" s="72" t="str">
        <f>素データ!B35</f>
        <v>土地</v>
      </c>
      <c r="C35" s="73">
        <f>素データ!C35</f>
        <v>34</v>
      </c>
      <c r="D35" s="73">
        <f>素データ!D35</f>
        <v>51</v>
      </c>
      <c r="E35" s="73">
        <f>素データ!E35</f>
        <v>43</v>
      </c>
      <c r="F35" s="73">
        <f>素データ!F35</f>
        <v>459</v>
      </c>
      <c r="G35" s="73">
        <f>素データ!G35</f>
        <v>25</v>
      </c>
      <c r="H35" s="73">
        <f>素データ!H35</f>
        <v>6</v>
      </c>
      <c r="I35" s="73">
        <f>素データ!I35</f>
        <v>68</v>
      </c>
      <c r="J35" s="73">
        <f>素データ!J35</f>
        <v>127</v>
      </c>
      <c r="K35" s="73">
        <f>素データ!K35</f>
        <v>8</v>
      </c>
      <c r="L35" s="73">
        <f>素データ!L35</f>
        <v>27</v>
      </c>
      <c r="M35" s="73">
        <f>素データ!M35</f>
        <v>6</v>
      </c>
      <c r="N35" s="73">
        <f>素データ!N35</f>
        <v>87</v>
      </c>
      <c r="O35" s="73">
        <f>素データ!O35</f>
        <v>30</v>
      </c>
      <c r="P35" s="73">
        <f>素データ!P35</f>
        <v>6</v>
      </c>
      <c r="Q35" s="73">
        <f>素データ!Q35</f>
        <v>977</v>
      </c>
    </row>
    <row r="36" spans="1:17" ht="14.25" thickBot="1">
      <c r="A36" s="67" t="s">
        <v>76</v>
      </c>
      <c r="B36" s="72" t="str">
        <f>素データ!B36</f>
        <v>冠婚葬祭互助会</v>
      </c>
      <c r="C36" s="73">
        <f>素データ!C36</f>
        <v>48</v>
      </c>
      <c r="D36" s="73">
        <f>素データ!D36</f>
        <v>25</v>
      </c>
      <c r="E36" s="73">
        <f>素データ!E36</f>
        <v>52</v>
      </c>
      <c r="F36" s="73">
        <f>素データ!F36</f>
        <v>282</v>
      </c>
      <c r="G36" s="73">
        <f>素データ!G36</f>
        <v>25</v>
      </c>
      <c r="H36" s="73">
        <f>素データ!H36</f>
        <v>27</v>
      </c>
      <c r="I36" s="73">
        <f>素データ!I36</f>
        <v>75</v>
      </c>
      <c r="J36" s="73">
        <f>素データ!J36</f>
        <v>145</v>
      </c>
      <c r="K36" s="73">
        <f>素データ!K36</f>
        <v>10</v>
      </c>
      <c r="L36" s="73">
        <f>素データ!L36</f>
        <v>36</v>
      </c>
      <c r="M36" s="73">
        <f>素データ!M36</f>
        <v>13</v>
      </c>
      <c r="N36" s="73">
        <f>素データ!N36</f>
        <v>138</v>
      </c>
      <c r="O36" s="73">
        <f>素データ!O36</f>
        <v>24</v>
      </c>
      <c r="P36" s="73">
        <f>素データ!P36</f>
        <v>20</v>
      </c>
      <c r="Q36" s="73">
        <f>素データ!Q36</f>
        <v>920</v>
      </c>
    </row>
    <row r="37" spans="1:17" ht="14.25" thickBot="1">
      <c r="A37" s="67" t="s">
        <v>77</v>
      </c>
      <c r="B37" s="72" t="str">
        <f>素データ!B37</f>
        <v>家庭用電気治療器具</v>
      </c>
      <c r="C37" s="73">
        <f>素データ!C37</f>
        <v>58</v>
      </c>
      <c r="D37" s="73">
        <f>素データ!D37</f>
        <v>30</v>
      </c>
      <c r="E37" s="73">
        <f>素データ!E37</f>
        <v>40</v>
      </c>
      <c r="F37" s="73">
        <f>素データ!F37</f>
        <v>148</v>
      </c>
      <c r="G37" s="73">
        <f>素データ!G37</f>
        <v>36</v>
      </c>
      <c r="H37" s="73">
        <f>素データ!H37</f>
        <v>18</v>
      </c>
      <c r="I37" s="73">
        <f>素データ!I37</f>
        <v>94</v>
      </c>
      <c r="J37" s="73">
        <f>素データ!J37</f>
        <v>121</v>
      </c>
      <c r="K37" s="73">
        <f>素データ!K37</f>
        <v>10</v>
      </c>
      <c r="L37" s="73">
        <f>素データ!L37</f>
        <v>63</v>
      </c>
      <c r="M37" s="73">
        <f>素データ!M37</f>
        <v>18</v>
      </c>
      <c r="N37" s="73">
        <f>素データ!N37</f>
        <v>154</v>
      </c>
      <c r="O37" s="73">
        <f>素データ!O37</f>
        <v>74</v>
      </c>
      <c r="P37" s="73">
        <f>素データ!P37</f>
        <v>11</v>
      </c>
      <c r="Q37" s="73">
        <f>素データ!Q37</f>
        <v>875</v>
      </c>
    </row>
    <row r="38" spans="1:17" ht="14.25" thickBot="1">
      <c r="A38" s="67" t="s">
        <v>78</v>
      </c>
      <c r="B38" s="72" t="str">
        <f>素データ!B38</f>
        <v>他の工事・建築サービス</v>
      </c>
      <c r="C38" s="73">
        <f>素データ!C38</f>
        <v>49</v>
      </c>
      <c r="D38" s="73">
        <f>素データ!D38</f>
        <v>33</v>
      </c>
      <c r="E38" s="73">
        <f>素データ!E38</f>
        <v>72</v>
      </c>
      <c r="F38" s="73">
        <f>素データ!F38</f>
        <v>269</v>
      </c>
      <c r="G38" s="73">
        <f>素データ!G38</f>
        <v>29</v>
      </c>
      <c r="H38" s="73">
        <f>素データ!H38</f>
        <v>25</v>
      </c>
      <c r="I38" s="73">
        <f>素データ!I38</f>
        <v>67</v>
      </c>
      <c r="J38" s="73">
        <f>素データ!J38</f>
        <v>146</v>
      </c>
      <c r="K38" s="73">
        <f>素データ!K38</f>
        <v>3</v>
      </c>
      <c r="L38" s="73">
        <f>素データ!L38</f>
        <v>43</v>
      </c>
      <c r="M38" s="73">
        <f>素データ!M38</f>
        <v>26</v>
      </c>
      <c r="N38" s="73">
        <f>素データ!N38</f>
        <v>68</v>
      </c>
      <c r="O38" s="73">
        <f>素データ!O38</f>
        <v>28</v>
      </c>
      <c r="P38" s="73">
        <f>素データ!P38</f>
        <v>9</v>
      </c>
      <c r="Q38" s="73">
        <f>素データ!Q38</f>
        <v>867</v>
      </c>
    </row>
    <row r="39" spans="1:17" ht="14.25" thickBot="1">
      <c r="A39" s="67" t="s">
        <v>79</v>
      </c>
      <c r="B39" s="72" t="str">
        <f>素データ!B39</f>
        <v>預貯金</v>
      </c>
      <c r="C39" s="73">
        <f>素データ!C39</f>
        <v>42</v>
      </c>
      <c r="D39" s="73">
        <f>素データ!D39</f>
        <v>32</v>
      </c>
      <c r="E39" s="73">
        <f>素データ!E39</f>
        <v>37</v>
      </c>
      <c r="F39" s="73">
        <f>素データ!F39</f>
        <v>232</v>
      </c>
      <c r="G39" s="73">
        <f>素データ!G39</f>
        <v>30</v>
      </c>
      <c r="H39" s="73">
        <f>素データ!H39</f>
        <v>16</v>
      </c>
      <c r="I39" s="73">
        <f>素データ!I39</f>
        <v>80</v>
      </c>
      <c r="J39" s="73">
        <f>素データ!J39</f>
        <v>119</v>
      </c>
      <c r="K39" s="73">
        <f>素データ!K39</f>
        <v>9</v>
      </c>
      <c r="L39" s="73">
        <f>素データ!L39</f>
        <v>57</v>
      </c>
      <c r="M39" s="73">
        <f>素データ!M39</f>
        <v>19</v>
      </c>
      <c r="N39" s="73">
        <f>素データ!N39</f>
        <v>88</v>
      </c>
      <c r="O39" s="73">
        <f>素データ!O39</f>
        <v>17</v>
      </c>
      <c r="P39" s="73">
        <f>素データ!P39</f>
        <v>6</v>
      </c>
      <c r="Q39" s="73">
        <f>素データ!Q39</f>
        <v>784</v>
      </c>
    </row>
    <row r="40" spans="1:17" ht="14.25" thickBot="1">
      <c r="A40" s="67" t="s">
        <v>80</v>
      </c>
      <c r="B40" s="72" t="str">
        <f>素データ!B40</f>
        <v>宝くじ</v>
      </c>
      <c r="C40" s="73">
        <f>素データ!C40</f>
        <v>59</v>
      </c>
      <c r="D40" s="73">
        <f>素データ!D40</f>
        <v>42</v>
      </c>
      <c r="E40" s="73">
        <f>素データ!E40</f>
        <v>43</v>
      </c>
      <c r="F40" s="73">
        <f>素データ!F40</f>
        <v>150</v>
      </c>
      <c r="G40" s="73">
        <f>素データ!G40</f>
        <v>41</v>
      </c>
      <c r="H40" s="73">
        <f>素データ!H40</f>
        <v>35</v>
      </c>
      <c r="I40" s="73">
        <f>素データ!I40</f>
        <v>91</v>
      </c>
      <c r="J40" s="73">
        <f>素データ!J40</f>
        <v>100</v>
      </c>
      <c r="K40" s="73">
        <f>素データ!K40</f>
        <v>18</v>
      </c>
      <c r="L40" s="73">
        <f>素データ!L40</f>
        <v>54</v>
      </c>
      <c r="M40" s="73">
        <f>素データ!M40</f>
        <v>23</v>
      </c>
      <c r="N40" s="73">
        <f>素データ!N40</f>
        <v>78</v>
      </c>
      <c r="O40" s="73">
        <f>素データ!O40</f>
        <v>25</v>
      </c>
      <c r="P40" s="73">
        <f>素データ!P40</f>
        <v>11</v>
      </c>
      <c r="Q40" s="73">
        <f>素データ!Q40</f>
        <v>770</v>
      </c>
    </row>
    <row r="41" spans="1:17" ht="14.25" thickBot="1">
      <c r="A41" s="67" t="s">
        <v>81</v>
      </c>
      <c r="B41" s="72" t="str">
        <f>素データ!B41</f>
        <v>増改築工事</v>
      </c>
      <c r="C41" s="73">
        <f>素データ!C41</f>
        <v>46</v>
      </c>
      <c r="D41" s="73">
        <f>素データ!D41</f>
        <v>29</v>
      </c>
      <c r="E41" s="73">
        <f>素データ!E41</f>
        <v>30</v>
      </c>
      <c r="F41" s="73">
        <f>素データ!F41</f>
        <v>278</v>
      </c>
      <c r="G41" s="73">
        <f>素データ!G41</f>
        <v>29</v>
      </c>
      <c r="H41" s="73">
        <f>素データ!H41</f>
        <v>12</v>
      </c>
      <c r="I41" s="73">
        <f>素データ!I41</f>
        <v>55</v>
      </c>
      <c r="J41" s="73">
        <f>素データ!J41</f>
        <v>122</v>
      </c>
      <c r="K41" s="73">
        <f>素データ!K41</f>
        <v>9</v>
      </c>
      <c r="L41" s="73">
        <f>素データ!L41</f>
        <v>51</v>
      </c>
      <c r="M41" s="73">
        <f>素データ!M41</f>
        <v>20</v>
      </c>
      <c r="N41" s="73">
        <f>素データ!N41</f>
        <v>65</v>
      </c>
      <c r="O41" s="73">
        <f>素データ!O41</f>
        <v>14</v>
      </c>
      <c r="P41" s="73">
        <f>素データ!P41</f>
        <v>3</v>
      </c>
      <c r="Q41" s="73">
        <f>素データ!Q41</f>
        <v>763</v>
      </c>
    </row>
    <row r="42" spans="1:17" ht="14.25" thickBot="1">
      <c r="A42" s="67" t="s">
        <v>82</v>
      </c>
      <c r="B42" s="72" t="str">
        <f>素データ!B42</f>
        <v>損害保険</v>
      </c>
      <c r="C42" s="73">
        <f>素データ!C42</f>
        <v>38</v>
      </c>
      <c r="D42" s="73">
        <f>素データ!D42</f>
        <v>28</v>
      </c>
      <c r="E42" s="73">
        <f>素データ!E42</f>
        <v>52</v>
      </c>
      <c r="F42" s="73">
        <f>素データ!F42</f>
        <v>192</v>
      </c>
      <c r="G42" s="73">
        <f>素データ!G42</f>
        <v>26</v>
      </c>
      <c r="H42" s="73">
        <f>素データ!H42</f>
        <v>11</v>
      </c>
      <c r="I42" s="73">
        <f>素データ!I42</f>
        <v>60</v>
      </c>
      <c r="J42" s="73">
        <f>素データ!J42</f>
        <v>115</v>
      </c>
      <c r="K42" s="73">
        <f>素データ!K42</f>
        <v>14</v>
      </c>
      <c r="L42" s="73">
        <f>素データ!L42</f>
        <v>47</v>
      </c>
      <c r="M42" s="73">
        <f>素データ!M42</f>
        <v>20</v>
      </c>
      <c r="N42" s="73">
        <f>素データ!N42</f>
        <v>72</v>
      </c>
      <c r="O42" s="73">
        <f>素データ!O42</f>
        <v>24</v>
      </c>
      <c r="P42" s="73">
        <f>素データ!P42</f>
        <v>6</v>
      </c>
      <c r="Q42" s="73">
        <f>素データ!Q42</f>
        <v>705</v>
      </c>
    </row>
    <row r="43" spans="1:17" ht="14.25" thickBot="1">
      <c r="A43" s="67" t="s">
        <v>83</v>
      </c>
      <c r="B43" s="72" t="str">
        <f>素データ!B43</f>
        <v>衛生設備工事</v>
      </c>
      <c r="C43" s="73">
        <f>素データ!C43</f>
        <v>42</v>
      </c>
      <c r="D43" s="73">
        <f>素データ!D43</f>
        <v>20</v>
      </c>
      <c r="E43" s="73">
        <f>素データ!E43</f>
        <v>23</v>
      </c>
      <c r="F43" s="73">
        <f>素データ!F43</f>
        <v>243</v>
      </c>
      <c r="G43" s="73">
        <f>素データ!G43</f>
        <v>12</v>
      </c>
      <c r="H43" s="73">
        <f>素データ!H43</f>
        <v>5</v>
      </c>
      <c r="I43" s="73">
        <f>素データ!I43</f>
        <v>57</v>
      </c>
      <c r="J43" s="73">
        <f>素データ!J43</f>
        <v>176</v>
      </c>
      <c r="K43" s="73">
        <f>素データ!K43</f>
        <v>3</v>
      </c>
      <c r="L43" s="73">
        <f>素データ!L43</f>
        <v>26</v>
      </c>
      <c r="M43" s="73">
        <f>素データ!M43</f>
        <v>18</v>
      </c>
      <c r="N43" s="73">
        <f>素データ!N43</f>
        <v>56</v>
      </c>
      <c r="O43" s="73">
        <f>素データ!O43</f>
        <v>9</v>
      </c>
      <c r="P43" s="73">
        <f>素データ!P43</f>
        <v>7</v>
      </c>
      <c r="Q43" s="73">
        <f>素データ!Q43</f>
        <v>697</v>
      </c>
    </row>
    <row r="44" spans="1:17" ht="14.25" thickBot="1">
      <c r="A44" s="67" t="s">
        <v>84</v>
      </c>
      <c r="B44" s="72" t="str">
        <f>素データ!B44</f>
        <v>自動車</v>
      </c>
      <c r="C44" s="73">
        <f>素データ!C44</f>
        <v>49</v>
      </c>
      <c r="D44" s="73">
        <f>素データ!D44</f>
        <v>37</v>
      </c>
      <c r="E44" s="73">
        <f>素データ!E44</f>
        <v>56</v>
      </c>
      <c r="F44" s="73">
        <f>素データ!F44</f>
        <v>163</v>
      </c>
      <c r="G44" s="73">
        <f>素データ!G44</f>
        <v>37</v>
      </c>
      <c r="H44" s="73">
        <f>素データ!H44</f>
        <v>14</v>
      </c>
      <c r="I44" s="73">
        <f>素データ!I44</f>
        <v>59</v>
      </c>
      <c r="J44" s="73">
        <f>素データ!J44</f>
        <v>98</v>
      </c>
      <c r="K44" s="73">
        <f>素データ!K44</f>
        <v>10</v>
      </c>
      <c r="L44" s="73">
        <f>素データ!L44</f>
        <v>47</v>
      </c>
      <c r="M44" s="73">
        <f>素データ!M44</f>
        <v>16</v>
      </c>
      <c r="N44" s="73">
        <f>素データ!N44</f>
        <v>73</v>
      </c>
      <c r="O44" s="73">
        <f>素データ!O44</f>
        <v>19</v>
      </c>
      <c r="P44" s="73">
        <f>素データ!P44</f>
        <v>5</v>
      </c>
      <c r="Q44" s="73">
        <f>素データ!Q44</f>
        <v>683</v>
      </c>
    </row>
    <row r="45" spans="1:17" ht="14.25" thickBot="1">
      <c r="A45" s="67" t="s">
        <v>85</v>
      </c>
      <c r="B45" s="72" t="str">
        <f>素データ!B45</f>
        <v>有料老人ホーム</v>
      </c>
      <c r="C45" s="73">
        <f>素データ!C45</f>
        <v>57</v>
      </c>
      <c r="D45" s="73">
        <f>素データ!D45</f>
        <v>23</v>
      </c>
      <c r="E45" s="73">
        <f>素データ!E45</f>
        <v>34</v>
      </c>
      <c r="F45" s="73">
        <f>素データ!F45</f>
        <v>189</v>
      </c>
      <c r="G45" s="73">
        <f>素データ!G45</f>
        <v>22</v>
      </c>
      <c r="H45" s="73">
        <f>素データ!H45</f>
        <v>15</v>
      </c>
      <c r="I45" s="73">
        <f>素データ!I45</f>
        <v>37</v>
      </c>
      <c r="J45" s="73">
        <f>素データ!J45</f>
        <v>93</v>
      </c>
      <c r="K45" s="73">
        <f>素データ!K45</f>
        <v>6</v>
      </c>
      <c r="L45" s="73">
        <f>素データ!L45</f>
        <v>51</v>
      </c>
      <c r="M45" s="73">
        <f>素データ!M45</f>
        <v>6</v>
      </c>
      <c r="N45" s="73">
        <f>素データ!N45</f>
        <v>93</v>
      </c>
      <c r="O45" s="73">
        <f>素データ!O45</f>
        <v>10</v>
      </c>
      <c r="P45" s="73">
        <f>素データ!P45</f>
        <v>11</v>
      </c>
      <c r="Q45" s="73">
        <f>素データ!Q45</f>
        <v>647</v>
      </c>
    </row>
    <row r="46" spans="1:17" ht="14.25" thickBot="1">
      <c r="A46" s="67" t="s">
        <v>86</v>
      </c>
      <c r="B46" s="72" t="str">
        <f>素データ!B46</f>
        <v>建物清掃サービス</v>
      </c>
      <c r="C46" s="73">
        <f>素データ!C46</f>
        <v>21</v>
      </c>
      <c r="D46" s="73">
        <f>素データ!D46</f>
        <v>13</v>
      </c>
      <c r="E46" s="73">
        <f>素データ!E46</f>
        <v>27</v>
      </c>
      <c r="F46" s="73">
        <f>素データ!F46</f>
        <v>263</v>
      </c>
      <c r="G46" s="73">
        <f>素データ!G46</f>
        <v>2</v>
      </c>
      <c r="H46" s="73">
        <f>素データ!H46</f>
        <v>7</v>
      </c>
      <c r="I46" s="73">
        <f>素データ!I46</f>
        <v>23</v>
      </c>
      <c r="J46" s="73">
        <f>素データ!J46</f>
        <v>118</v>
      </c>
      <c r="K46" s="73">
        <f>素データ!K46</f>
        <v>6</v>
      </c>
      <c r="L46" s="73">
        <f>素データ!L46</f>
        <v>38</v>
      </c>
      <c r="M46" s="73">
        <f>素データ!M46</f>
        <v>21</v>
      </c>
      <c r="N46" s="73">
        <f>素データ!N46</f>
        <v>33</v>
      </c>
      <c r="O46" s="73">
        <f>素データ!O46</f>
        <v>56</v>
      </c>
      <c r="P46" s="73">
        <f>素データ!P46</f>
        <v>3</v>
      </c>
      <c r="Q46" s="73">
        <f>素データ!Q46</f>
        <v>631</v>
      </c>
    </row>
    <row r="47" spans="1:17" ht="14.25" thickBot="1">
      <c r="A47" s="67" t="s">
        <v>87</v>
      </c>
      <c r="B47" s="72" t="str">
        <f>素データ!B47</f>
        <v>和服</v>
      </c>
      <c r="C47" s="73">
        <f>素データ!C47</f>
        <v>29</v>
      </c>
      <c r="D47" s="73">
        <f>素データ!D47</f>
        <v>28</v>
      </c>
      <c r="E47" s="73">
        <f>素データ!E47</f>
        <v>19</v>
      </c>
      <c r="F47" s="73">
        <f>素データ!F47</f>
        <v>179</v>
      </c>
      <c r="G47" s="73">
        <f>素データ!G47</f>
        <v>31</v>
      </c>
      <c r="H47" s="73">
        <f>素データ!H47</f>
        <v>23</v>
      </c>
      <c r="I47" s="73">
        <f>素データ!I47</f>
        <v>50</v>
      </c>
      <c r="J47" s="73">
        <f>素データ!J47</f>
        <v>134</v>
      </c>
      <c r="K47" s="73">
        <f>素データ!K47</f>
        <v>3</v>
      </c>
      <c r="L47" s="73">
        <f>素データ!L47</f>
        <v>48</v>
      </c>
      <c r="M47" s="73">
        <f>素データ!M47</f>
        <v>13</v>
      </c>
      <c r="N47" s="73">
        <f>素データ!N47</f>
        <v>64</v>
      </c>
      <c r="O47" s="73">
        <f>素データ!O47</f>
        <v>6</v>
      </c>
      <c r="P47" s="73">
        <f>素データ!P47</f>
        <v>3</v>
      </c>
      <c r="Q47" s="73">
        <f>素データ!Q47</f>
        <v>630</v>
      </c>
    </row>
    <row r="48" spans="1:17" ht="14.25" thickBot="1">
      <c r="A48" s="67" t="s">
        <v>88</v>
      </c>
      <c r="B48" s="72" t="str">
        <f>素データ!B48</f>
        <v>婦人洋服</v>
      </c>
      <c r="C48" s="73">
        <f>素データ!C48</f>
        <v>47</v>
      </c>
      <c r="D48" s="73">
        <f>素データ!D48</f>
        <v>15</v>
      </c>
      <c r="E48" s="73">
        <f>素データ!E48</f>
        <v>19</v>
      </c>
      <c r="F48" s="73">
        <f>素データ!F48</f>
        <v>190</v>
      </c>
      <c r="G48" s="73">
        <f>素データ!G48</f>
        <v>18</v>
      </c>
      <c r="H48" s="73">
        <f>素データ!H48</f>
        <v>11</v>
      </c>
      <c r="I48" s="73">
        <f>素データ!I48</f>
        <v>45</v>
      </c>
      <c r="J48" s="73">
        <f>素データ!J48</f>
        <v>103</v>
      </c>
      <c r="K48" s="73">
        <f>素データ!K48</f>
        <v>8</v>
      </c>
      <c r="L48" s="73">
        <f>素データ!L48</f>
        <v>51</v>
      </c>
      <c r="M48" s="73">
        <f>素データ!M48</f>
        <v>10</v>
      </c>
      <c r="N48" s="73">
        <f>素データ!N48</f>
        <v>86</v>
      </c>
      <c r="O48" s="73">
        <f>素データ!O48</f>
        <v>15</v>
      </c>
      <c r="P48" s="73">
        <f>素データ!P48</f>
        <v>4</v>
      </c>
      <c r="Q48" s="73">
        <f>素データ!Q48</f>
        <v>622</v>
      </c>
    </row>
    <row r="49" spans="1:20" ht="14.25" thickBot="1">
      <c r="A49" s="67" t="s">
        <v>89</v>
      </c>
      <c r="B49" s="72" t="str">
        <f>素データ!B49</f>
        <v>預貯金・証券等全般</v>
      </c>
      <c r="C49" s="73">
        <f>素データ!C49</f>
        <v>29</v>
      </c>
      <c r="D49" s="73">
        <f>素データ!D49</f>
        <v>35</v>
      </c>
      <c r="E49" s="73">
        <f>素データ!E49</f>
        <v>61</v>
      </c>
      <c r="F49" s="73">
        <f>素データ!F49</f>
        <v>150</v>
      </c>
      <c r="G49" s="73">
        <f>素データ!G49</f>
        <v>30</v>
      </c>
      <c r="H49" s="73">
        <f>素データ!H49</f>
        <v>14</v>
      </c>
      <c r="I49" s="73">
        <f>素データ!I49</f>
        <v>54</v>
      </c>
      <c r="J49" s="73">
        <f>素データ!J49</f>
        <v>98</v>
      </c>
      <c r="K49" s="73">
        <f>素データ!K49</f>
        <v>5</v>
      </c>
      <c r="L49" s="73">
        <f>素データ!L49</f>
        <v>52</v>
      </c>
      <c r="M49" s="73">
        <f>素データ!M49</f>
        <v>23</v>
      </c>
      <c r="N49" s="73">
        <f>素データ!N49</f>
        <v>44</v>
      </c>
      <c r="O49" s="73">
        <f>素データ!O49</f>
        <v>21</v>
      </c>
      <c r="P49" s="73">
        <f>素データ!P49</f>
        <v>6</v>
      </c>
      <c r="Q49" s="73">
        <f>素データ!Q49</f>
        <v>622</v>
      </c>
    </row>
    <row r="50" spans="1:20" ht="14.25" thickBot="1">
      <c r="A50" s="67" t="s">
        <v>90</v>
      </c>
      <c r="B50" s="72" t="str">
        <f>素データ!B50</f>
        <v>その他の保険</v>
      </c>
      <c r="C50" s="73">
        <f>素データ!C50</f>
        <v>34</v>
      </c>
      <c r="D50" s="73">
        <f>素データ!D50</f>
        <v>20</v>
      </c>
      <c r="E50" s="73">
        <f>素データ!E50</f>
        <v>32</v>
      </c>
      <c r="F50" s="73">
        <f>素データ!F50</f>
        <v>211</v>
      </c>
      <c r="G50" s="73">
        <f>素データ!G50</f>
        <v>16</v>
      </c>
      <c r="H50" s="73">
        <f>素データ!H50</f>
        <v>12</v>
      </c>
      <c r="I50" s="73">
        <f>素データ!I50</f>
        <v>37</v>
      </c>
      <c r="J50" s="73">
        <f>素データ!J50</f>
        <v>97</v>
      </c>
      <c r="K50" s="73">
        <f>素データ!K50</f>
        <v>7</v>
      </c>
      <c r="L50" s="73">
        <f>素データ!L50</f>
        <v>32</v>
      </c>
      <c r="M50" s="73">
        <f>素データ!M50</f>
        <v>19</v>
      </c>
      <c r="N50" s="73">
        <f>素データ!N50</f>
        <v>52</v>
      </c>
      <c r="O50" s="73">
        <f>素データ!O50</f>
        <v>19</v>
      </c>
      <c r="P50" s="73">
        <f>素データ!P50</f>
        <v>8</v>
      </c>
      <c r="Q50" s="73">
        <f>素データ!Q50</f>
        <v>596</v>
      </c>
    </row>
    <row r="51" spans="1:20" ht="14.25" thickBot="1">
      <c r="A51" s="67" t="s">
        <v>91</v>
      </c>
      <c r="B51" s="72" t="str">
        <f>素データ!B51</f>
        <v>消火器</v>
      </c>
      <c r="C51" s="73">
        <f>素データ!C51</f>
        <v>6</v>
      </c>
      <c r="D51" s="73">
        <f>素データ!D51</f>
        <v>41</v>
      </c>
      <c r="E51" s="73">
        <f>素データ!E51</f>
        <v>42</v>
      </c>
      <c r="F51" s="73">
        <f>素データ!F51</f>
        <v>208</v>
      </c>
      <c r="G51" s="73">
        <f>素データ!G51</f>
        <v>21</v>
      </c>
      <c r="H51" s="73">
        <f>素データ!H51</f>
        <v>10</v>
      </c>
      <c r="I51" s="73">
        <f>素データ!I51</f>
        <v>38</v>
      </c>
      <c r="J51" s="73">
        <f>素データ!J51</f>
        <v>134</v>
      </c>
      <c r="K51" s="73">
        <f>素データ!K51</f>
        <v>1</v>
      </c>
      <c r="L51" s="73">
        <f>素データ!L51</f>
        <v>7</v>
      </c>
      <c r="M51" s="73">
        <f>素データ!M51</f>
        <v>5</v>
      </c>
      <c r="N51" s="73">
        <f>素データ!N51</f>
        <v>16</v>
      </c>
      <c r="O51" s="73">
        <f>素データ!O51</f>
        <v>52</v>
      </c>
      <c r="P51" s="73">
        <f>素データ!P51</f>
        <v>7</v>
      </c>
      <c r="Q51" s="73">
        <f>素データ!Q51</f>
        <v>588</v>
      </c>
    </row>
    <row r="52" spans="1:20" ht="14.25" thickBot="1">
      <c r="A52" s="67" t="s">
        <v>92</v>
      </c>
      <c r="B52" s="72" t="str">
        <f>素データ!B52</f>
        <v>相隣関係</v>
      </c>
      <c r="C52" s="73">
        <f>素データ!C52</f>
        <v>41</v>
      </c>
      <c r="D52" s="73">
        <f>素データ!D52</f>
        <v>42</v>
      </c>
      <c r="E52" s="73">
        <f>素データ!E52</f>
        <v>18</v>
      </c>
      <c r="F52" s="73">
        <f>素データ!F52</f>
        <v>154</v>
      </c>
      <c r="G52" s="73">
        <f>素データ!G52</f>
        <v>16</v>
      </c>
      <c r="H52" s="73">
        <f>素データ!H52</f>
        <v>15</v>
      </c>
      <c r="I52" s="73">
        <f>素データ!I52</f>
        <v>50</v>
      </c>
      <c r="J52" s="73">
        <f>素データ!J52</f>
        <v>94</v>
      </c>
      <c r="K52" s="73">
        <f>素データ!K52</f>
        <v>3</v>
      </c>
      <c r="L52" s="73">
        <f>素データ!L52</f>
        <v>28</v>
      </c>
      <c r="M52" s="73">
        <f>素データ!M52</f>
        <v>15</v>
      </c>
      <c r="N52" s="73">
        <f>素データ!N52</f>
        <v>64</v>
      </c>
      <c r="O52" s="73">
        <f>素データ!O52</f>
        <v>25</v>
      </c>
      <c r="P52" s="73">
        <f>素データ!P52</f>
        <v>1</v>
      </c>
      <c r="Q52" s="73">
        <f>素データ!Q52</f>
        <v>566</v>
      </c>
    </row>
    <row r="53" spans="1:20" ht="14.25" thickBot="1">
      <c r="A53" s="67" t="s">
        <v>93</v>
      </c>
      <c r="B53" s="72" t="str">
        <f>素データ!B53</f>
        <v>クリーニング</v>
      </c>
      <c r="C53" s="73">
        <f>素データ!C53</f>
        <v>48</v>
      </c>
      <c r="D53" s="73">
        <f>素データ!D53</f>
        <v>9</v>
      </c>
      <c r="E53" s="73">
        <f>素データ!E53</f>
        <v>30</v>
      </c>
      <c r="F53" s="73">
        <f>素データ!F53</f>
        <v>198</v>
      </c>
      <c r="G53" s="73">
        <f>素データ!G53</f>
        <v>19</v>
      </c>
      <c r="H53" s="73">
        <f>素データ!H53</f>
        <v>11</v>
      </c>
      <c r="I53" s="73">
        <f>素データ!I53</f>
        <v>45</v>
      </c>
      <c r="J53" s="73">
        <f>素データ!J53</f>
        <v>97</v>
      </c>
      <c r="K53" s="73">
        <f>素データ!K53</f>
        <v>7</v>
      </c>
      <c r="L53" s="73">
        <f>素データ!L53</f>
        <v>33</v>
      </c>
      <c r="M53" s="73">
        <f>素データ!M53</f>
        <v>9</v>
      </c>
      <c r="N53" s="73">
        <f>素データ!N53</f>
        <v>51</v>
      </c>
      <c r="O53" s="73">
        <f>素データ!O53</f>
        <v>7</v>
      </c>
      <c r="P53" s="73">
        <f>素データ!P53</f>
        <v>1</v>
      </c>
      <c r="Q53" s="73">
        <f>素データ!Q53</f>
        <v>565</v>
      </c>
    </row>
    <row r="54" spans="1:20" ht="14.25" thickBot="1">
      <c r="A54" s="67" t="s">
        <v>94</v>
      </c>
      <c r="B54" s="72" t="str">
        <f>素データ!B54</f>
        <v>他の教養・娯楽サービス</v>
      </c>
      <c r="C54" s="73">
        <f>素データ!C54</f>
        <v>30</v>
      </c>
      <c r="D54" s="73">
        <f>素データ!D54</f>
        <v>16</v>
      </c>
      <c r="E54" s="73">
        <f>素データ!E54</f>
        <v>37</v>
      </c>
      <c r="F54" s="73">
        <f>素データ!F54</f>
        <v>209</v>
      </c>
      <c r="G54" s="73">
        <f>素データ!G54</f>
        <v>17</v>
      </c>
      <c r="H54" s="73">
        <f>素データ!H54</f>
        <v>10</v>
      </c>
      <c r="I54" s="73">
        <f>素データ!I54</f>
        <v>58</v>
      </c>
      <c r="J54" s="73">
        <f>素データ!J54</f>
        <v>79</v>
      </c>
      <c r="K54" s="73">
        <f>素データ!K54</f>
        <v>8</v>
      </c>
      <c r="L54" s="73">
        <f>素データ!L54</f>
        <v>31</v>
      </c>
      <c r="M54" s="73">
        <f>素データ!M54</f>
        <v>9</v>
      </c>
      <c r="N54" s="73">
        <f>素データ!N54</f>
        <v>40</v>
      </c>
      <c r="O54" s="73">
        <f>素データ!O54</f>
        <v>10</v>
      </c>
      <c r="P54" s="73">
        <f>素データ!P54</f>
        <v>7</v>
      </c>
      <c r="Q54" s="73">
        <f>素データ!Q54</f>
        <v>561</v>
      </c>
    </row>
    <row r="55" spans="1:20" ht="14.25" thickBot="1">
      <c r="A55" s="67"/>
      <c r="B55" s="72" t="str">
        <f>素データ!B55</f>
        <v>合計</v>
      </c>
      <c r="C55" s="73">
        <f>素データ!C55</f>
        <v>5583</v>
      </c>
      <c r="D55" s="73">
        <f>素データ!D55</f>
        <v>3182</v>
      </c>
      <c r="E55" s="73">
        <f>素データ!E55</f>
        <v>5666</v>
      </c>
      <c r="F55" s="73">
        <f>素データ!F55</f>
        <v>25647</v>
      </c>
      <c r="G55" s="73">
        <f>素データ!G55</f>
        <v>4023</v>
      </c>
      <c r="H55" s="73">
        <f>素データ!H55</f>
        <v>2852</v>
      </c>
      <c r="I55" s="73">
        <f>素データ!I55</f>
        <v>8539</v>
      </c>
      <c r="J55" s="73">
        <f>素データ!J55</f>
        <v>15143</v>
      </c>
      <c r="K55" s="73">
        <f>素データ!K55</f>
        <v>1246</v>
      </c>
      <c r="L55" s="73">
        <f>素データ!L55</f>
        <v>6809</v>
      </c>
      <c r="M55" s="73">
        <f>素データ!M55</f>
        <v>3083</v>
      </c>
      <c r="N55" s="73">
        <f>素データ!N55</f>
        <v>10436</v>
      </c>
      <c r="O55" s="73">
        <f>素データ!O55</f>
        <v>2938</v>
      </c>
      <c r="P55" s="73">
        <f>素データ!P55</f>
        <v>778</v>
      </c>
      <c r="Q55" s="73">
        <f>素データ!Q55</f>
        <v>95925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177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178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179</v>
      </c>
    </row>
    <row r="60" spans="1:20" ht="14.25" thickBot="1">
      <c r="B60" s="23" t="s">
        <v>176</v>
      </c>
      <c r="C60" s="14">
        <v>1783746</v>
      </c>
      <c r="D60" s="14">
        <v>1022796</v>
      </c>
      <c r="E60" s="14">
        <v>1128051</v>
      </c>
      <c r="F60" s="14">
        <v>4979575</v>
      </c>
      <c r="G60" s="14">
        <v>1057339</v>
      </c>
      <c r="H60" s="14">
        <v>560788</v>
      </c>
      <c r="I60" s="14">
        <v>2355270</v>
      </c>
      <c r="J60" s="14">
        <v>3315674</v>
      </c>
      <c r="K60" s="14">
        <v>279684</v>
      </c>
      <c r="L60" s="14">
        <v>1144222</v>
      </c>
      <c r="M60" s="14">
        <v>799783</v>
      </c>
      <c r="N60" s="14">
        <v>1853606</v>
      </c>
      <c r="O60" s="14">
        <v>754978</v>
      </c>
      <c r="P60" s="14"/>
      <c r="Q60" s="14"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181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55" t="s">
        <v>98</v>
      </c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6"/>
      <c r="S63"/>
      <c r="T63"/>
    </row>
    <row r="64" spans="1:20" ht="14.25" thickBot="1">
      <c r="A64" s="10" t="s">
        <v>44</v>
      </c>
      <c r="B64" s="3"/>
      <c r="C64" s="8" t="s">
        <v>99</v>
      </c>
      <c r="D64" s="8" t="s">
        <v>100</v>
      </c>
      <c r="E64" s="8" t="s">
        <v>101</v>
      </c>
      <c r="F64" s="8" t="s">
        <v>102</v>
      </c>
      <c r="G64" s="8" t="s">
        <v>103</v>
      </c>
      <c r="H64" s="8" t="s">
        <v>104</v>
      </c>
      <c r="I64" s="8" t="s">
        <v>105</v>
      </c>
      <c r="J64" s="8" t="s">
        <v>106</v>
      </c>
      <c r="K64" s="8" t="s">
        <v>107</v>
      </c>
      <c r="L64" s="8" t="s">
        <v>108</v>
      </c>
      <c r="M64" s="8" t="s">
        <v>109</v>
      </c>
      <c r="N64" s="8" t="s">
        <v>110</v>
      </c>
      <c r="O64" s="8" t="s">
        <v>111</v>
      </c>
      <c r="P64" s="12" t="s">
        <v>112</v>
      </c>
      <c r="Q64" s="24" t="s">
        <v>1</v>
      </c>
      <c r="S64"/>
      <c r="T64"/>
    </row>
    <row r="65" spans="1:20" ht="14.25" thickBot="1">
      <c r="A65" s="11" t="s">
        <v>45</v>
      </c>
      <c r="B65" s="2" t="str">
        <f>B5</f>
        <v>商品一般</v>
      </c>
      <c r="C65" s="15">
        <f t="shared" ref="C65:O80" si="0">C5/C$60*100000</f>
        <v>47.42827734442011</v>
      </c>
      <c r="D65" s="15">
        <f t="shared" si="0"/>
        <v>44.58367064399939</v>
      </c>
      <c r="E65" s="15">
        <f t="shared" si="0"/>
        <v>100.35007282472158</v>
      </c>
      <c r="F65" s="15">
        <f t="shared" si="0"/>
        <v>53.418213401746129</v>
      </c>
      <c r="G65" s="15">
        <f t="shared" si="0"/>
        <v>86.632574793892971</v>
      </c>
      <c r="H65" s="15">
        <f t="shared" si="0"/>
        <v>116.79993152492564</v>
      </c>
      <c r="I65" s="15">
        <f t="shared" si="0"/>
        <v>58.676924513962298</v>
      </c>
      <c r="J65" s="15">
        <f t="shared" si="0"/>
        <v>51.211307263621215</v>
      </c>
      <c r="K65" s="15">
        <f t="shared" si="0"/>
        <v>80.090387723287705</v>
      </c>
      <c r="L65" s="15">
        <f t="shared" si="0"/>
        <v>98.844455009604772</v>
      </c>
      <c r="M65" s="15">
        <f t="shared" si="0"/>
        <v>67.143212596416788</v>
      </c>
      <c r="N65" s="15">
        <f t="shared" si="0"/>
        <v>78.60354357937986</v>
      </c>
      <c r="O65" s="15">
        <f t="shared" si="0"/>
        <v>42.120432648368563</v>
      </c>
      <c r="P65" s="17"/>
      <c r="Q65" s="25">
        <f t="shared" ref="Q65:Q96" si="1">Q5/Q$60*100000</f>
        <v>64.300788114879268</v>
      </c>
      <c r="S65"/>
      <c r="T65"/>
    </row>
    <row r="66" spans="1:20" ht="14.25" thickBot="1">
      <c r="A66" s="11" t="s">
        <v>46</v>
      </c>
      <c r="B66" s="2" t="str">
        <f t="shared" ref="B66:B115" si="2">B6</f>
        <v>健康食品</v>
      </c>
      <c r="C66" s="15">
        <f t="shared" si="0"/>
        <v>33.468890750140432</v>
      </c>
      <c r="D66" s="15">
        <f t="shared" si="0"/>
        <v>26.593768454315427</v>
      </c>
      <c r="E66" s="15">
        <f t="shared" si="0"/>
        <v>28.190214804117897</v>
      </c>
      <c r="F66" s="15">
        <f t="shared" si="0"/>
        <v>20.021789008098079</v>
      </c>
      <c r="G66" s="15">
        <f t="shared" si="0"/>
        <v>26.481573081102656</v>
      </c>
      <c r="H66" s="15">
        <f t="shared" si="0"/>
        <v>47.433254634549954</v>
      </c>
      <c r="I66" s="15">
        <f t="shared" si="0"/>
        <v>25.941824079617199</v>
      </c>
      <c r="J66" s="15">
        <f t="shared" si="0"/>
        <v>27.74699804624942</v>
      </c>
      <c r="K66" s="15">
        <f t="shared" si="0"/>
        <v>38.615008366585144</v>
      </c>
      <c r="L66" s="15">
        <f t="shared" si="0"/>
        <v>42.82385760805159</v>
      </c>
      <c r="M66" s="15">
        <f t="shared" si="0"/>
        <v>44.512073900045387</v>
      </c>
      <c r="N66" s="15">
        <f t="shared" si="0"/>
        <v>41.972242213285888</v>
      </c>
      <c r="O66" s="15">
        <f t="shared" si="0"/>
        <v>42.915157792677405</v>
      </c>
      <c r="P66" s="17"/>
      <c r="Q66" s="25">
        <f t="shared" si="1"/>
        <v>30.396217596224897</v>
      </c>
      <c r="S66"/>
      <c r="T66"/>
    </row>
    <row r="67" spans="1:20" ht="14.25" thickBot="1">
      <c r="A67" s="11" t="s">
        <v>47</v>
      </c>
      <c r="B67" s="2" t="str">
        <f t="shared" si="2"/>
        <v>ファンド型投資商品</v>
      </c>
      <c r="C67" s="15">
        <f t="shared" si="0"/>
        <v>16.650352684743233</v>
      </c>
      <c r="D67" s="15">
        <f t="shared" si="0"/>
        <v>12.808028189394561</v>
      </c>
      <c r="E67" s="15">
        <f t="shared" si="0"/>
        <v>31.470208350508976</v>
      </c>
      <c r="F67" s="15">
        <f t="shared" si="0"/>
        <v>29.139032949599112</v>
      </c>
      <c r="G67" s="15">
        <f t="shared" si="0"/>
        <v>24.968340333611078</v>
      </c>
      <c r="H67" s="15">
        <f t="shared" si="0"/>
        <v>24.429909341854678</v>
      </c>
      <c r="I67" s="15">
        <f t="shared" si="0"/>
        <v>23.606635332679481</v>
      </c>
      <c r="J67" s="15">
        <f t="shared" si="0"/>
        <v>23.403989656401688</v>
      </c>
      <c r="K67" s="15">
        <f t="shared" si="0"/>
        <v>35.39709100270305</v>
      </c>
      <c r="L67" s="15">
        <f t="shared" si="0"/>
        <v>59.429026884643015</v>
      </c>
      <c r="M67" s="15">
        <f t="shared" si="0"/>
        <v>20.880663880077471</v>
      </c>
      <c r="N67" s="15">
        <f t="shared" si="0"/>
        <v>32.207491775490588</v>
      </c>
      <c r="O67" s="15">
        <f t="shared" si="0"/>
        <v>20.662853752029861</v>
      </c>
      <c r="P67" s="17"/>
      <c r="Q67" s="25">
        <f t="shared" si="1"/>
        <v>27.120804095474355</v>
      </c>
      <c r="S67"/>
      <c r="T67"/>
    </row>
    <row r="68" spans="1:20" ht="14.25" thickBot="1">
      <c r="A68" s="11" t="s">
        <v>48</v>
      </c>
      <c r="B68" s="2" t="str">
        <f t="shared" si="2"/>
        <v>アダルト情報サイト</v>
      </c>
      <c r="C68" s="15">
        <f t="shared" si="0"/>
        <v>7.6244039229800649</v>
      </c>
      <c r="D68" s="15">
        <f t="shared" si="0"/>
        <v>11.341460076105108</v>
      </c>
      <c r="E68" s="15">
        <f t="shared" si="0"/>
        <v>17.906991793810739</v>
      </c>
      <c r="F68" s="15">
        <f t="shared" si="0"/>
        <v>33.476752534101806</v>
      </c>
      <c r="G68" s="15">
        <f t="shared" si="0"/>
        <v>14.659442241324685</v>
      </c>
      <c r="H68" s="15">
        <f t="shared" si="0"/>
        <v>24.251588835709754</v>
      </c>
      <c r="I68" s="15">
        <f t="shared" si="0"/>
        <v>20.592118950268972</v>
      </c>
      <c r="J68" s="15">
        <f t="shared" si="0"/>
        <v>27.385080680428779</v>
      </c>
      <c r="K68" s="15">
        <f t="shared" si="0"/>
        <v>13.229215829293061</v>
      </c>
      <c r="L68" s="15">
        <f t="shared" si="0"/>
        <v>23.59681949831414</v>
      </c>
      <c r="M68" s="15">
        <f t="shared" si="0"/>
        <v>11.753188052259175</v>
      </c>
      <c r="N68" s="15">
        <f t="shared" si="0"/>
        <v>18.072880644538266</v>
      </c>
      <c r="O68" s="15">
        <f t="shared" si="0"/>
        <v>8.2121598245246883</v>
      </c>
      <c r="P68" s="17"/>
      <c r="Q68" s="25">
        <f t="shared" si="1"/>
        <v>21.929582698058407</v>
      </c>
      <c r="S68"/>
      <c r="T68"/>
    </row>
    <row r="69" spans="1:20" ht="14.25" thickBot="1">
      <c r="A69" s="11" t="s">
        <v>49</v>
      </c>
      <c r="B69" s="2" t="str">
        <f t="shared" si="2"/>
        <v>インターネット接続回線</v>
      </c>
      <c r="C69" s="15">
        <f t="shared" si="0"/>
        <v>11.212358710264803</v>
      </c>
      <c r="D69" s="15">
        <f t="shared" si="0"/>
        <v>12.31917215163141</v>
      </c>
      <c r="E69" s="15">
        <f t="shared" si="0"/>
        <v>27.835620907210757</v>
      </c>
      <c r="F69" s="15">
        <f t="shared" si="0"/>
        <v>18.616046550157392</v>
      </c>
      <c r="G69" s="15">
        <f t="shared" si="0"/>
        <v>13.713671774142446</v>
      </c>
      <c r="H69" s="15">
        <f t="shared" si="0"/>
        <v>31.206088575361814</v>
      </c>
      <c r="I69" s="15">
        <f t="shared" si="0"/>
        <v>19.615585474276834</v>
      </c>
      <c r="J69" s="15">
        <f t="shared" si="0"/>
        <v>23.132551632036201</v>
      </c>
      <c r="K69" s="15">
        <f t="shared" si="0"/>
        <v>21.095236052115958</v>
      </c>
      <c r="L69" s="15">
        <f t="shared" si="0"/>
        <v>32.161591019924458</v>
      </c>
      <c r="M69" s="15">
        <f t="shared" si="0"/>
        <v>20.505562133728773</v>
      </c>
      <c r="N69" s="15">
        <f t="shared" si="0"/>
        <v>21.147967798982094</v>
      </c>
      <c r="O69" s="15">
        <f t="shared" si="0"/>
        <v>13.510327453250293</v>
      </c>
      <c r="P69" s="17"/>
      <c r="Q69" s="25">
        <f t="shared" si="1"/>
        <v>20.080328921872688</v>
      </c>
      <c r="S69"/>
      <c r="T69"/>
    </row>
    <row r="70" spans="1:20" ht="14.25" thickBot="1">
      <c r="A70" s="11" t="s">
        <v>50</v>
      </c>
      <c r="B70" s="2" t="str">
        <f t="shared" si="2"/>
        <v>デジタルコンテンツその他</v>
      </c>
      <c r="C70" s="15">
        <f t="shared" si="0"/>
        <v>8.1289600649419818</v>
      </c>
      <c r="D70" s="15">
        <f t="shared" si="0"/>
        <v>11.145917660999848</v>
      </c>
      <c r="E70" s="15">
        <f t="shared" si="0"/>
        <v>16.134022309275025</v>
      </c>
      <c r="F70" s="15">
        <f t="shared" si="0"/>
        <v>30.705431688447305</v>
      </c>
      <c r="G70" s="15">
        <f t="shared" si="0"/>
        <v>10.02516695213172</v>
      </c>
      <c r="H70" s="15">
        <f t="shared" si="0"/>
        <v>16.583807071477992</v>
      </c>
      <c r="I70" s="15">
        <f t="shared" si="0"/>
        <v>12.822309119548926</v>
      </c>
      <c r="J70" s="15">
        <f t="shared" si="0"/>
        <v>25.696132973265769</v>
      </c>
      <c r="K70" s="15">
        <f t="shared" si="0"/>
        <v>12.871669455528384</v>
      </c>
      <c r="L70" s="15">
        <f t="shared" si="0"/>
        <v>20.188390015224318</v>
      </c>
      <c r="M70" s="15">
        <f t="shared" si="0"/>
        <v>11.00298455956178</v>
      </c>
      <c r="N70" s="15">
        <f t="shared" si="0"/>
        <v>16.562311516039546</v>
      </c>
      <c r="O70" s="15">
        <f t="shared" si="0"/>
        <v>9.8016101131423703</v>
      </c>
      <c r="P70" s="17"/>
      <c r="Q70" s="25">
        <f t="shared" si="1"/>
        <v>19.319710402104782</v>
      </c>
      <c r="S70"/>
      <c r="T70"/>
    </row>
    <row r="71" spans="1:20" ht="14.25" thickBot="1">
      <c r="A71" s="11" t="s">
        <v>51</v>
      </c>
      <c r="B71" s="2" t="str">
        <f t="shared" si="2"/>
        <v>相談その他</v>
      </c>
      <c r="C71" s="15">
        <f t="shared" si="0"/>
        <v>9.4744431101737572</v>
      </c>
      <c r="D71" s="15">
        <f t="shared" si="0"/>
        <v>17.794359774578705</v>
      </c>
      <c r="E71" s="15">
        <f t="shared" si="0"/>
        <v>23.403197195871464</v>
      </c>
      <c r="F71" s="15">
        <f t="shared" si="0"/>
        <v>15.563577212914756</v>
      </c>
      <c r="G71" s="15">
        <f t="shared" si="0"/>
        <v>16.267252035534487</v>
      </c>
      <c r="H71" s="15">
        <f t="shared" si="0"/>
        <v>19.97189668823156</v>
      </c>
      <c r="I71" s="15">
        <f t="shared" si="0"/>
        <v>9.1709230788826748</v>
      </c>
      <c r="J71" s="15">
        <f t="shared" si="0"/>
        <v>12.154391535476648</v>
      </c>
      <c r="K71" s="15">
        <f t="shared" si="0"/>
        <v>17.519772314469186</v>
      </c>
      <c r="L71" s="15">
        <f t="shared" si="0"/>
        <v>29.277535303463836</v>
      </c>
      <c r="M71" s="15">
        <f t="shared" si="0"/>
        <v>12.878493291305267</v>
      </c>
      <c r="N71" s="15">
        <f t="shared" si="0"/>
        <v>19.907143157715286</v>
      </c>
      <c r="O71" s="15">
        <f t="shared" si="0"/>
        <v>21.457578896338703</v>
      </c>
      <c r="P71" s="17"/>
      <c r="Q71" s="25">
        <f t="shared" si="1"/>
        <v>15.849388405663717</v>
      </c>
      <c r="S71"/>
      <c r="T71"/>
    </row>
    <row r="72" spans="1:20" ht="14.25" thickBot="1">
      <c r="A72" s="11" t="s">
        <v>52</v>
      </c>
      <c r="B72" s="2" t="str">
        <f t="shared" si="2"/>
        <v>新聞</v>
      </c>
      <c r="C72" s="15">
        <f t="shared" si="0"/>
        <v>9.5305049037250811</v>
      </c>
      <c r="D72" s="15">
        <f t="shared" si="0"/>
        <v>6.4528996984735958</v>
      </c>
      <c r="E72" s="15">
        <f t="shared" si="0"/>
        <v>14.892943670100021</v>
      </c>
      <c r="F72" s="15">
        <f t="shared" si="0"/>
        <v>15.623823318255072</v>
      </c>
      <c r="G72" s="15">
        <f t="shared" si="0"/>
        <v>7.3770096440214541</v>
      </c>
      <c r="H72" s="15">
        <f t="shared" si="0"/>
        <v>13.195717454724424</v>
      </c>
      <c r="I72" s="15">
        <f t="shared" si="0"/>
        <v>8.2368475801075896</v>
      </c>
      <c r="J72" s="15">
        <f t="shared" si="0"/>
        <v>24.007185266102759</v>
      </c>
      <c r="K72" s="15">
        <f t="shared" si="0"/>
        <v>6.793381101528869</v>
      </c>
      <c r="L72" s="15">
        <f t="shared" si="0"/>
        <v>18.090894948707508</v>
      </c>
      <c r="M72" s="15">
        <f t="shared" si="0"/>
        <v>6.8768653497261134</v>
      </c>
      <c r="N72" s="15">
        <f t="shared" si="0"/>
        <v>28.862660133814842</v>
      </c>
      <c r="O72" s="15">
        <f t="shared" si="0"/>
        <v>16.291865458331237</v>
      </c>
      <c r="P72" s="17"/>
      <c r="Q72" s="25">
        <f t="shared" si="1"/>
        <v>15.721034030452882</v>
      </c>
      <c r="S72"/>
      <c r="T72"/>
    </row>
    <row r="73" spans="1:20" ht="14.25" thickBot="1">
      <c r="A73" s="11" t="s">
        <v>53</v>
      </c>
      <c r="B73" s="2" t="str">
        <f t="shared" si="2"/>
        <v>他の役務サービス</v>
      </c>
      <c r="C73" s="15">
        <f t="shared" si="0"/>
        <v>7.6244039229800649</v>
      </c>
      <c r="D73" s="15">
        <f t="shared" si="0"/>
        <v>6.6484421135788567</v>
      </c>
      <c r="E73" s="15">
        <f t="shared" si="0"/>
        <v>15.070240618553592</v>
      </c>
      <c r="F73" s="15">
        <f t="shared" si="0"/>
        <v>20.784906342408739</v>
      </c>
      <c r="G73" s="15">
        <f t="shared" si="0"/>
        <v>15.226904521634026</v>
      </c>
      <c r="H73" s="15">
        <f t="shared" si="0"/>
        <v>17.118768589912769</v>
      </c>
      <c r="I73" s="15">
        <f t="shared" si="0"/>
        <v>11.336279916952197</v>
      </c>
      <c r="J73" s="15">
        <f t="shared" si="0"/>
        <v>15.351328266892343</v>
      </c>
      <c r="K73" s="15">
        <f t="shared" si="0"/>
        <v>15.016947698116446</v>
      </c>
      <c r="L73" s="15">
        <f t="shared" si="0"/>
        <v>20.974950665168123</v>
      </c>
      <c r="M73" s="15">
        <f t="shared" si="0"/>
        <v>15.004069853947883</v>
      </c>
      <c r="N73" s="15">
        <f t="shared" si="0"/>
        <v>17.587340567520823</v>
      </c>
      <c r="O73" s="15">
        <f t="shared" si="0"/>
        <v>12.185785546068892</v>
      </c>
      <c r="P73" s="17"/>
      <c r="Q73" s="25">
        <f t="shared" si="1"/>
        <v>15.616448983984796</v>
      </c>
      <c r="S73"/>
      <c r="T73"/>
    </row>
    <row r="74" spans="1:20" ht="14.25" thickBot="1">
      <c r="A74" s="11" t="s">
        <v>54</v>
      </c>
      <c r="B74" s="2" t="str">
        <f t="shared" si="2"/>
        <v>サラ金・フリーローン</v>
      </c>
      <c r="C74" s="15">
        <f t="shared" si="0"/>
        <v>10.707802568302887</v>
      </c>
      <c r="D74" s="15">
        <f t="shared" si="0"/>
        <v>10.950375245894588</v>
      </c>
      <c r="E74" s="15">
        <f t="shared" si="0"/>
        <v>14.715646721646451</v>
      </c>
      <c r="F74" s="15">
        <f t="shared" si="0"/>
        <v>13.695947947364985</v>
      </c>
      <c r="G74" s="15">
        <f t="shared" si="0"/>
        <v>9.1739735316677056</v>
      </c>
      <c r="H74" s="15">
        <f t="shared" si="0"/>
        <v>13.374037960869346</v>
      </c>
      <c r="I74" s="15">
        <f t="shared" si="0"/>
        <v>10.147456554874813</v>
      </c>
      <c r="J74" s="15">
        <f t="shared" si="0"/>
        <v>8.6558569992104175</v>
      </c>
      <c r="K74" s="15">
        <f t="shared" si="0"/>
        <v>17.877318688233863</v>
      </c>
      <c r="L74" s="15">
        <f t="shared" si="0"/>
        <v>17.653916809849836</v>
      </c>
      <c r="M74" s="15">
        <f t="shared" si="0"/>
        <v>11.378086305910479</v>
      </c>
      <c r="N74" s="15">
        <f t="shared" si="0"/>
        <v>19.313705285805074</v>
      </c>
      <c r="O74" s="15">
        <f t="shared" si="0"/>
        <v>16.026957076894956</v>
      </c>
      <c r="P74" s="17"/>
      <c r="Q74" s="25">
        <f t="shared" si="1"/>
        <v>12.882976178568887</v>
      </c>
      <c r="S74"/>
      <c r="T74"/>
    </row>
    <row r="75" spans="1:20" ht="14.25" thickBot="1">
      <c r="A75" s="11" t="s">
        <v>55</v>
      </c>
      <c r="B75" s="2" t="str">
        <f t="shared" si="2"/>
        <v>修理サービス</v>
      </c>
      <c r="C75" s="15">
        <f t="shared" si="0"/>
        <v>9.4183813166224333</v>
      </c>
      <c r="D75" s="15">
        <f t="shared" si="0"/>
        <v>5.2796452078420337</v>
      </c>
      <c r="E75" s="15">
        <f t="shared" si="0"/>
        <v>15.070240618553592</v>
      </c>
      <c r="F75" s="15">
        <f t="shared" si="0"/>
        <v>14.057424579406877</v>
      </c>
      <c r="G75" s="15">
        <f t="shared" si="0"/>
        <v>10.687206279159286</v>
      </c>
      <c r="H75" s="15">
        <f t="shared" si="0"/>
        <v>9.8076278379708555</v>
      </c>
      <c r="I75" s="15">
        <f t="shared" si="0"/>
        <v>9.5955028510531708</v>
      </c>
      <c r="J75" s="15">
        <f t="shared" si="0"/>
        <v>12.486149120812239</v>
      </c>
      <c r="K75" s="15">
        <f t="shared" si="0"/>
        <v>6.0782883539995138</v>
      </c>
      <c r="L75" s="15">
        <f t="shared" si="0"/>
        <v>11.973201004700137</v>
      </c>
      <c r="M75" s="15">
        <f t="shared" si="0"/>
        <v>8.8774079969191639</v>
      </c>
      <c r="N75" s="15">
        <f t="shared" si="0"/>
        <v>15.537282464558272</v>
      </c>
      <c r="O75" s="15">
        <f t="shared" si="0"/>
        <v>9.0068849688335302</v>
      </c>
      <c r="P75" s="17"/>
      <c r="Q75" s="25">
        <f t="shared" si="1"/>
        <v>11.865648908379315</v>
      </c>
      <c r="S75"/>
      <c r="T75"/>
    </row>
    <row r="76" spans="1:20" ht="14.25" thickBot="1">
      <c r="A76" s="11" t="s">
        <v>56</v>
      </c>
      <c r="B76" s="2" t="str">
        <f t="shared" si="2"/>
        <v>公社債</v>
      </c>
      <c r="C76" s="15">
        <f t="shared" si="0"/>
        <v>6.8956006068128541</v>
      </c>
      <c r="D76" s="15">
        <f t="shared" si="0"/>
        <v>4.4974755474209909</v>
      </c>
      <c r="E76" s="15">
        <f t="shared" si="0"/>
        <v>13.651865030925022</v>
      </c>
      <c r="F76" s="15">
        <f t="shared" si="0"/>
        <v>14.659885632810029</v>
      </c>
      <c r="G76" s="15">
        <f t="shared" si="0"/>
        <v>10.403475139004614</v>
      </c>
      <c r="H76" s="15">
        <f t="shared" si="0"/>
        <v>14.800602010028745</v>
      </c>
      <c r="I76" s="15">
        <f t="shared" si="0"/>
        <v>10.826784190347604</v>
      </c>
      <c r="J76" s="15">
        <f t="shared" si="0"/>
        <v>11.03847965752966</v>
      </c>
      <c r="K76" s="15">
        <f t="shared" si="0"/>
        <v>11.799030334234351</v>
      </c>
      <c r="L76" s="15">
        <f t="shared" si="0"/>
        <v>15.643817371104559</v>
      </c>
      <c r="M76" s="15">
        <f t="shared" si="0"/>
        <v>9.0024419123687291</v>
      </c>
      <c r="N76" s="15">
        <f t="shared" si="0"/>
        <v>9.602903745456155</v>
      </c>
      <c r="O76" s="15">
        <f t="shared" si="0"/>
        <v>4.2385341029804842</v>
      </c>
      <c r="P76" s="17"/>
      <c r="Q76" s="25">
        <f t="shared" si="1"/>
        <v>11.247646361067893</v>
      </c>
      <c r="S76"/>
      <c r="T76"/>
    </row>
    <row r="77" spans="1:20" ht="14.25" thickBot="1">
      <c r="A77" s="11" t="s">
        <v>57</v>
      </c>
      <c r="B77" s="2" t="str">
        <f t="shared" si="2"/>
        <v>ふとん類</v>
      </c>
      <c r="C77" s="15">
        <f t="shared" si="0"/>
        <v>9.8668756650330263</v>
      </c>
      <c r="D77" s="15">
        <f t="shared" si="0"/>
        <v>9.9726631703682838</v>
      </c>
      <c r="E77" s="15">
        <f t="shared" si="0"/>
        <v>12.14484096906966</v>
      </c>
      <c r="F77" s="15">
        <f t="shared" si="0"/>
        <v>9.719704994904184</v>
      </c>
      <c r="G77" s="15">
        <f t="shared" si="0"/>
        <v>16.267252035534487</v>
      </c>
      <c r="H77" s="15">
        <f t="shared" si="0"/>
        <v>18.010371120637387</v>
      </c>
      <c r="I77" s="15">
        <f t="shared" si="0"/>
        <v>11.84577564355679</v>
      </c>
      <c r="J77" s="15">
        <f t="shared" si="0"/>
        <v>6.3033941213762272</v>
      </c>
      <c r="K77" s="15">
        <f t="shared" si="0"/>
        <v>9.2962057178816089</v>
      </c>
      <c r="L77" s="15">
        <f t="shared" si="0"/>
        <v>10.749662215898663</v>
      </c>
      <c r="M77" s="15">
        <f t="shared" si="0"/>
        <v>4.5012209561843646</v>
      </c>
      <c r="N77" s="15">
        <f t="shared" si="0"/>
        <v>13.59512215648849</v>
      </c>
      <c r="O77" s="15">
        <f t="shared" si="0"/>
        <v>8.0797056338065492</v>
      </c>
      <c r="P77" s="17"/>
      <c r="Q77" s="25">
        <f t="shared" si="1"/>
        <v>10.368181197586253</v>
      </c>
      <c r="S77"/>
      <c r="T77"/>
    </row>
    <row r="78" spans="1:20" ht="14.25" thickBot="1">
      <c r="A78" s="11" t="s">
        <v>58</v>
      </c>
      <c r="B78" s="2" t="str">
        <f t="shared" si="2"/>
        <v>放送サービス</v>
      </c>
      <c r="C78" s="15">
        <f t="shared" si="0"/>
        <v>5.998611909991669</v>
      </c>
      <c r="D78" s="15">
        <f t="shared" si="0"/>
        <v>4.9863315851841419</v>
      </c>
      <c r="E78" s="15">
        <f t="shared" si="0"/>
        <v>4.787017608246436</v>
      </c>
      <c r="F78" s="15">
        <f t="shared" si="0"/>
        <v>14.619721562583152</v>
      </c>
      <c r="G78" s="15">
        <f t="shared" si="0"/>
        <v>5.6746228030934258</v>
      </c>
      <c r="H78" s="15">
        <f t="shared" si="0"/>
        <v>7.4894612580868349</v>
      </c>
      <c r="I78" s="15">
        <f t="shared" si="0"/>
        <v>6.241322650906266</v>
      </c>
      <c r="J78" s="15">
        <f t="shared" si="0"/>
        <v>14.959251120586645</v>
      </c>
      <c r="K78" s="15">
        <f t="shared" si="0"/>
        <v>2.5028246163527408</v>
      </c>
      <c r="L78" s="15">
        <f t="shared" si="0"/>
        <v>7.4286283605803769</v>
      </c>
      <c r="M78" s="15">
        <f t="shared" si="0"/>
        <v>5.8765940261295873</v>
      </c>
      <c r="N78" s="15">
        <f t="shared" si="0"/>
        <v>11.275319566294023</v>
      </c>
      <c r="O78" s="15">
        <f t="shared" si="0"/>
        <v>9.2717933502698084</v>
      </c>
      <c r="P78" s="17"/>
      <c r="Q78" s="25">
        <f t="shared" si="1"/>
        <v>10.087703118421837</v>
      </c>
      <c r="S78"/>
      <c r="T78"/>
    </row>
    <row r="79" spans="1:20" ht="14.25" thickBot="1">
      <c r="A79" s="11" t="s">
        <v>59</v>
      </c>
      <c r="B79" s="2" t="str">
        <f t="shared" si="2"/>
        <v>株</v>
      </c>
      <c r="C79" s="15">
        <f t="shared" si="0"/>
        <v>5.1016232131704848</v>
      </c>
      <c r="D79" s="15">
        <f t="shared" si="0"/>
        <v>7.3328405664472678</v>
      </c>
      <c r="E79" s="15">
        <f t="shared" si="0"/>
        <v>14.27240435051252</v>
      </c>
      <c r="F79" s="15">
        <f t="shared" si="0"/>
        <v>11.105365417731432</v>
      </c>
      <c r="G79" s="15">
        <f t="shared" si="0"/>
        <v>8.6065112513583628</v>
      </c>
      <c r="H79" s="15">
        <f t="shared" si="0"/>
        <v>8.9160253072462332</v>
      </c>
      <c r="I79" s="15">
        <f t="shared" si="0"/>
        <v>11.208905985301048</v>
      </c>
      <c r="J79" s="15">
        <f t="shared" si="0"/>
        <v>10.374964486858479</v>
      </c>
      <c r="K79" s="15">
        <f t="shared" si="0"/>
        <v>10.011298465410963</v>
      </c>
      <c r="L79" s="15">
        <f t="shared" si="0"/>
        <v>12.93455291018701</v>
      </c>
      <c r="M79" s="15">
        <f t="shared" si="0"/>
        <v>7.1269331806252447</v>
      </c>
      <c r="N79" s="15">
        <f t="shared" si="0"/>
        <v>9.7108015403489194</v>
      </c>
      <c r="O79" s="15">
        <f t="shared" si="0"/>
        <v>6.4902553451888654</v>
      </c>
      <c r="P79" s="17"/>
      <c r="Q79" s="25">
        <f t="shared" si="1"/>
        <v>9.9926258034508511</v>
      </c>
      <c r="S79"/>
      <c r="T79"/>
    </row>
    <row r="80" spans="1:20" ht="14.25" thickBot="1">
      <c r="A80" s="11" t="s">
        <v>60</v>
      </c>
      <c r="B80" s="2" t="str">
        <f t="shared" si="2"/>
        <v>生命保険</v>
      </c>
      <c r="C80" s="15">
        <f t="shared" si="0"/>
        <v>7.4562185423260932</v>
      </c>
      <c r="D80" s="15">
        <f t="shared" si="0"/>
        <v>7.6261541891051579</v>
      </c>
      <c r="E80" s="15">
        <f t="shared" si="0"/>
        <v>8.6875504742250129</v>
      </c>
      <c r="F80" s="15">
        <f t="shared" si="0"/>
        <v>10.623396575008911</v>
      </c>
      <c r="G80" s="15">
        <f t="shared" si="0"/>
        <v>5.863776896529874</v>
      </c>
      <c r="H80" s="15">
        <f t="shared" si="0"/>
        <v>10.342589356405629</v>
      </c>
      <c r="I80" s="15">
        <f t="shared" si="0"/>
        <v>7.557519944634798</v>
      </c>
      <c r="J80" s="15">
        <f t="shared" si="0"/>
        <v>10.103526462492995</v>
      </c>
      <c r="K80" s="15">
        <f t="shared" si="0"/>
        <v>6.793381101528869</v>
      </c>
      <c r="L80" s="15">
        <f t="shared" si="0"/>
        <v>10.22528844926946</v>
      </c>
      <c r="M80" s="15">
        <f t="shared" si="0"/>
        <v>5.3764583643313246</v>
      </c>
      <c r="N80" s="15">
        <f t="shared" si="0"/>
        <v>10.520035002044663</v>
      </c>
      <c r="O80" s="15">
        <f t="shared" si="0"/>
        <v>5.5630760101618852</v>
      </c>
      <c r="P80" s="17"/>
      <c r="Q80" s="25">
        <f t="shared" si="1"/>
        <v>9.0703758482322652</v>
      </c>
      <c r="S80"/>
      <c r="T80"/>
    </row>
    <row r="81" spans="1:20" ht="14.25" thickBot="1">
      <c r="A81" s="11" t="s">
        <v>61</v>
      </c>
      <c r="B81" s="2" t="str">
        <f t="shared" si="2"/>
        <v>アクセサリー</v>
      </c>
      <c r="C81" s="15">
        <f t="shared" ref="C81:O96" si="3">C21/C$60*100000</f>
        <v>5.998611909991669</v>
      </c>
      <c r="D81" s="15">
        <f t="shared" si="3"/>
        <v>5.4751876229472938</v>
      </c>
      <c r="E81" s="15">
        <f t="shared" si="3"/>
        <v>7.623768783503583</v>
      </c>
      <c r="F81" s="15">
        <f t="shared" si="3"/>
        <v>8.5348649232113178</v>
      </c>
      <c r="G81" s="15">
        <f t="shared" si="3"/>
        <v>4.4451211957565171</v>
      </c>
      <c r="H81" s="15">
        <f t="shared" si="3"/>
        <v>11.947473911709952</v>
      </c>
      <c r="I81" s="15">
        <f t="shared" si="3"/>
        <v>5.3921631065652775</v>
      </c>
      <c r="J81" s="15">
        <f t="shared" si="3"/>
        <v>8.6860167796954713</v>
      </c>
      <c r="K81" s="15">
        <f t="shared" si="3"/>
        <v>10.36884483917564</v>
      </c>
      <c r="L81" s="15">
        <f t="shared" si="3"/>
        <v>11.711014121385535</v>
      </c>
      <c r="M81" s="15">
        <f t="shared" si="3"/>
        <v>5.8765940261295873</v>
      </c>
      <c r="N81" s="15">
        <f t="shared" si="3"/>
        <v>12.408246412668063</v>
      </c>
      <c r="O81" s="15">
        <f t="shared" si="3"/>
        <v>7.0200721080614272</v>
      </c>
      <c r="P81" s="17"/>
      <c r="Q81" s="25">
        <f t="shared" si="1"/>
        <v>8.1196026985223835</v>
      </c>
      <c r="S81"/>
      <c r="T81"/>
    </row>
    <row r="82" spans="1:20" ht="14.25" thickBot="1">
      <c r="A82" s="11" t="s">
        <v>62</v>
      </c>
      <c r="B82" s="2" t="str">
        <f t="shared" si="2"/>
        <v>移動通信サービス</v>
      </c>
      <c r="C82" s="15">
        <f t="shared" si="3"/>
        <v>4.5970670712085688</v>
      </c>
      <c r="D82" s="15">
        <f t="shared" si="3"/>
        <v>3.8130770945525789</v>
      </c>
      <c r="E82" s="15">
        <f t="shared" si="3"/>
        <v>4.875666082473221</v>
      </c>
      <c r="F82" s="15">
        <f t="shared" si="3"/>
        <v>11.045119312391119</v>
      </c>
      <c r="G82" s="15">
        <f t="shared" si="3"/>
        <v>4.0668130088836216</v>
      </c>
      <c r="H82" s="15">
        <f t="shared" si="3"/>
        <v>2.1398460737390961</v>
      </c>
      <c r="I82" s="15">
        <f t="shared" si="3"/>
        <v>4.7977514255265854</v>
      </c>
      <c r="J82" s="15">
        <f t="shared" si="3"/>
        <v>8.7463363406655787</v>
      </c>
      <c r="K82" s="15">
        <f t="shared" si="3"/>
        <v>6.4358347277641919</v>
      </c>
      <c r="L82" s="15">
        <f t="shared" si="3"/>
        <v>6.5546720828650393</v>
      </c>
      <c r="M82" s="15">
        <f t="shared" si="3"/>
        <v>4.3761870407347994</v>
      </c>
      <c r="N82" s="15">
        <f t="shared" si="3"/>
        <v>7.28310115526169</v>
      </c>
      <c r="O82" s="15">
        <f t="shared" si="3"/>
        <v>4.6358966751349042</v>
      </c>
      <c r="P82" s="17"/>
      <c r="Q82" s="25">
        <f t="shared" si="1"/>
        <v>7.0975215625842623</v>
      </c>
      <c r="S82"/>
      <c r="T82"/>
    </row>
    <row r="83" spans="1:20" ht="14.25" hidden="1" customHeight="1" thickBot="1">
      <c r="A83" s="11" t="s">
        <v>63</v>
      </c>
      <c r="B83" s="2" t="str">
        <f t="shared" si="2"/>
        <v>賃貸アパート・マンション</v>
      </c>
      <c r="C83" s="15">
        <f t="shared" si="3"/>
        <v>7.4562185423260932</v>
      </c>
      <c r="D83" s="15">
        <f t="shared" si="3"/>
        <v>4.3019331323157308</v>
      </c>
      <c r="E83" s="15">
        <f t="shared" si="3"/>
        <v>3.7232359175250052</v>
      </c>
      <c r="F83" s="15">
        <f t="shared" si="3"/>
        <v>10.824216926143295</v>
      </c>
      <c r="G83" s="15">
        <f t="shared" si="3"/>
        <v>4.2559671023200689</v>
      </c>
      <c r="H83" s="15">
        <f t="shared" si="3"/>
        <v>3.0314486044637192</v>
      </c>
      <c r="I83" s="15">
        <f t="shared" si="3"/>
        <v>3.5664700862321519</v>
      </c>
      <c r="J83" s="15">
        <f t="shared" si="3"/>
        <v>6.8764299505922475</v>
      </c>
      <c r="K83" s="15">
        <f t="shared" si="3"/>
        <v>1.4301854950587092</v>
      </c>
      <c r="L83" s="15">
        <f t="shared" si="3"/>
        <v>6.8168589661796402</v>
      </c>
      <c r="M83" s="15">
        <f t="shared" si="3"/>
        <v>5.1263905334321933</v>
      </c>
      <c r="N83" s="15">
        <f t="shared" si="3"/>
        <v>7.9844368220646675</v>
      </c>
      <c r="O83" s="15">
        <f t="shared" si="3"/>
        <v>7.0200721080614272</v>
      </c>
      <c r="P83" s="17"/>
      <c r="Q83" s="25">
        <f t="shared" si="1"/>
        <v>6.9929365161161749</v>
      </c>
      <c r="S83"/>
      <c r="T83"/>
    </row>
    <row r="84" spans="1:20" ht="14.25" hidden="1" customHeight="1" thickBot="1">
      <c r="A84" s="11" t="s">
        <v>64</v>
      </c>
      <c r="B84" s="2" t="str">
        <f t="shared" si="2"/>
        <v>屋根工事</v>
      </c>
      <c r="C84" s="15">
        <f t="shared" si="3"/>
        <v>3.251584025976793</v>
      </c>
      <c r="D84" s="15">
        <f t="shared" si="3"/>
        <v>3.8130770945525789</v>
      </c>
      <c r="E84" s="15">
        <f t="shared" si="3"/>
        <v>7.3578233608232253</v>
      </c>
      <c r="F84" s="15">
        <f t="shared" si="3"/>
        <v>10.020935521605759</v>
      </c>
      <c r="G84" s="15">
        <f t="shared" si="3"/>
        <v>3.0264654949831606</v>
      </c>
      <c r="H84" s="15">
        <f t="shared" si="3"/>
        <v>3.0314486044637192</v>
      </c>
      <c r="I84" s="15">
        <f t="shared" si="3"/>
        <v>7.727351853502995</v>
      </c>
      <c r="J84" s="15">
        <f t="shared" si="3"/>
        <v>6.5446723652566563</v>
      </c>
      <c r="K84" s="15">
        <f t="shared" si="3"/>
        <v>6.4358347277641919</v>
      </c>
      <c r="L84" s="15">
        <f t="shared" si="3"/>
        <v>4.1075945052620906</v>
      </c>
      <c r="M84" s="15">
        <f t="shared" si="3"/>
        <v>4.126119209835668</v>
      </c>
      <c r="N84" s="15">
        <f t="shared" si="3"/>
        <v>7.1212544629225407</v>
      </c>
      <c r="O84" s="15">
        <f t="shared" si="3"/>
        <v>3.7087173401079232</v>
      </c>
      <c r="P84" s="17"/>
      <c r="Q84" s="25">
        <f t="shared" si="1"/>
        <v>6.6459043164720697</v>
      </c>
      <c r="S84"/>
      <c r="T84"/>
    </row>
    <row r="85" spans="1:20" ht="14.25" hidden="1" customHeight="1" thickBot="1">
      <c r="A85" s="11" t="s">
        <v>65</v>
      </c>
      <c r="B85" s="2" t="str">
        <f t="shared" si="2"/>
        <v>その他金融関連サービス</v>
      </c>
      <c r="C85" s="15">
        <f t="shared" si="3"/>
        <v>4.5410052776572449</v>
      </c>
      <c r="D85" s="15">
        <f t="shared" si="3"/>
        <v>4.3019331323157308</v>
      </c>
      <c r="E85" s="15">
        <f t="shared" si="3"/>
        <v>6.8259325154625108</v>
      </c>
      <c r="F85" s="15">
        <f t="shared" si="3"/>
        <v>6.6270715874346697</v>
      </c>
      <c r="G85" s="15">
        <f t="shared" si="3"/>
        <v>5.2017375695023071</v>
      </c>
      <c r="H85" s="15">
        <f t="shared" si="3"/>
        <v>4.8146536659129655</v>
      </c>
      <c r="I85" s="15">
        <f t="shared" si="3"/>
        <v>5.6044529926505238</v>
      </c>
      <c r="J85" s="15">
        <f t="shared" si="3"/>
        <v>5.7001985116751523</v>
      </c>
      <c r="K85" s="15">
        <f t="shared" si="3"/>
        <v>3.5754637376467731</v>
      </c>
      <c r="L85" s="15">
        <f t="shared" si="3"/>
        <v>7.2538371050373085</v>
      </c>
      <c r="M85" s="15">
        <f t="shared" si="3"/>
        <v>3.0008139707895767</v>
      </c>
      <c r="N85" s="15">
        <f t="shared" si="3"/>
        <v>11.491115156079555</v>
      </c>
      <c r="O85" s="15">
        <f t="shared" si="3"/>
        <v>7.0200721080614272</v>
      </c>
      <c r="P85" s="17"/>
      <c r="Q85" s="25">
        <f t="shared" si="1"/>
        <v>6.2893643853308632</v>
      </c>
      <c r="S85"/>
      <c r="T85"/>
    </row>
    <row r="86" spans="1:20" ht="14.25" thickBot="1">
      <c r="A86" s="11" t="s">
        <v>66</v>
      </c>
      <c r="B86" s="2" t="str">
        <f t="shared" si="2"/>
        <v>化粧品</v>
      </c>
      <c r="C86" s="15">
        <f t="shared" si="3"/>
        <v>4.0925109292466528</v>
      </c>
      <c r="D86" s="15">
        <f t="shared" si="3"/>
        <v>4.3019331323157308</v>
      </c>
      <c r="E86" s="15">
        <f t="shared" si="3"/>
        <v>3.7232359175250052</v>
      </c>
      <c r="F86" s="15">
        <f t="shared" si="3"/>
        <v>6.9483841492496845</v>
      </c>
      <c r="G86" s="15">
        <f t="shared" si="3"/>
        <v>4.5396982424747403</v>
      </c>
      <c r="H86" s="15">
        <f t="shared" si="3"/>
        <v>5.8845767027825131</v>
      </c>
      <c r="I86" s="15">
        <f t="shared" si="3"/>
        <v>5.2223311976970788</v>
      </c>
      <c r="J86" s="15">
        <f t="shared" si="3"/>
        <v>6.8161103896221409</v>
      </c>
      <c r="K86" s="15">
        <f t="shared" si="3"/>
        <v>4.2905564851761273</v>
      </c>
      <c r="L86" s="15">
        <f t="shared" si="3"/>
        <v>8.6521671493818513</v>
      </c>
      <c r="M86" s="15">
        <f t="shared" si="3"/>
        <v>5.6265261952304568</v>
      </c>
      <c r="N86" s="15">
        <f t="shared" si="3"/>
        <v>8.3620791041893483</v>
      </c>
      <c r="O86" s="15">
        <f t="shared" si="3"/>
        <v>7.9472514430884083</v>
      </c>
      <c r="P86" s="17"/>
      <c r="Q86" s="25">
        <f t="shared" si="1"/>
        <v>6.2846105195823139</v>
      </c>
      <c r="S86"/>
      <c r="T86"/>
    </row>
    <row r="87" spans="1:20" ht="14.25" thickBot="1">
      <c r="A87" s="11" t="s">
        <v>67</v>
      </c>
      <c r="B87" s="2" t="str">
        <f t="shared" si="2"/>
        <v>浄水器</v>
      </c>
      <c r="C87" s="15">
        <f t="shared" si="3"/>
        <v>2.9712750582201726</v>
      </c>
      <c r="D87" s="15">
        <f t="shared" si="3"/>
        <v>1.9554241510526047</v>
      </c>
      <c r="E87" s="15">
        <f t="shared" si="3"/>
        <v>3.0140481237107188</v>
      </c>
      <c r="F87" s="15">
        <f t="shared" si="3"/>
        <v>7.3701068866318913</v>
      </c>
      <c r="G87" s="15">
        <f t="shared" si="3"/>
        <v>1.7969638876462517</v>
      </c>
      <c r="H87" s="15">
        <f t="shared" si="3"/>
        <v>2.6748075921738694</v>
      </c>
      <c r="I87" s="15">
        <f t="shared" si="3"/>
        <v>5.094957266045931</v>
      </c>
      <c r="J87" s="15">
        <f t="shared" si="3"/>
        <v>9.6511297552171893</v>
      </c>
      <c r="K87" s="15">
        <f t="shared" si="3"/>
        <v>3.2179173638820959</v>
      </c>
      <c r="L87" s="15">
        <f t="shared" si="3"/>
        <v>5.9429026884643017</v>
      </c>
      <c r="M87" s="15">
        <f t="shared" si="3"/>
        <v>3.5009496325878398</v>
      </c>
      <c r="N87" s="15">
        <f t="shared" si="3"/>
        <v>8.0923346169574319</v>
      </c>
      <c r="O87" s="15">
        <f t="shared" si="3"/>
        <v>3.4438089586716436</v>
      </c>
      <c r="P87" s="17"/>
      <c r="Q87" s="25">
        <f t="shared" si="1"/>
        <v>5.9185628569440096</v>
      </c>
      <c r="S87"/>
      <c r="T87"/>
    </row>
    <row r="88" spans="1:20" ht="14.25" thickBot="1">
      <c r="A88" s="11" t="s">
        <v>68</v>
      </c>
      <c r="B88" s="2" t="str">
        <f t="shared" si="2"/>
        <v>他の行政サービス</v>
      </c>
      <c r="C88" s="15">
        <f t="shared" si="3"/>
        <v>7.6244039229800649</v>
      </c>
      <c r="D88" s="15">
        <f t="shared" si="3"/>
        <v>4.5952467549736218</v>
      </c>
      <c r="E88" s="15">
        <f t="shared" si="3"/>
        <v>7.7124172577303689</v>
      </c>
      <c r="F88" s="15">
        <f t="shared" si="3"/>
        <v>5.0004267432461607</v>
      </c>
      <c r="G88" s="15">
        <f t="shared" si="3"/>
        <v>4.6342752891929644</v>
      </c>
      <c r="H88" s="15">
        <f t="shared" si="3"/>
        <v>6.7761792335071362</v>
      </c>
      <c r="I88" s="15">
        <f t="shared" si="3"/>
        <v>1.9955249292013229</v>
      </c>
      <c r="J88" s="15">
        <f t="shared" si="3"/>
        <v>4.0112508045121444</v>
      </c>
      <c r="K88" s="15">
        <f t="shared" si="3"/>
        <v>8.2235665965875775</v>
      </c>
      <c r="L88" s="15">
        <f t="shared" si="3"/>
        <v>8.4773758938387829</v>
      </c>
      <c r="M88" s="15">
        <f t="shared" si="3"/>
        <v>5.0013566179826281</v>
      </c>
      <c r="N88" s="15">
        <f t="shared" si="3"/>
        <v>13.055633182024659</v>
      </c>
      <c r="O88" s="15">
        <f t="shared" si="3"/>
        <v>5.4306218194437452</v>
      </c>
      <c r="P88" s="17"/>
      <c r="Q88" s="25">
        <f t="shared" si="1"/>
        <v>5.8710241994585157</v>
      </c>
      <c r="S88"/>
      <c r="T88"/>
    </row>
    <row r="89" spans="1:20" ht="14.25" thickBot="1">
      <c r="A89" s="11" t="s">
        <v>69</v>
      </c>
      <c r="B89" s="2" t="str">
        <f t="shared" si="2"/>
        <v>社会保険</v>
      </c>
      <c r="C89" s="15">
        <f t="shared" si="3"/>
        <v>3.4758312001820886</v>
      </c>
      <c r="D89" s="15">
        <f t="shared" si="3"/>
        <v>2.1509665661578654</v>
      </c>
      <c r="E89" s="15">
        <f t="shared" si="3"/>
        <v>10.371871484533944</v>
      </c>
      <c r="F89" s="15">
        <f t="shared" si="3"/>
        <v>6.3258410607330946</v>
      </c>
      <c r="G89" s="15">
        <f t="shared" si="3"/>
        <v>2.6481573081102656</v>
      </c>
      <c r="H89" s="15">
        <f t="shared" si="3"/>
        <v>1.961525567594171</v>
      </c>
      <c r="I89" s="15">
        <f t="shared" si="3"/>
        <v>1.5709451570308288</v>
      </c>
      <c r="J89" s="15">
        <f t="shared" si="3"/>
        <v>2.4127824388042973</v>
      </c>
      <c r="K89" s="15">
        <f t="shared" si="3"/>
        <v>23.598060668468701</v>
      </c>
      <c r="L89" s="15">
        <f t="shared" si="3"/>
        <v>4.4571770163482265</v>
      </c>
      <c r="M89" s="15">
        <f t="shared" si="3"/>
        <v>18.129917740187025</v>
      </c>
      <c r="N89" s="15">
        <f t="shared" si="3"/>
        <v>7.5528456424936037</v>
      </c>
      <c r="O89" s="15">
        <f t="shared" si="3"/>
        <v>6.2253469637525862</v>
      </c>
      <c r="P89" s="17"/>
      <c r="Q89" s="25">
        <f t="shared" si="1"/>
        <v>5.3576066986151796</v>
      </c>
      <c r="S89"/>
      <c r="T89"/>
    </row>
    <row r="90" spans="1:20" ht="14.25" thickBot="1">
      <c r="A90" s="11" t="s">
        <v>70</v>
      </c>
      <c r="B90" s="2" t="str">
        <f t="shared" si="2"/>
        <v>医療サービス</v>
      </c>
      <c r="C90" s="15">
        <f t="shared" si="3"/>
        <v>2.9712750582201726</v>
      </c>
      <c r="D90" s="15">
        <f t="shared" si="3"/>
        <v>3.8130770945525789</v>
      </c>
      <c r="E90" s="15">
        <f t="shared" si="3"/>
        <v>4.4324237113392924</v>
      </c>
      <c r="F90" s="15">
        <f t="shared" si="3"/>
        <v>8.51478288809788</v>
      </c>
      <c r="G90" s="15">
        <f t="shared" si="3"/>
        <v>3.4993507285742793</v>
      </c>
      <c r="H90" s="15">
        <f t="shared" si="3"/>
        <v>4.99297417205789</v>
      </c>
      <c r="I90" s="15">
        <f t="shared" si="3"/>
        <v>2.3776467241547681</v>
      </c>
      <c r="J90" s="15">
        <f t="shared" si="3"/>
        <v>5.0970029019740783</v>
      </c>
      <c r="K90" s="15">
        <f t="shared" si="3"/>
        <v>6.0782883539995138</v>
      </c>
      <c r="L90" s="15">
        <f t="shared" si="3"/>
        <v>5.6807158051497</v>
      </c>
      <c r="M90" s="15">
        <f t="shared" si="3"/>
        <v>4.2511531252852341</v>
      </c>
      <c r="N90" s="15">
        <f t="shared" si="3"/>
        <v>5.8264809242093518</v>
      </c>
      <c r="O90" s="15">
        <f t="shared" si="3"/>
        <v>3.4438089586716436</v>
      </c>
      <c r="P90" s="17"/>
      <c r="Q90" s="25">
        <f t="shared" si="1"/>
        <v>5.3243296383753336</v>
      </c>
      <c r="S90"/>
      <c r="T90"/>
    </row>
    <row r="91" spans="1:20" ht="14.25" thickBot="1">
      <c r="A91" s="11" t="s">
        <v>71</v>
      </c>
      <c r="B91" s="2" t="str">
        <f t="shared" si="2"/>
        <v>塗装工事</v>
      </c>
      <c r="C91" s="15">
        <f t="shared" si="3"/>
        <v>4.5970670712085688</v>
      </c>
      <c r="D91" s="15">
        <f t="shared" si="3"/>
        <v>4.2041619247630999</v>
      </c>
      <c r="E91" s="15">
        <f t="shared" si="3"/>
        <v>5.0529630309267928</v>
      </c>
      <c r="F91" s="15">
        <f t="shared" si="3"/>
        <v>7.2094506057243848</v>
      </c>
      <c r="G91" s="15">
        <f t="shared" si="3"/>
        <v>2.5535802613920415</v>
      </c>
      <c r="H91" s="15">
        <f t="shared" si="3"/>
        <v>1.961525567594171</v>
      </c>
      <c r="I91" s="15">
        <f t="shared" si="3"/>
        <v>3.7363019951003498</v>
      </c>
      <c r="J91" s="15">
        <f t="shared" si="3"/>
        <v>4.1318899264523594</v>
      </c>
      <c r="K91" s="15">
        <f t="shared" si="3"/>
        <v>2.5028246163527408</v>
      </c>
      <c r="L91" s="15">
        <f t="shared" si="3"/>
        <v>6.0302983162358359</v>
      </c>
      <c r="M91" s="15">
        <f t="shared" si="3"/>
        <v>5.0013566179826281</v>
      </c>
      <c r="N91" s="15">
        <f t="shared" si="3"/>
        <v>4.9632985650672259</v>
      </c>
      <c r="O91" s="15">
        <f t="shared" si="3"/>
        <v>5.8279843915981653</v>
      </c>
      <c r="P91" s="17"/>
      <c r="Q91" s="25">
        <f t="shared" si="1"/>
        <v>5.0628670222051166</v>
      </c>
      <c r="S91"/>
      <c r="T91"/>
    </row>
    <row r="92" spans="1:20" ht="14.25" thickBot="1">
      <c r="A92" s="11" t="s">
        <v>72</v>
      </c>
      <c r="B92" s="2" t="str">
        <f t="shared" si="2"/>
        <v>ＩＰ電話</v>
      </c>
      <c r="C92" s="15">
        <f t="shared" si="3"/>
        <v>3.3076458195281169</v>
      </c>
      <c r="D92" s="15">
        <f t="shared" si="3"/>
        <v>4.0086195096578399</v>
      </c>
      <c r="E92" s="15">
        <f t="shared" si="3"/>
        <v>5.4075569278339364</v>
      </c>
      <c r="F92" s="15">
        <f t="shared" si="3"/>
        <v>4.1168171982548705</v>
      </c>
      <c r="G92" s="15">
        <f t="shared" si="3"/>
        <v>5.7691998498116499</v>
      </c>
      <c r="H92" s="15">
        <f t="shared" si="3"/>
        <v>6.4195382212172873</v>
      </c>
      <c r="I92" s="15">
        <f t="shared" si="3"/>
        <v>2.6323945874570644</v>
      </c>
      <c r="J92" s="15">
        <f t="shared" si="3"/>
        <v>6.6351517067118184</v>
      </c>
      <c r="K92" s="15">
        <f t="shared" si="3"/>
        <v>2.8603709901174184</v>
      </c>
      <c r="L92" s="15">
        <f t="shared" si="3"/>
        <v>4.0201988774905573</v>
      </c>
      <c r="M92" s="15">
        <f t="shared" si="3"/>
        <v>5.2514244488817594</v>
      </c>
      <c r="N92" s="15">
        <f t="shared" si="3"/>
        <v>7.7146923348327539</v>
      </c>
      <c r="O92" s="15">
        <f t="shared" si="3"/>
        <v>4.3709882936986242</v>
      </c>
      <c r="P92" s="17"/>
      <c r="Q92" s="25">
        <f t="shared" si="1"/>
        <v>4.8774662580116903</v>
      </c>
      <c r="S92"/>
      <c r="T92"/>
    </row>
    <row r="93" spans="1:20" ht="14.25" thickBot="1">
      <c r="A93" s="11" t="s">
        <v>73</v>
      </c>
      <c r="B93" s="2" t="str">
        <f t="shared" si="2"/>
        <v>飲料</v>
      </c>
      <c r="C93" s="15">
        <f t="shared" si="3"/>
        <v>2.8030896775662009</v>
      </c>
      <c r="D93" s="15">
        <f t="shared" si="3"/>
        <v>3.3242210567894284</v>
      </c>
      <c r="E93" s="15">
        <f t="shared" si="3"/>
        <v>1.9502664329892885</v>
      </c>
      <c r="F93" s="15">
        <f t="shared" si="3"/>
        <v>3.695094460872665</v>
      </c>
      <c r="G93" s="15">
        <f t="shared" si="3"/>
        <v>2.4590032146738179</v>
      </c>
      <c r="H93" s="15">
        <f t="shared" si="3"/>
        <v>3.3880896167535681</v>
      </c>
      <c r="I93" s="15">
        <f t="shared" si="3"/>
        <v>2.8871424507593608</v>
      </c>
      <c r="J93" s="15">
        <f t="shared" si="3"/>
        <v>4.0715703654822519</v>
      </c>
      <c r="K93" s="15">
        <f t="shared" si="3"/>
        <v>4.6481028589408044</v>
      </c>
      <c r="L93" s="15">
        <f t="shared" si="3"/>
        <v>6.2050895717789034</v>
      </c>
      <c r="M93" s="15">
        <f t="shared" si="3"/>
        <v>4.5012209561843646</v>
      </c>
      <c r="N93" s="15">
        <f t="shared" si="3"/>
        <v>15.213589079879974</v>
      </c>
      <c r="O93" s="15">
        <f t="shared" si="3"/>
        <v>7.9472514430884083</v>
      </c>
      <c r="P93" s="17"/>
      <c r="Q93" s="25">
        <f t="shared" si="1"/>
        <v>4.7823889430407016</v>
      </c>
      <c r="S93"/>
      <c r="T93"/>
    </row>
    <row r="94" spans="1:20" ht="14.25" thickBot="1">
      <c r="A94" s="11" t="s">
        <v>74</v>
      </c>
      <c r="B94" s="2" t="str">
        <f t="shared" si="2"/>
        <v>鮮魚</v>
      </c>
      <c r="C94" s="15">
        <f t="shared" si="3"/>
        <v>3.4758312001820886</v>
      </c>
      <c r="D94" s="15">
        <f t="shared" si="3"/>
        <v>5.0841027927367728</v>
      </c>
      <c r="E94" s="15">
        <f t="shared" si="3"/>
        <v>3.6345874432982197</v>
      </c>
      <c r="F94" s="15">
        <f t="shared" si="3"/>
        <v>5.2815752348342979</v>
      </c>
      <c r="G94" s="15">
        <f t="shared" si="3"/>
        <v>3.972235962165398</v>
      </c>
      <c r="H94" s="15">
        <f t="shared" si="3"/>
        <v>2.8531280983187943</v>
      </c>
      <c r="I94" s="15">
        <f t="shared" si="3"/>
        <v>3.9910498584026457</v>
      </c>
      <c r="J94" s="15">
        <f t="shared" si="3"/>
        <v>3.4683747557811775</v>
      </c>
      <c r="K94" s="15">
        <f t="shared" si="3"/>
        <v>3.9330101114114502</v>
      </c>
      <c r="L94" s="15">
        <f t="shared" si="3"/>
        <v>5.3311332940635641</v>
      </c>
      <c r="M94" s="15">
        <f t="shared" si="3"/>
        <v>10.377814982313952</v>
      </c>
      <c r="N94" s="15">
        <f t="shared" si="3"/>
        <v>4.7475029752816935</v>
      </c>
      <c r="O94" s="15">
        <f t="shared" si="3"/>
        <v>5.0332592472893252</v>
      </c>
      <c r="P94" s="17"/>
      <c r="Q94" s="25">
        <f t="shared" si="1"/>
        <v>4.6587884335784171</v>
      </c>
      <c r="S94"/>
      <c r="T94"/>
    </row>
    <row r="95" spans="1:20" ht="14.25" thickBot="1">
      <c r="A95" s="11" t="s">
        <v>75</v>
      </c>
      <c r="B95" s="2" t="str">
        <f t="shared" si="2"/>
        <v>土地</v>
      </c>
      <c r="C95" s="15">
        <f t="shared" si="3"/>
        <v>1.9061009807450162</v>
      </c>
      <c r="D95" s="15">
        <f t="shared" si="3"/>
        <v>4.9863315851841419</v>
      </c>
      <c r="E95" s="15">
        <f t="shared" si="3"/>
        <v>3.8118843917517915</v>
      </c>
      <c r="F95" s="15">
        <f t="shared" si="3"/>
        <v>9.2176541170682231</v>
      </c>
      <c r="G95" s="15">
        <f t="shared" si="3"/>
        <v>2.3644261679555942</v>
      </c>
      <c r="H95" s="15">
        <f t="shared" si="3"/>
        <v>1.069923036869548</v>
      </c>
      <c r="I95" s="15">
        <f t="shared" si="3"/>
        <v>2.8871424507593608</v>
      </c>
      <c r="J95" s="15">
        <f t="shared" si="3"/>
        <v>3.8302921216018224</v>
      </c>
      <c r="K95" s="15">
        <f t="shared" si="3"/>
        <v>2.8603709901174184</v>
      </c>
      <c r="L95" s="15">
        <f t="shared" si="3"/>
        <v>2.3596819498314137</v>
      </c>
      <c r="M95" s="15">
        <f t="shared" si="3"/>
        <v>0.75020349269739417</v>
      </c>
      <c r="N95" s="15">
        <f t="shared" si="3"/>
        <v>4.6935540778353113</v>
      </c>
      <c r="O95" s="15">
        <f t="shared" si="3"/>
        <v>3.9736257215442041</v>
      </c>
      <c r="P95" s="17"/>
      <c r="Q95" s="25">
        <f t="shared" si="1"/>
        <v>4.6445268363327692</v>
      </c>
      <c r="S95"/>
      <c r="T95"/>
    </row>
    <row r="96" spans="1:20" ht="14.25" thickBot="1">
      <c r="A96" s="11" t="s">
        <v>76</v>
      </c>
      <c r="B96" s="2" t="str">
        <f t="shared" si="2"/>
        <v>冠婚葬祭互助会</v>
      </c>
      <c r="C96" s="15">
        <f t="shared" si="3"/>
        <v>2.6909660904635526</v>
      </c>
      <c r="D96" s="15">
        <f t="shared" si="3"/>
        <v>2.4442801888157559</v>
      </c>
      <c r="E96" s="15">
        <f t="shared" si="3"/>
        <v>4.6097206597928642</v>
      </c>
      <c r="F96" s="15">
        <f t="shared" si="3"/>
        <v>5.6631339019896281</v>
      </c>
      <c r="G96" s="15">
        <f t="shared" si="3"/>
        <v>2.3644261679555942</v>
      </c>
      <c r="H96" s="15">
        <f t="shared" si="3"/>
        <v>4.8146536659129655</v>
      </c>
      <c r="I96" s="15">
        <f t="shared" si="3"/>
        <v>3.1843482912787069</v>
      </c>
      <c r="J96" s="15">
        <f t="shared" si="3"/>
        <v>4.3731681703327894</v>
      </c>
      <c r="K96" s="15">
        <f t="shared" si="3"/>
        <v>3.5754637376467731</v>
      </c>
      <c r="L96" s="15">
        <f t="shared" si="3"/>
        <v>3.1462425997752179</v>
      </c>
      <c r="M96" s="15">
        <f t="shared" si="3"/>
        <v>1.625440900844354</v>
      </c>
      <c r="N96" s="15">
        <f t="shared" si="3"/>
        <v>7.4449478476008384</v>
      </c>
      <c r="O96" s="15">
        <f t="shared" si="3"/>
        <v>3.1789005772353636</v>
      </c>
      <c r="P96" s="17"/>
      <c r="Q96" s="25">
        <f t="shared" si="1"/>
        <v>4.3735564886654528</v>
      </c>
      <c r="S96"/>
      <c r="T96"/>
    </row>
    <row r="97" spans="1:20" ht="14.25" thickBot="1">
      <c r="A97" s="11" t="s">
        <v>77</v>
      </c>
      <c r="B97" s="2" t="str">
        <f t="shared" si="2"/>
        <v>家庭用電気治療器具</v>
      </c>
      <c r="C97" s="15">
        <f t="shared" ref="C97:O112" si="4">C37/C$60*100000</f>
        <v>3.251584025976793</v>
      </c>
      <c r="D97" s="15">
        <f t="shared" si="4"/>
        <v>2.9331362265789074</v>
      </c>
      <c r="E97" s="15">
        <f t="shared" si="4"/>
        <v>3.5459389690714338</v>
      </c>
      <c r="F97" s="15">
        <f t="shared" si="4"/>
        <v>2.9721411967888822</v>
      </c>
      <c r="G97" s="15">
        <f t="shared" si="4"/>
        <v>3.4047736818560561</v>
      </c>
      <c r="H97" s="15">
        <f t="shared" si="4"/>
        <v>3.2097691106086437</v>
      </c>
      <c r="I97" s="15">
        <f t="shared" si="4"/>
        <v>3.9910498584026457</v>
      </c>
      <c r="J97" s="15">
        <f t="shared" si="4"/>
        <v>3.6493334386915</v>
      </c>
      <c r="K97" s="15">
        <f t="shared" si="4"/>
        <v>3.5754637376467731</v>
      </c>
      <c r="L97" s="15">
        <f t="shared" si="4"/>
        <v>5.5059245496066325</v>
      </c>
      <c r="M97" s="15">
        <f t="shared" si="4"/>
        <v>2.2506104780921823</v>
      </c>
      <c r="N97" s="15">
        <f t="shared" si="4"/>
        <v>8.3081302067429643</v>
      </c>
      <c r="O97" s="15">
        <f t="shared" si="4"/>
        <v>9.8016101131423703</v>
      </c>
      <c r="P97" s="17"/>
      <c r="Q97" s="25">
        <f t="shared" ref="Q97:Q115" si="5">Q37/Q$60*100000</f>
        <v>4.1596325299807297</v>
      </c>
      <c r="S97"/>
      <c r="T97"/>
    </row>
    <row r="98" spans="1:20" ht="14.25" thickBot="1">
      <c r="A98" s="11" t="s">
        <v>78</v>
      </c>
      <c r="B98" s="2" t="str">
        <f t="shared" si="2"/>
        <v>他の工事・建築サービス</v>
      </c>
      <c r="C98" s="15">
        <f t="shared" si="4"/>
        <v>2.7470278840148765</v>
      </c>
      <c r="D98" s="15">
        <f t="shared" si="4"/>
        <v>3.2264498492367979</v>
      </c>
      <c r="E98" s="15">
        <f t="shared" si="4"/>
        <v>6.3826901443285804</v>
      </c>
      <c r="F98" s="15">
        <f t="shared" si="4"/>
        <v>5.4020674455149287</v>
      </c>
      <c r="G98" s="15">
        <f t="shared" si="4"/>
        <v>2.7427343548284893</v>
      </c>
      <c r="H98" s="15">
        <f t="shared" si="4"/>
        <v>4.4580126536231166</v>
      </c>
      <c r="I98" s="15">
        <f t="shared" si="4"/>
        <v>2.8446844735423116</v>
      </c>
      <c r="J98" s="15">
        <f t="shared" si="4"/>
        <v>4.4033279508178422</v>
      </c>
      <c r="K98" s="15">
        <f t="shared" si="4"/>
        <v>1.0726391212940318</v>
      </c>
      <c r="L98" s="15">
        <f t="shared" si="4"/>
        <v>3.7580119941759551</v>
      </c>
      <c r="M98" s="15">
        <f t="shared" si="4"/>
        <v>3.250881801688708</v>
      </c>
      <c r="N98" s="15">
        <f t="shared" si="4"/>
        <v>3.6685250263540365</v>
      </c>
      <c r="O98" s="15">
        <f t="shared" si="4"/>
        <v>3.7087173401079232</v>
      </c>
      <c r="P98" s="17"/>
      <c r="Q98" s="25">
        <f t="shared" si="5"/>
        <v>4.1216016039923344</v>
      </c>
      <c r="S98"/>
      <c r="T98"/>
    </row>
    <row r="99" spans="1:20" ht="14.25" thickBot="1">
      <c r="A99" s="11" t="s">
        <v>79</v>
      </c>
      <c r="B99" s="2" t="str">
        <f t="shared" si="2"/>
        <v>預貯金</v>
      </c>
      <c r="C99" s="15">
        <f t="shared" si="4"/>
        <v>2.3545953291556083</v>
      </c>
      <c r="D99" s="15">
        <f t="shared" si="4"/>
        <v>3.1286786416841679</v>
      </c>
      <c r="E99" s="15">
        <f t="shared" si="4"/>
        <v>3.2799935463910765</v>
      </c>
      <c r="F99" s="15">
        <f t="shared" si="4"/>
        <v>4.659032146317708</v>
      </c>
      <c r="G99" s="15">
        <f t="shared" si="4"/>
        <v>2.8373114015467129</v>
      </c>
      <c r="H99" s="15">
        <f t="shared" si="4"/>
        <v>2.8531280983187943</v>
      </c>
      <c r="I99" s="15">
        <f t="shared" si="4"/>
        <v>3.3966381773639545</v>
      </c>
      <c r="J99" s="15">
        <f t="shared" si="4"/>
        <v>3.5890138777213925</v>
      </c>
      <c r="K99" s="15">
        <f t="shared" si="4"/>
        <v>3.2179173638820959</v>
      </c>
      <c r="L99" s="15">
        <f t="shared" si="4"/>
        <v>4.9815507829774299</v>
      </c>
      <c r="M99" s="15">
        <f t="shared" si="4"/>
        <v>2.3756443935417479</v>
      </c>
      <c r="N99" s="15">
        <f t="shared" si="4"/>
        <v>4.7475029752816935</v>
      </c>
      <c r="O99" s="15">
        <f t="shared" si="4"/>
        <v>2.2517212422083825</v>
      </c>
      <c r="P99" s="17"/>
      <c r="Q99" s="25">
        <f t="shared" si="5"/>
        <v>3.7270307468627339</v>
      </c>
      <c r="S99"/>
      <c r="T99"/>
    </row>
    <row r="100" spans="1:20" ht="14.25" thickBot="1">
      <c r="A100" s="11" t="s">
        <v>80</v>
      </c>
      <c r="B100" s="2" t="str">
        <f t="shared" si="2"/>
        <v>宝くじ</v>
      </c>
      <c r="C100" s="15">
        <f t="shared" si="4"/>
        <v>3.3076458195281169</v>
      </c>
      <c r="D100" s="15">
        <f t="shared" si="4"/>
        <v>4.1063907172104699</v>
      </c>
      <c r="E100" s="15">
        <f t="shared" si="4"/>
        <v>3.8118843917517915</v>
      </c>
      <c r="F100" s="15">
        <f t="shared" si="4"/>
        <v>3.0123052670157593</v>
      </c>
      <c r="G100" s="15">
        <f t="shared" si="4"/>
        <v>3.8776589154471748</v>
      </c>
      <c r="H100" s="15">
        <f t="shared" si="4"/>
        <v>6.2412177150723629</v>
      </c>
      <c r="I100" s="15">
        <f t="shared" si="4"/>
        <v>3.8636759267514975</v>
      </c>
      <c r="J100" s="15">
        <f t="shared" si="4"/>
        <v>3.0159780485053718</v>
      </c>
      <c r="K100" s="15">
        <f t="shared" si="4"/>
        <v>6.4358347277641919</v>
      </c>
      <c r="L100" s="15">
        <f t="shared" si="4"/>
        <v>4.7193638996628273</v>
      </c>
      <c r="M100" s="15">
        <f t="shared" si="4"/>
        <v>2.875780055340011</v>
      </c>
      <c r="N100" s="15">
        <f t="shared" si="4"/>
        <v>4.2080140008178653</v>
      </c>
      <c r="O100" s="15">
        <f t="shared" si="4"/>
        <v>3.3113547679535031</v>
      </c>
      <c r="P100" s="17"/>
      <c r="Q100" s="25">
        <f t="shared" si="5"/>
        <v>3.6604766263830419</v>
      </c>
      <c r="S100"/>
      <c r="T100"/>
    </row>
    <row r="101" spans="1:20" ht="14.25" thickBot="1">
      <c r="A101" s="11" t="s">
        <v>81</v>
      </c>
      <c r="B101" s="2" t="str">
        <f t="shared" si="2"/>
        <v>増改築工事</v>
      </c>
      <c r="C101" s="15">
        <f t="shared" si="4"/>
        <v>2.5788425033609044</v>
      </c>
      <c r="D101" s="15">
        <f t="shared" si="4"/>
        <v>2.8353650190262769</v>
      </c>
      <c r="E101" s="15">
        <f t="shared" si="4"/>
        <v>2.6594542268035752</v>
      </c>
      <c r="F101" s="15">
        <f t="shared" si="4"/>
        <v>5.5828057615358739</v>
      </c>
      <c r="G101" s="15">
        <f t="shared" si="4"/>
        <v>2.7427343548284893</v>
      </c>
      <c r="H101" s="15">
        <f t="shared" si="4"/>
        <v>2.1398460737390961</v>
      </c>
      <c r="I101" s="15">
        <f t="shared" si="4"/>
        <v>2.3351887469377184</v>
      </c>
      <c r="J101" s="15">
        <f t="shared" si="4"/>
        <v>3.6794932191765537</v>
      </c>
      <c r="K101" s="15">
        <f t="shared" si="4"/>
        <v>3.2179173638820959</v>
      </c>
      <c r="L101" s="15">
        <f t="shared" si="4"/>
        <v>4.4571770163482265</v>
      </c>
      <c r="M101" s="15">
        <f t="shared" si="4"/>
        <v>2.500678308991314</v>
      </c>
      <c r="N101" s="15">
        <f t="shared" si="4"/>
        <v>3.5066783340148877</v>
      </c>
      <c r="O101" s="15">
        <f t="shared" si="4"/>
        <v>1.8543586700539616</v>
      </c>
      <c r="P101" s="17"/>
      <c r="Q101" s="25">
        <f t="shared" si="5"/>
        <v>3.6271995661431964</v>
      </c>
      <c r="S101"/>
      <c r="T101"/>
    </row>
    <row r="102" spans="1:20" ht="14.25" thickBot="1">
      <c r="A102" s="11" t="s">
        <v>82</v>
      </c>
      <c r="B102" s="2" t="str">
        <f t="shared" si="2"/>
        <v>損害保険</v>
      </c>
      <c r="C102" s="15">
        <f t="shared" si="4"/>
        <v>2.1303481549503127</v>
      </c>
      <c r="D102" s="15">
        <f t="shared" si="4"/>
        <v>2.7375938114736469</v>
      </c>
      <c r="E102" s="15">
        <f t="shared" si="4"/>
        <v>4.6097206597928642</v>
      </c>
      <c r="F102" s="15">
        <f t="shared" si="4"/>
        <v>3.8557507417801724</v>
      </c>
      <c r="G102" s="15">
        <f t="shared" si="4"/>
        <v>2.4590032146738179</v>
      </c>
      <c r="H102" s="15">
        <f t="shared" si="4"/>
        <v>1.961525567594171</v>
      </c>
      <c r="I102" s="15">
        <f t="shared" si="4"/>
        <v>2.5474786330229655</v>
      </c>
      <c r="J102" s="15">
        <f t="shared" si="4"/>
        <v>3.4683747557811775</v>
      </c>
      <c r="K102" s="15">
        <f t="shared" si="4"/>
        <v>5.0056492327054816</v>
      </c>
      <c r="L102" s="15">
        <f t="shared" si="4"/>
        <v>4.1075945052620906</v>
      </c>
      <c r="M102" s="15">
        <f t="shared" si="4"/>
        <v>2.500678308991314</v>
      </c>
      <c r="N102" s="15">
        <f t="shared" si="4"/>
        <v>3.884320616139568</v>
      </c>
      <c r="O102" s="15">
        <f t="shared" si="4"/>
        <v>3.1789005772353636</v>
      </c>
      <c r="P102" s="17"/>
      <c r="Q102" s="25">
        <f t="shared" si="5"/>
        <v>3.3514753527273311</v>
      </c>
      <c r="S102"/>
      <c r="T102"/>
    </row>
    <row r="103" spans="1:20" ht="14.25" thickBot="1">
      <c r="A103" s="11" t="s">
        <v>83</v>
      </c>
      <c r="B103" s="2" t="str">
        <f t="shared" si="2"/>
        <v>衛生設備工事</v>
      </c>
      <c r="C103" s="15">
        <f t="shared" si="4"/>
        <v>2.3545953291556083</v>
      </c>
      <c r="D103" s="15">
        <f t="shared" si="4"/>
        <v>1.9554241510526047</v>
      </c>
      <c r="E103" s="15">
        <f t="shared" si="4"/>
        <v>2.0389149072160744</v>
      </c>
      <c r="F103" s="15">
        <f t="shared" si="4"/>
        <v>4.8799345325655299</v>
      </c>
      <c r="G103" s="15">
        <f t="shared" si="4"/>
        <v>1.1349245606186851</v>
      </c>
      <c r="H103" s="15">
        <f t="shared" si="4"/>
        <v>0.89160253072462314</v>
      </c>
      <c r="I103" s="15">
        <f t="shared" si="4"/>
        <v>2.4201047013718173</v>
      </c>
      <c r="J103" s="15">
        <f t="shared" si="4"/>
        <v>5.3081213653694546</v>
      </c>
      <c r="K103" s="15">
        <f t="shared" si="4"/>
        <v>1.0726391212940318</v>
      </c>
      <c r="L103" s="15">
        <f t="shared" si="4"/>
        <v>2.2722863220598799</v>
      </c>
      <c r="M103" s="15">
        <f t="shared" si="4"/>
        <v>2.2506104780921823</v>
      </c>
      <c r="N103" s="15">
        <f t="shared" si="4"/>
        <v>3.0211382569974417</v>
      </c>
      <c r="O103" s="15">
        <f t="shared" si="4"/>
        <v>1.1920877164632613</v>
      </c>
      <c r="P103" s="17"/>
      <c r="Q103" s="25">
        <f t="shared" si="5"/>
        <v>3.3134444267389354</v>
      </c>
      <c r="S103"/>
      <c r="T103"/>
    </row>
    <row r="104" spans="1:20" ht="14.25" thickBot="1">
      <c r="A104" s="11" t="s">
        <v>84</v>
      </c>
      <c r="B104" s="2" t="str">
        <f t="shared" si="2"/>
        <v>自動車</v>
      </c>
      <c r="C104" s="15">
        <f t="shared" si="4"/>
        <v>2.7470278840148765</v>
      </c>
      <c r="D104" s="15">
        <f t="shared" si="4"/>
        <v>3.6175346794473189</v>
      </c>
      <c r="E104" s="15">
        <f t="shared" si="4"/>
        <v>4.9643145567000078</v>
      </c>
      <c r="F104" s="15">
        <f t="shared" si="4"/>
        <v>3.2733717234904587</v>
      </c>
      <c r="G104" s="15">
        <f t="shared" si="4"/>
        <v>3.4993507285742793</v>
      </c>
      <c r="H104" s="15">
        <f t="shared" si="4"/>
        <v>2.496487086028945</v>
      </c>
      <c r="I104" s="15">
        <f t="shared" si="4"/>
        <v>2.5050206558059163</v>
      </c>
      <c r="J104" s="15">
        <f t="shared" si="4"/>
        <v>2.9556584875352643</v>
      </c>
      <c r="K104" s="15">
        <f t="shared" si="4"/>
        <v>3.5754637376467731</v>
      </c>
      <c r="L104" s="15">
        <f t="shared" si="4"/>
        <v>4.1075945052620906</v>
      </c>
      <c r="M104" s="15">
        <f t="shared" si="4"/>
        <v>2.000542647193051</v>
      </c>
      <c r="N104" s="15">
        <f t="shared" si="4"/>
        <v>3.9382695135859507</v>
      </c>
      <c r="O104" s="15">
        <f t="shared" si="4"/>
        <v>2.5166296236446626</v>
      </c>
      <c r="P104" s="17"/>
      <c r="Q104" s="25">
        <f t="shared" si="5"/>
        <v>3.2468903062592438</v>
      </c>
      <c r="S104"/>
      <c r="T104"/>
    </row>
    <row r="105" spans="1:20" ht="14.25" thickBot="1">
      <c r="A105" s="11" t="s">
        <v>85</v>
      </c>
      <c r="B105" s="2" t="str">
        <f t="shared" si="2"/>
        <v>有料老人ホーム</v>
      </c>
      <c r="C105" s="15">
        <f t="shared" si="4"/>
        <v>3.1955222324254682</v>
      </c>
      <c r="D105" s="15">
        <f t="shared" si="4"/>
        <v>2.2487377737104954</v>
      </c>
      <c r="E105" s="15">
        <f t="shared" si="4"/>
        <v>3.0140481237107188</v>
      </c>
      <c r="F105" s="15">
        <f t="shared" si="4"/>
        <v>3.7955046364398566</v>
      </c>
      <c r="G105" s="15">
        <f t="shared" si="4"/>
        <v>2.0806950278009229</v>
      </c>
      <c r="H105" s="15">
        <f t="shared" si="4"/>
        <v>2.6748075921738694</v>
      </c>
      <c r="I105" s="15">
        <f t="shared" si="4"/>
        <v>1.5709451570308288</v>
      </c>
      <c r="J105" s="15">
        <f t="shared" si="4"/>
        <v>2.8048595851099956</v>
      </c>
      <c r="K105" s="15">
        <f t="shared" si="4"/>
        <v>2.1452782425880637</v>
      </c>
      <c r="L105" s="15">
        <f t="shared" si="4"/>
        <v>4.4571770163482265</v>
      </c>
      <c r="M105" s="15">
        <f t="shared" si="4"/>
        <v>0.75020349269739417</v>
      </c>
      <c r="N105" s="15">
        <f t="shared" si="4"/>
        <v>5.017247462513609</v>
      </c>
      <c r="O105" s="15">
        <f t="shared" si="4"/>
        <v>1.3245419071814013</v>
      </c>
      <c r="P105" s="17"/>
      <c r="Q105" s="25">
        <f t="shared" si="5"/>
        <v>3.0757511393114654</v>
      </c>
      <c r="S105"/>
      <c r="T105"/>
    </row>
    <row r="106" spans="1:20" ht="14.25" thickBot="1">
      <c r="A106" s="11" t="s">
        <v>86</v>
      </c>
      <c r="B106" s="2" t="str">
        <f t="shared" si="2"/>
        <v>建物清掃サービス</v>
      </c>
      <c r="C106" s="15">
        <f t="shared" si="4"/>
        <v>1.1772976645778042</v>
      </c>
      <c r="D106" s="15">
        <f t="shared" si="4"/>
        <v>1.2710256981841932</v>
      </c>
      <c r="E106" s="15">
        <f t="shared" si="4"/>
        <v>2.393508804123218</v>
      </c>
      <c r="F106" s="15">
        <f t="shared" si="4"/>
        <v>5.2815752348342979</v>
      </c>
      <c r="G106" s="15">
        <f t="shared" si="4"/>
        <v>0.18915409343644754</v>
      </c>
      <c r="H106" s="15">
        <f t="shared" si="4"/>
        <v>1.2482435430144725</v>
      </c>
      <c r="I106" s="15">
        <f t="shared" si="4"/>
        <v>0.9765334759921368</v>
      </c>
      <c r="J106" s="15">
        <f t="shared" si="4"/>
        <v>3.5588540972363387</v>
      </c>
      <c r="K106" s="15">
        <f t="shared" si="4"/>
        <v>2.1452782425880637</v>
      </c>
      <c r="L106" s="15">
        <f t="shared" si="4"/>
        <v>3.3210338553182859</v>
      </c>
      <c r="M106" s="15">
        <f t="shared" si="4"/>
        <v>2.6257122244408797</v>
      </c>
      <c r="N106" s="15">
        <f t="shared" si="4"/>
        <v>1.7803136157306352</v>
      </c>
      <c r="O106" s="15">
        <f t="shared" si="4"/>
        <v>7.4174346802158464</v>
      </c>
      <c r="P106" s="17"/>
      <c r="Q106" s="25">
        <f t="shared" si="5"/>
        <v>2.9996892873346748</v>
      </c>
      <c r="S106"/>
      <c r="T106"/>
    </row>
    <row r="107" spans="1:20" ht="14.25" thickBot="1">
      <c r="A107" s="11" t="s">
        <v>87</v>
      </c>
      <c r="B107" s="2" t="str">
        <f t="shared" si="2"/>
        <v>和服</v>
      </c>
      <c r="C107" s="15">
        <f t="shared" si="4"/>
        <v>1.6257920129883965</v>
      </c>
      <c r="D107" s="15">
        <f t="shared" si="4"/>
        <v>2.7375938114736469</v>
      </c>
      <c r="E107" s="15">
        <f t="shared" si="4"/>
        <v>1.684321010308931</v>
      </c>
      <c r="F107" s="15">
        <f t="shared" si="4"/>
        <v>3.594684285305473</v>
      </c>
      <c r="G107" s="15">
        <f t="shared" si="4"/>
        <v>2.931888448264937</v>
      </c>
      <c r="H107" s="15">
        <f t="shared" si="4"/>
        <v>4.1013716413332668</v>
      </c>
      <c r="I107" s="15">
        <f t="shared" si="4"/>
        <v>2.1228988608524713</v>
      </c>
      <c r="J107" s="15">
        <f t="shared" si="4"/>
        <v>4.0414105849971982</v>
      </c>
      <c r="K107" s="15">
        <f t="shared" si="4"/>
        <v>1.0726391212940318</v>
      </c>
      <c r="L107" s="15">
        <f t="shared" si="4"/>
        <v>4.1949901330336248</v>
      </c>
      <c r="M107" s="15">
        <f t="shared" si="4"/>
        <v>1.625440900844354</v>
      </c>
      <c r="N107" s="15">
        <f t="shared" si="4"/>
        <v>3.4527294365685051</v>
      </c>
      <c r="O107" s="15">
        <f t="shared" si="4"/>
        <v>0.79472514430884089</v>
      </c>
      <c r="P107" s="17"/>
      <c r="Q107" s="25">
        <f t="shared" si="5"/>
        <v>2.9949354215861255</v>
      </c>
      <c r="S107"/>
      <c r="T107"/>
    </row>
    <row r="108" spans="1:20" ht="14.25" thickBot="1">
      <c r="A108" s="11" t="s">
        <v>88</v>
      </c>
      <c r="B108" s="2" t="str">
        <f t="shared" si="2"/>
        <v>婦人洋服</v>
      </c>
      <c r="C108" s="15">
        <f t="shared" si="4"/>
        <v>2.6349042969122287</v>
      </c>
      <c r="D108" s="15">
        <f t="shared" si="4"/>
        <v>1.4665681132894537</v>
      </c>
      <c r="E108" s="15">
        <f t="shared" si="4"/>
        <v>1.684321010308931</v>
      </c>
      <c r="F108" s="15">
        <f t="shared" si="4"/>
        <v>3.8155866715532949</v>
      </c>
      <c r="G108" s="15">
        <f t="shared" si="4"/>
        <v>1.7023868409280281</v>
      </c>
      <c r="H108" s="15">
        <f t="shared" si="4"/>
        <v>1.961525567594171</v>
      </c>
      <c r="I108" s="15">
        <f t="shared" si="4"/>
        <v>1.9106089747672241</v>
      </c>
      <c r="J108" s="15">
        <f t="shared" si="4"/>
        <v>3.106457389960533</v>
      </c>
      <c r="K108" s="15">
        <f t="shared" si="4"/>
        <v>2.8603709901174184</v>
      </c>
      <c r="L108" s="15">
        <f t="shared" si="4"/>
        <v>4.4571770163482265</v>
      </c>
      <c r="M108" s="15">
        <f t="shared" si="4"/>
        <v>1.250339154495657</v>
      </c>
      <c r="N108" s="15">
        <f t="shared" si="4"/>
        <v>4.6396051803889282</v>
      </c>
      <c r="O108" s="15">
        <f t="shared" si="4"/>
        <v>1.9868128607721021</v>
      </c>
      <c r="P108" s="17"/>
      <c r="Q108" s="25">
        <f t="shared" si="5"/>
        <v>2.9569044955977302</v>
      </c>
      <c r="S108"/>
      <c r="T108"/>
    </row>
    <row r="109" spans="1:20" ht="14.25" thickBot="1">
      <c r="A109" s="11" t="s">
        <v>89</v>
      </c>
      <c r="B109" s="2" t="str">
        <f t="shared" si="2"/>
        <v>預貯金・証券等全般</v>
      </c>
      <c r="C109" s="15">
        <f t="shared" si="4"/>
        <v>1.6257920129883965</v>
      </c>
      <c r="D109" s="15">
        <f t="shared" si="4"/>
        <v>3.4219922643420588</v>
      </c>
      <c r="E109" s="15">
        <f t="shared" si="4"/>
        <v>5.4075569278339364</v>
      </c>
      <c r="F109" s="15">
        <f t="shared" si="4"/>
        <v>3.0123052670157593</v>
      </c>
      <c r="G109" s="15">
        <f t="shared" si="4"/>
        <v>2.8373114015467129</v>
      </c>
      <c r="H109" s="15">
        <f t="shared" si="4"/>
        <v>2.496487086028945</v>
      </c>
      <c r="I109" s="15">
        <f t="shared" si="4"/>
        <v>2.2927307697206687</v>
      </c>
      <c r="J109" s="15">
        <f t="shared" si="4"/>
        <v>2.9556584875352643</v>
      </c>
      <c r="K109" s="15">
        <f t="shared" si="4"/>
        <v>1.7877318688233865</v>
      </c>
      <c r="L109" s="15">
        <f t="shared" si="4"/>
        <v>4.5445726441197598</v>
      </c>
      <c r="M109" s="15">
        <f t="shared" si="4"/>
        <v>2.875780055340011</v>
      </c>
      <c r="N109" s="15">
        <f t="shared" si="4"/>
        <v>2.3737514876408468</v>
      </c>
      <c r="O109" s="15">
        <f t="shared" si="4"/>
        <v>2.7815380050809426</v>
      </c>
      <c r="P109" s="17"/>
      <c r="Q109" s="25">
        <f t="shared" si="5"/>
        <v>2.9569044955977302</v>
      </c>
      <c r="S109"/>
      <c r="T109"/>
    </row>
    <row r="110" spans="1:20" ht="14.25" thickBot="1">
      <c r="A110" s="11" t="s">
        <v>90</v>
      </c>
      <c r="B110" s="2" t="str">
        <f t="shared" si="2"/>
        <v>その他の保険</v>
      </c>
      <c r="C110" s="15">
        <f t="shared" si="4"/>
        <v>1.9061009807450162</v>
      </c>
      <c r="D110" s="15">
        <f t="shared" si="4"/>
        <v>1.9554241510526047</v>
      </c>
      <c r="E110" s="15">
        <f t="shared" si="4"/>
        <v>2.836751175257147</v>
      </c>
      <c r="F110" s="15">
        <f t="shared" si="4"/>
        <v>4.2373094089355012</v>
      </c>
      <c r="G110" s="15">
        <f t="shared" si="4"/>
        <v>1.5132327474915803</v>
      </c>
      <c r="H110" s="15">
        <f t="shared" si="4"/>
        <v>2.1398460737390961</v>
      </c>
      <c r="I110" s="15">
        <f t="shared" si="4"/>
        <v>1.5709451570308288</v>
      </c>
      <c r="J110" s="15">
        <f t="shared" si="4"/>
        <v>2.925498707050211</v>
      </c>
      <c r="K110" s="15">
        <f t="shared" si="4"/>
        <v>2.5028246163527408</v>
      </c>
      <c r="L110" s="15">
        <f t="shared" si="4"/>
        <v>2.7966600886890833</v>
      </c>
      <c r="M110" s="15">
        <f t="shared" si="4"/>
        <v>2.3756443935417479</v>
      </c>
      <c r="N110" s="15">
        <f t="shared" si="4"/>
        <v>2.8053426672119102</v>
      </c>
      <c r="O110" s="15">
        <f t="shared" si="4"/>
        <v>2.5166296236446626</v>
      </c>
      <c r="P110" s="17"/>
      <c r="Q110" s="25">
        <f t="shared" si="5"/>
        <v>2.8333039861354457</v>
      </c>
      <c r="S110"/>
      <c r="T110"/>
    </row>
    <row r="111" spans="1:20" ht="14.25" thickBot="1">
      <c r="A111" s="11" t="s">
        <v>91</v>
      </c>
      <c r="B111" s="2" t="str">
        <f t="shared" si="2"/>
        <v>消火器</v>
      </c>
      <c r="C111" s="15">
        <f t="shared" si="4"/>
        <v>0.33637076130794408</v>
      </c>
      <c r="D111" s="15">
        <f t="shared" si="4"/>
        <v>4.0086195096578399</v>
      </c>
      <c r="E111" s="15">
        <f t="shared" si="4"/>
        <v>3.7232359175250052</v>
      </c>
      <c r="F111" s="15">
        <f t="shared" si="4"/>
        <v>4.1770633035951867</v>
      </c>
      <c r="G111" s="15">
        <f t="shared" si="4"/>
        <v>1.986117981082699</v>
      </c>
      <c r="H111" s="15">
        <f t="shared" si="4"/>
        <v>1.7832050614492463</v>
      </c>
      <c r="I111" s="15">
        <f t="shared" si="4"/>
        <v>1.6134031342478781</v>
      </c>
      <c r="J111" s="15">
        <f t="shared" si="4"/>
        <v>4.0414105849971982</v>
      </c>
      <c r="K111" s="15">
        <f t="shared" si="4"/>
        <v>0.35754637376467729</v>
      </c>
      <c r="L111" s="15">
        <f t="shared" si="4"/>
        <v>0.61176939440073697</v>
      </c>
      <c r="M111" s="15">
        <f t="shared" si="4"/>
        <v>0.62516957724782851</v>
      </c>
      <c r="N111" s="15">
        <f t="shared" si="4"/>
        <v>0.86318235914212627</v>
      </c>
      <c r="O111" s="15">
        <f t="shared" si="4"/>
        <v>6.8876179173432872</v>
      </c>
      <c r="P111" s="17"/>
      <c r="Q111" s="25">
        <f t="shared" si="5"/>
        <v>2.7952730601470503</v>
      </c>
      <c r="S111"/>
      <c r="T111"/>
    </row>
    <row r="112" spans="1:20" ht="14.25" thickBot="1">
      <c r="A112" s="11" t="s">
        <v>92</v>
      </c>
      <c r="B112" s="2" t="str">
        <f t="shared" si="2"/>
        <v>相隣関係</v>
      </c>
      <c r="C112" s="15">
        <f t="shared" si="4"/>
        <v>2.2985335356042844</v>
      </c>
      <c r="D112" s="15">
        <f t="shared" si="4"/>
        <v>4.1063907172104699</v>
      </c>
      <c r="E112" s="15">
        <f t="shared" si="4"/>
        <v>1.5956725360821451</v>
      </c>
      <c r="F112" s="15">
        <f t="shared" si="4"/>
        <v>3.092633407469513</v>
      </c>
      <c r="G112" s="15">
        <f t="shared" si="4"/>
        <v>1.5132327474915803</v>
      </c>
      <c r="H112" s="15">
        <f t="shared" si="4"/>
        <v>2.6748075921738694</v>
      </c>
      <c r="I112" s="15">
        <f t="shared" si="4"/>
        <v>2.1228988608524713</v>
      </c>
      <c r="J112" s="15">
        <f t="shared" si="4"/>
        <v>2.8350193655950497</v>
      </c>
      <c r="K112" s="15">
        <f t="shared" si="4"/>
        <v>1.0726391212940318</v>
      </c>
      <c r="L112" s="15">
        <f t="shared" si="4"/>
        <v>2.4470775776029479</v>
      </c>
      <c r="M112" s="15">
        <f t="shared" si="4"/>
        <v>1.8755087317434853</v>
      </c>
      <c r="N112" s="15">
        <f t="shared" si="4"/>
        <v>3.4527294365685051</v>
      </c>
      <c r="O112" s="15">
        <f t="shared" si="4"/>
        <v>3.3113547679535031</v>
      </c>
      <c r="P112" s="17"/>
      <c r="Q112" s="25">
        <f t="shared" si="5"/>
        <v>2.6906880136789635</v>
      </c>
      <c r="S112"/>
      <c r="T112"/>
    </row>
    <row r="113" spans="1:20" ht="14.25" thickBot="1">
      <c r="A113" s="11" t="s">
        <v>93</v>
      </c>
      <c r="B113" s="2" t="str">
        <f t="shared" si="2"/>
        <v>クリーニング</v>
      </c>
      <c r="C113" s="15">
        <f t="shared" ref="C113:O115" si="6">C53/C$60*100000</f>
        <v>2.6909660904635526</v>
      </c>
      <c r="D113" s="15">
        <f t="shared" si="6"/>
        <v>0.8799408679736721</v>
      </c>
      <c r="E113" s="15">
        <f t="shared" si="6"/>
        <v>2.6594542268035752</v>
      </c>
      <c r="F113" s="15">
        <f t="shared" si="6"/>
        <v>3.9762429524608023</v>
      </c>
      <c r="G113" s="15">
        <f t="shared" si="6"/>
        <v>1.7969638876462517</v>
      </c>
      <c r="H113" s="15">
        <f t="shared" si="6"/>
        <v>1.961525567594171</v>
      </c>
      <c r="I113" s="15">
        <f t="shared" si="6"/>
        <v>1.9106089747672241</v>
      </c>
      <c r="J113" s="15">
        <f t="shared" si="6"/>
        <v>2.925498707050211</v>
      </c>
      <c r="K113" s="15">
        <f t="shared" si="6"/>
        <v>2.5028246163527408</v>
      </c>
      <c r="L113" s="15">
        <f t="shared" si="6"/>
        <v>2.8840557164606166</v>
      </c>
      <c r="M113" s="15">
        <f t="shared" si="6"/>
        <v>1.1253052390460911</v>
      </c>
      <c r="N113" s="15">
        <f t="shared" si="6"/>
        <v>2.7513937697655275</v>
      </c>
      <c r="O113" s="15">
        <f t="shared" si="6"/>
        <v>0.9271793350269808</v>
      </c>
      <c r="P113" s="17"/>
      <c r="Q113" s="25">
        <f t="shared" si="5"/>
        <v>2.6859341479304142</v>
      </c>
      <c r="S113"/>
      <c r="T113"/>
    </row>
    <row r="114" spans="1:20" ht="14.25" thickBot="1">
      <c r="A114" s="11" t="s">
        <v>94</v>
      </c>
      <c r="B114" s="2" t="str">
        <f t="shared" si="2"/>
        <v>他の教養・娯楽サービス</v>
      </c>
      <c r="C114" s="15">
        <f t="shared" si="6"/>
        <v>1.6818538065397204</v>
      </c>
      <c r="D114" s="15">
        <f t="shared" si="6"/>
        <v>1.5643393208420839</v>
      </c>
      <c r="E114" s="15">
        <f t="shared" si="6"/>
        <v>3.2799935463910765</v>
      </c>
      <c r="F114" s="15">
        <f t="shared" si="6"/>
        <v>4.1971453387086246</v>
      </c>
      <c r="G114" s="15">
        <f t="shared" si="6"/>
        <v>1.607809794209804</v>
      </c>
      <c r="H114" s="15">
        <f t="shared" si="6"/>
        <v>1.7832050614492463</v>
      </c>
      <c r="I114" s="15">
        <f t="shared" si="6"/>
        <v>2.4625626785888666</v>
      </c>
      <c r="J114" s="15">
        <f t="shared" si="6"/>
        <v>2.3826226583192436</v>
      </c>
      <c r="K114" s="15">
        <f t="shared" si="6"/>
        <v>2.8603709901174184</v>
      </c>
      <c r="L114" s="15">
        <f t="shared" si="6"/>
        <v>2.7092644609175491</v>
      </c>
      <c r="M114" s="15">
        <f t="shared" si="6"/>
        <v>1.1253052390460911</v>
      </c>
      <c r="N114" s="15">
        <f t="shared" si="6"/>
        <v>2.1579558978553157</v>
      </c>
      <c r="O114" s="15">
        <f t="shared" si="6"/>
        <v>1.3245419071814013</v>
      </c>
      <c r="P114" s="17"/>
      <c r="Q114" s="25">
        <f t="shared" si="5"/>
        <v>2.6669186849362161</v>
      </c>
      <c r="S114"/>
      <c r="T114"/>
    </row>
    <row r="115" spans="1:20" ht="14.25" thickBot="1">
      <c r="A115" s="11"/>
      <c r="B115" s="2" t="str">
        <f t="shared" si="2"/>
        <v>合計</v>
      </c>
      <c r="C115" s="15">
        <f t="shared" si="6"/>
        <v>312.99299339704197</v>
      </c>
      <c r="D115" s="15">
        <f t="shared" si="6"/>
        <v>311.10798243246938</v>
      </c>
      <c r="E115" s="15">
        <f t="shared" si="6"/>
        <v>502.28225496896857</v>
      </c>
      <c r="F115" s="15">
        <f t="shared" si="6"/>
        <v>515.04395455435463</v>
      </c>
      <c r="G115" s="15">
        <f t="shared" si="6"/>
        <v>380.48345894741425</v>
      </c>
      <c r="H115" s="15">
        <f t="shared" si="6"/>
        <v>508.57008352532506</v>
      </c>
      <c r="I115" s="15">
        <f t="shared" si="6"/>
        <v>362.54866745638503</v>
      </c>
      <c r="J115" s="15">
        <f t="shared" si="6"/>
        <v>456.70955588516847</v>
      </c>
      <c r="K115" s="15">
        <f t="shared" si="6"/>
        <v>445.50278171078793</v>
      </c>
      <c r="L115" s="15">
        <f t="shared" si="6"/>
        <v>595.07682949637399</v>
      </c>
      <c r="M115" s="15">
        <f t="shared" si="6"/>
        <v>385.47956133101104</v>
      </c>
      <c r="N115" s="15">
        <f t="shared" si="6"/>
        <v>563.01069375045188</v>
      </c>
      <c r="O115" s="15">
        <f t="shared" si="6"/>
        <v>389.15041232989569</v>
      </c>
      <c r="P115" s="17"/>
      <c r="Q115" s="26">
        <f t="shared" si="5"/>
        <v>456.01457192960174</v>
      </c>
      <c r="S115"/>
      <c r="T115"/>
    </row>
    <row r="116" spans="1:20" ht="14.25" thickBot="1">
      <c r="B116" s="37" t="s">
        <v>189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190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180</v>
      </c>
      <c r="C118" s="32" t="s">
        <v>126</v>
      </c>
      <c r="D118" s="33" t="s">
        <v>127</v>
      </c>
      <c r="E118" s="33" t="s">
        <v>128</v>
      </c>
      <c r="F118" s="33" t="s">
        <v>129</v>
      </c>
      <c r="G118" s="33" t="s">
        <v>130</v>
      </c>
      <c r="H118" s="33" t="s">
        <v>131</v>
      </c>
      <c r="I118" s="33" t="s">
        <v>132</v>
      </c>
      <c r="J118" s="33" t="s">
        <v>133</v>
      </c>
      <c r="K118" s="33" t="s">
        <v>134</v>
      </c>
      <c r="L118" s="33" t="s">
        <v>135</v>
      </c>
      <c r="M118" s="33" t="s">
        <v>136</v>
      </c>
      <c r="N118" s="33" t="s">
        <v>137</v>
      </c>
      <c r="O118" s="29" t="s">
        <v>138</v>
      </c>
      <c r="P118" s="36"/>
      <c r="Q118" s="36"/>
    </row>
    <row r="119" spans="1:20">
      <c r="S119"/>
      <c r="T119"/>
    </row>
    <row r="120" spans="1:20">
      <c r="B120" s="30" t="s">
        <v>183</v>
      </c>
      <c r="S120"/>
      <c r="T120"/>
    </row>
    <row r="121" spans="1:20">
      <c r="B121" s="30" t="s">
        <v>184</v>
      </c>
      <c r="D121"/>
      <c r="E121" s="31" t="s">
        <v>185</v>
      </c>
      <c r="S121"/>
      <c r="T121"/>
    </row>
    <row r="122" spans="1:20">
      <c r="B122" s="30" t="s">
        <v>186</v>
      </c>
      <c r="S122"/>
      <c r="T122"/>
    </row>
    <row r="123" spans="1:20">
      <c r="B123" s="14" t="s">
        <v>187</v>
      </c>
      <c r="C123" s="14" t="s">
        <v>113</v>
      </c>
      <c r="D123" s="14" t="s">
        <v>114</v>
      </c>
      <c r="E123" s="14" t="s">
        <v>115</v>
      </c>
      <c r="F123" s="14" t="s">
        <v>188</v>
      </c>
      <c r="G123" s="14" t="s">
        <v>117</v>
      </c>
      <c r="H123" s="14" t="s">
        <v>116</v>
      </c>
      <c r="I123" s="14" t="s">
        <v>118</v>
      </c>
      <c r="J123" s="14" t="s">
        <v>119</v>
      </c>
      <c r="K123" s="14" t="s">
        <v>120</v>
      </c>
      <c r="L123" s="14" t="s">
        <v>121</v>
      </c>
      <c r="M123" s="14" t="s">
        <v>122</v>
      </c>
      <c r="N123" s="14" t="s">
        <v>123</v>
      </c>
      <c r="O123" s="14" t="s">
        <v>124</v>
      </c>
      <c r="S123"/>
      <c r="T123"/>
    </row>
    <row r="124" spans="1:20">
      <c r="S124"/>
      <c r="T124"/>
    </row>
    <row r="125" spans="1:20" ht="14.25" thickBot="1">
      <c r="B125" t="s">
        <v>192</v>
      </c>
    </row>
    <row r="126" spans="1:20" ht="14.25" thickBot="1">
      <c r="B126" s="19"/>
      <c r="C126" s="13" t="s">
        <v>111</v>
      </c>
      <c r="D126" s="8" t="s">
        <v>110</v>
      </c>
      <c r="E126" s="8" t="s">
        <v>109</v>
      </c>
      <c r="F126" s="8" t="s">
        <v>108</v>
      </c>
      <c r="G126" s="8" t="s">
        <v>107</v>
      </c>
      <c r="H126" s="8" t="s">
        <v>106</v>
      </c>
      <c r="I126" s="8" t="s">
        <v>105</v>
      </c>
      <c r="J126" s="8" t="s">
        <v>104</v>
      </c>
      <c r="K126" s="8" t="s">
        <v>103</v>
      </c>
      <c r="L126" s="8" t="s">
        <v>102</v>
      </c>
      <c r="M126" s="8" t="s">
        <v>101</v>
      </c>
      <c r="N126" s="8" t="s">
        <v>100</v>
      </c>
      <c r="O126" s="8" t="s">
        <v>99</v>
      </c>
      <c r="Q126" s="4" t="s">
        <v>191</v>
      </c>
    </row>
    <row r="127" spans="1:20" ht="14.25" thickBot="1">
      <c r="B127" s="39" t="s">
        <v>180</v>
      </c>
      <c r="C127" s="32" t="s">
        <v>138</v>
      </c>
      <c r="D127" s="33" t="s">
        <v>137</v>
      </c>
      <c r="E127" s="33" t="s">
        <v>136</v>
      </c>
      <c r="F127" s="33" t="s">
        <v>135</v>
      </c>
      <c r="G127" s="33" t="s">
        <v>134</v>
      </c>
      <c r="H127" s="33" t="s">
        <v>133</v>
      </c>
      <c r="I127" s="33" t="s">
        <v>132</v>
      </c>
      <c r="J127" s="33" t="s">
        <v>131</v>
      </c>
      <c r="K127" s="33" t="s">
        <v>130</v>
      </c>
      <c r="L127" s="33" t="s">
        <v>129</v>
      </c>
      <c r="M127" s="33" t="s">
        <v>128</v>
      </c>
      <c r="N127" s="33" t="s">
        <v>127</v>
      </c>
      <c r="O127" s="29" t="s">
        <v>126</v>
      </c>
    </row>
    <row r="129" spans="1:17" ht="14.25" thickBot="1"/>
    <row r="130" spans="1:17" ht="14.25" thickBot="1">
      <c r="B130" s="21" t="s">
        <v>226</v>
      </c>
    </row>
    <row r="131" spans="1:17" ht="14.25" thickBot="1">
      <c r="A131" s="9"/>
      <c r="B131" s="20" t="str">
        <f>B3</f>
        <v>商品・サービス（小分類）</v>
      </c>
      <c r="C131" s="155" t="s">
        <v>98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4"/>
    </row>
    <row r="132" spans="1:17" ht="14.25" thickBot="1">
      <c r="A132" s="10" t="s">
        <v>125</v>
      </c>
      <c r="B132" s="3"/>
      <c r="C132" s="8" t="s">
        <v>99</v>
      </c>
      <c r="D132" s="8" t="s">
        <v>100</v>
      </c>
      <c r="E132" s="8" t="s">
        <v>101</v>
      </c>
      <c r="F132" s="8" t="s">
        <v>102</v>
      </c>
      <c r="G132" s="8" t="s">
        <v>103</v>
      </c>
      <c r="H132" s="8" t="s">
        <v>104</v>
      </c>
      <c r="I132" s="8" t="s">
        <v>105</v>
      </c>
      <c r="J132" s="8" t="s">
        <v>106</v>
      </c>
      <c r="K132" s="8" t="s">
        <v>107</v>
      </c>
      <c r="L132" s="8" t="s">
        <v>108</v>
      </c>
      <c r="M132" s="8" t="s">
        <v>109</v>
      </c>
      <c r="N132" s="8" t="s">
        <v>110</v>
      </c>
      <c r="O132" s="8" t="s">
        <v>111</v>
      </c>
      <c r="P132" s="8" t="s">
        <v>112</v>
      </c>
      <c r="Q132" s="8" t="s">
        <v>1</v>
      </c>
    </row>
    <row r="133" spans="1:17" ht="14.25" thickBot="1">
      <c r="A133" s="11" t="s">
        <v>126</v>
      </c>
      <c r="B133" s="2" t="str">
        <f>B65</f>
        <v>商品一般</v>
      </c>
      <c r="C133" s="15">
        <f>C65/$Q65*100</f>
        <v>73.760024931086591</v>
      </c>
      <c r="D133" s="15">
        <f t="shared" ref="D133:Q133" si="7">D65/$Q65*100</f>
        <v>69.336118500362019</v>
      </c>
      <c r="E133" s="15">
        <f t="shared" si="7"/>
        <v>156.06351923002399</v>
      </c>
      <c r="F133" s="15">
        <f t="shared" si="7"/>
        <v>83.075518928803149</v>
      </c>
      <c r="G133" s="15">
        <f t="shared" si="7"/>
        <v>134.73019123671691</v>
      </c>
      <c r="H133" s="15">
        <f t="shared" si="7"/>
        <v>181.64618964895396</v>
      </c>
      <c r="I133" s="15">
        <f t="shared" si="7"/>
        <v>91.253818552162343</v>
      </c>
      <c r="J133" s="15">
        <f t="shared" si="7"/>
        <v>79.643358604139507</v>
      </c>
      <c r="K133" s="15">
        <f t="shared" si="7"/>
        <v>124.55584149326266</v>
      </c>
      <c r="L133" s="15">
        <f t="shared" si="7"/>
        <v>153.72199611769932</v>
      </c>
      <c r="M133" s="15">
        <f>M65/$Q65*100</f>
        <v>104.42051266379391</v>
      </c>
      <c r="N133" s="15">
        <f t="shared" si="7"/>
        <v>122.24351502340438</v>
      </c>
      <c r="O133" s="15">
        <f t="shared" si="7"/>
        <v>65.505313205674156</v>
      </c>
      <c r="P133" s="15"/>
      <c r="Q133" s="15">
        <f t="shared" si="7"/>
        <v>100</v>
      </c>
    </row>
    <row r="134" spans="1:17" ht="14.25" thickBot="1">
      <c r="A134" s="11" t="s">
        <v>127</v>
      </c>
      <c r="B134" s="2" t="str">
        <f>B66</f>
        <v>健康食品</v>
      </c>
      <c r="C134" s="15">
        <f t="shared" ref="C134:O149" si="8">C66/$Q66*100</f>
        <v>110.10873522071756</v>
      </c>
      <c r="D134" s="15">
        <f t="shared" si="8"/>
        <v>87.490387151387807</v>
      </c>
      <c r="E134" s="15">
        <f t="shared" si="8"/>
        <v>92.742508882483534</v>
      </c>
      <c r="F134" s="15">
        <f t="shared" si="8"/>
        <v>65.869343594200075</v>
      </c>
      <c r="G134" s="15">
        <f t="shared" si="8"/>
        <v>87.121277498656852</v>
      </c>
      <c r="H134" s="15">
        <f t="shared" si="8"/>
        <v>156.04985878388038</v>
      </c>
      <c r="I134" s="15">
        <f t="shared" si="8"/>
        <v>85.345566426130205</v>
      </c>
      <c r="J134" s="15">
        <f t="shared" si="8"/>
        <v>91.284377598663795</v>
      </c>
      <c r="K134" s="15">
        <f t="shared" si="8"/>
        <v>127.03886016193341</v>
      </c>
      <c r="L134" s="15">
        <f t="shared" si="8"/>
        <v>140.88548179550523</v>
      </c>
      <c r="M134" s="15">
        <f t="shared" si="8"/>
        <v>146.43951590073374</v>
      </c>
      <c r="N134" s="15">
        <f t="shared" si="8"/>
        <v>138.08376677267469</v>
      </c>
      <c r="O134" s="15">
        <f t="shared" si="8"/>
        <v>141.18584872220191</v>
      </c>
      <c r="P134" s="15"/>
      <c r="Q134" s="15">
        <f t="shared" ref="Q134:Q165" si="9">Q66/$Q66*100</f>
        <v>100</v>
      </c>
    </row>
    <row r="135" spans="1:17" ht="14.25" thickBot="1">
      <c r="A135" s="11" t="s">
        <v>128</v>
      </c>
      <c r="B135" s="2" t="str">
        <f t="shared" ref="B135:B183" si="10">B67</f>
        <v>ファンド型投資商品</v>
      </c>
      <c r="C135" s="15">
        <f t="shared" si="8"/>
        <v>61.393285487142599</v>
      </c>
      <c r="D135" s="15">
        <f t="shared" si="8"/>
        <v>47.225842361848827</v>
      </c>
      <c r="E135" s="15">
        <f t="shared" si="8"/>
        <v>116.03715081500997</v>
      </c>
      <c r="F135" s="15">
        <f t="shared" si="8"/>
        <v>107.44162616646584</v>
      </c>
      <c r="G135" s="15">
        <f t="shared" si="8"/>
        <v>92.063422034664313</v>
      </c>
      <c r="H135" s="15">
        <f t="shared" si="8"/>
        <v>90.078115884223706</v>
      </c>
      <c r="I135" s="15">
        <f t="shared" si="8"/>
        <v>87.042534762524667</v>
      </c>
      <c r="J135" s="15">
        <f t="shared" si="8"/>
        <v>86.295338346207473</v>
      </c>
      <c r="K135" s="15">
        <f t="shared" si="8"/>
        <v>130.51637730980755</v>
      </c>
      <c r="L135" s="15">
        <f t="shared" si="8"/>
        <v>219.12708294132005</v>
      </c>
      <c r="M135" s="15">
        <f t="shared" si="8"/>
        <v>76.991315620917831</v>
      </c>
      <c r="N135" s="15">
        <f t="shared" si="8"/>
        <v>118.75566691204797</v>
      </c>
      <c r="O135" s="15">
        <f t="shared" si="8"/>
        <v>76.18820474234343</v>
      </c>
      <c r="P135" s="15"/>
      <c r="Q135" s="15">
        <f t="shared" si="9"/>
        <v>100</v>
      </c>
    </row>
    <row r="136" spans="1:17" ht="14.25" thickBot="1">
      <c r="A136" s="11" t="s">
        <v>129</v>
      </c>
      <c r="B136" s="2" t="str">
        <f t="shared" si="10"/>
        <v>アダルト情報サイト</v>
      </c>
      <c r="C136" s="15">
        <f t="shared" si="8"/>
        <v>34.767665340276224</v>
      </c>
      <c r="D136" s="15">
        <f t="shared" si="8"/>
        <v>51.717628339135032</v>
      </c>
      <c r="E136" s="15">
        <f t="shared" si="8"/>
        <v>81.656783169869357</v>
      </c>
      <c r="F136" s="15">
        <f t="shared" si="8"/>
        <v>152.65567519014286</v>
      </c>
      <c r="G136" s="15">
        <f t="shared" si="8"/>
        <v>66.847793882656035</v>
      </c>
      <c r="H136" s="15">
        <f t="shared" si="8"/>
        <v>110.58846476753492</v>
      </c>
      <c r="I136" s="15">
        <f t="shared" si="8"/>
        <v>93.901098045482414</v>
      </c>
      <c r="J136" s="15">
        <f t="shared" si="8"/>
        <v>124.87734517106605</v>
      </c>
      <c r="K136" s="15">
        <f t="shared" si="8"/>
        <v>60.325889513913758</v>
      </c>
      <c r="L136" s="15">
        <f t="shared" si="8"/>
        <v>107.602683658925</v>
      </c>
      <c r="M136" s="15">
        <f t="shared" si="8"/>
        <v>53.59512861728907</v>
      </c>
      <c r="N136" s="15">
        <f t="shared" si="8"/>
        <v>82.413244672176987</v>
      </c>
      <c r="O136" s="15">
        <f t="shared" si="8"/>
        <v>37.447861811122259</v>
      </c>
      <c r="P136" s="15"/>
      <c r="Q136" s="15">
        <f t="shared" si="9"/>
        <v>100</v>
      </c>
    </row>
    <row r="137" spans="1:17" ht="14.25" thickBot="1">
      <c r="A137" s="11" t="s">
        <v>130</v>
      </c>
      <c r="B137" s="2" t="str">
        <f t="shared" si="10"/>
        <v>インターネット接続回線</v>
      </c>
      <c r="C137" s="15">
        <f t="shared" si="8"/>
        <v>55.837525141590859</v>
      </c>
      <c r="D137" s="15">
        <f t="shared" si="8"/>
        <v>61.349453983358984</v>
      </c>
      <c r="E137" s="15">
        <f t="shared" si="8"/>
        <v>138.62133939893059</v>
      </c>
      <c r="F137" s="15">
        <f t="shared" si="8"/>
        <v>92.707876562119893</v>
      </c>
      <c r="G137" s="15">
        <f t="shared" si="8"/>
        <v>68.294059462366178</v>
      </c>
      <c r="H137" s="15">
        <f t="shared" si="8"/>
        <v>155.40626200286135</v>
      </c>
      <c r="I137" s="15">
        <f t="shared" si="8"/>
        <v>97.685578511168572</v>
      </c>
      <c r="J137" s="15">
        <f t="shared" si="8"/>
        <v>115.20006331588945</v>
      </c>
      <c r="K137" s="15">
        <f t="shared" si="8"/>
        <v>105.05423558643889</v>
      </c>
      <c r="L137" s="15">
        <f t="shared" si="8"/>
        <v>160.1646623671196</v>
      </c>
      <c r="M137" s="15">
        <f t="shared" si="8"/>
        <v>102.11766058967737</v>
      </c>
      <c r="N137" s="15">
        <f t="shared" si="8"/>
        <v>105.31683958596152</v>
      </c>
      <c r="O137" s="15">
        <f t="shared" si="8"/>
        <v>67.281405129445076</v>
      </c>
      <c r="P137" s="15"/>
      <c r="Q137" s="15">
        <f t="shared" si="9"/>
        <v>100</v>
      </c>
    </row>
    <row r="138" spans="1:17" ht="14.25" thickBot="1">
      <c r="A138" s="11" t="s">
        <v>131</v>
      </c>
      <c r="B138" s="2" t="str">
        <f t="shared" si="10"/>
        <v>デジタルコンテンツその他</v>
      </c>
      <c r="C138" s="15">
        <f t="shared" si="8"/>
        <v>42.075993354726343</v>
      </c>
      <c r="D138" s="15">
        <f t="shared" si="8"/>
        <v>57.691949977601929</v>
      </c>
      <c r="E138" s="15">
        <f t="shared" si="8"/>
        <v>83.510684029287034</v>
      </c>
      <c r="F138" s="15">
        <f t="shared" si="8"/>
        <v>158.93318817606141</v>
      </c>
      <c r="G138" s="15">
        <f t="shared" si="8"/>
        <v>51.890875916232837</v>
      </c>
      <c r="H138" s="15">
        <f t="shared" si="8"/>
        <v>85.838797405944916</v>
      </c>
      <c r="I138" s="15">
        <f t="shared" si="8"/>
        <v>66.369054466530727</v>
      </c>
      <c r="J138" s="15">
        <f t="shared" si="8"/>
        <v>133.00475234073025</v>
      </c>
      <c r="K138" s="15">
        <f t="shared" si="8"/>
        <v>66.624546577706894</v>
      </c>
      <c r="L138" s="15">
        <f t="shared" si="8"/>
        <v>104.49633868748312</v>
      </c>
      <c r="M138" s="15">
        <f t="shared" si="8"/>
        <v>56.952119522262933</v>
      </c>
      <c r="N138" s="15">
        <f t="shared" si="8"/>
        <v>85.727535099258873</v>
      </c>
      <c r="O138" s="15">
        <f t="shared" si="8"/>
        <v>50.733732075375912</v>
      </c>
      <c r="P138" s="15"/>
      <c r="Q138" s="15">
        <f t="shared" si="9"/>
        <v>100</v>
      </c>
    </row>
    <row r="139" spans="1:17" ht="14.25" thickBot="1">
      <c r="A139" s="11" t="s">
        <v>132</v>
      </c>
      <c r="B139" s="2" t="str">
        <f t="shared" si="10"/>
        <v>相談その他</v>
      </c>
      <c r="C139" s="15">
        <f t="shared" si="8"/>
        <v>59.777972926627896</v>
      </c>
      <c r="D139" s="15">
        <f t="shared" si="8"/>
        <v>112.27158625388951</v>
      </c>
      <c r="E139" s="15">
        <f t="shared" si="8"/>
        <v>147.65993864790659</v>
      </c>
      <c r="F139" s="15">
        <f t="shared" si="8"/>
        <v>98.196705226513174</v>
      </c>
      <c r="G139" s="15">
        <f t="shared" si="8"/>
        <v>102.63646532708761</v>
      </c>
      <c r="H139" s="15">
        <f t="shared" si="8"/>
        <v>126.01051963049048</v>
      </c>
      <c r="I139" s="15">
        <f t="shared" si="8"/>
        <v>57.862946153843268</v>
      </c>
      <c r="J139" s="15">
        <f t="shared" si="8"/>
        <v>76.686817335698095</v>
      </c>
      <c r="K139" s="15">
        <f t="shared" si="8"/>
        <v>110.53910640620406</v>
      </c>
      <c r="L139" s="15">
        <f t="shared" si="8"/>
        <v>184.72343887415633</v>
      </c>
      <c r="M139" s="15">
        <f t="shared" si="8"/>
        <v>81.255458959559519</v>
      </c>
      <c r="N139" s="15">
        <f t="shared" si="8"/>
        <v>125.60196424110313</v>
      </c>
      <c r="O139" s="15">
        <f t="shared" si="8"/>
        <v>135.38427065533281</v>
      </c>
      <c r="P139" s="15"/>
      <c r="Q139" s="15">
        <f t="shared" si="9"/>
        <v>100</v>
      </c>
    </row>
    <row r="140" spans="1:17" s="6" customFormat="1" ht="14.25" thickBot="1">
      <c r="A140" s="11" t="s">
        <v>133</v>
      </c>
      <c r="B140" s="2" t="str">
        <f t="shared" si="10"/>
        <v>新聞</v>
      </c>
      <c r="C140" s="15">
        <f t="shared" si="8"/>
        <v>60.622633888227341</v>
      </c>
      <c r="D140" s="15">
        <f t="shared" si="8"/>
        <v>41.046280327196165</v>
      </c>
      <c r="E140" s="15">
        <f t="shared" si="8"/>
        <v>94.732596095468111</v>
      </c>
      <c r="F140" s="15">
        <f t="shared" si="8"/>
        <v>99.381651919272571</v>
      </c>
      <c r="G140" s="15">
        <f t="shared" si="8"/>
        <v>46.924455667048392</v>
      </c>
      <c r="H140" s="15">
        <f t="shared" si="8"/>
        <v>83.936701804495044</v>
      </c>
      <c r="I140" s="15">
        <f t="shared" si="8"/>
        <v>52.393802876783845</v>
      </c>
      <c r="J140" s="15">
        <f t="shared" si="8"/>
        <v>152.70741873339216</v>
      </c>
      <c r="K140" s="15">
        <f t="shared" si="8"/>
        <v>43.212050100327716</v>
      </c>
      <c r="L140" s="15">
        <f t="shared" si="8"/>
        <v>115.07445956585309</v>
      </c>
      <c r="M140" s="15">
        <f t="shared" si="8"/>
        <v>43.743085451027476</v>
      </c>
      <c r="N140" s="15">
        <f t="shared" si="8"/>
        <v>183.59263187081456</v>
      </c>
      <c r="O140" s="15">
        <f t="shared" si="8"/>
        <v>103.63100433961665</v>
      </c>
      <c r="P140" s="15"/>
      <c r="Q140" s="15">
        <f t="shared" si="9"/>
        <v>100</v>
      </c>
    </row>
    <row r="141" spans="1:17" s="6" customFormat="1" ht="14.25" thickBot="1">
      <c r="A141" s="11" t="s">
        <v>134</v>
      </c>
      <c r="B141" s="2" t="str">
        <f t="shared" si="10"/>
        <v>他の役務サービス</v>
      </c>
      <c r="C141" s="15">
        <f t="shared" si="8"/>
        <v>48.822904174944973</v>
      </c>
      <c r="D141" s="15">
        <f t="shared" si="8"/>
        <v>42.573328420545941</v>
      </c>
      <c r="E141" s="15">
        <f t="shared" si="8"/>
        <v>96.502352320995897</v>
      </c>
      <c r="F141" s="15">
        <f t="shared" si="8"/>
        <v>133.09623950825426</v>
      </c>
      <c r="G141" s="15">
        <f t="shared" si="8"/>
        <v>97.505550315886396</v>
      </c>
      <c r="H141" s="15">
        <f t="shared" si="8"/>
        <v>109.6201102278031</v>
      </c>
      <c r="I141" s="15">
        <f t="shared" si="8"/>
        <v>72.591918486577455</v>
      </c>
      <c r="J141" s="15">
        <f t="shared" si="8"/>
        <v>98.302298317854834</v>
      </c>
      <c r="K141" s="15">
        <f t="shared" si="8"/>
        <v>96.161090869741528</v>
      </c>
      <c r="L141" s="15">
        <f t="shared" si="8"/>
        <v>134.31318916790016</v>
      </c>
      <c r="M141" s="15">
        <f t="shared" si="8"/>
        <v>96.078627537765286</v>
      </c>
      <c r="N141" s="15">
        <f t="shared" si="8"/>
        <v>112.62061295469439</v>
      </c>
      <c r="O141" s="15">
        <f t="shared" si="8"/>
        <v>78.031731532346654</v>
      </c>
      <c r="P141" s="15"/>
      <c r="Q141" s="15">
        <f t="shared" si="9"/>
        <v>100</v>
      </c>
    </row>
    <row r="142" spans="1:17" s="6" customFormat="1" ht="14.25" thickBot="1">
      <c r="A142" s="11" t="s">
        <v>135</v>
      </c>
      <c r="B142" s="2" t="str">
        <f t="shared" si="10"/>
        <v>サラ金・フリーローン</v>
      </c>
      <c r="C142" s="15">
        <f t="shared" si="8"/>
        <v>83.115907534747677</v>
      </c>
      <c r="D142" s="15">
        <f t="shared" si="8"/>
        <v>84.998800697239332</v>
      </c>
      <c r="E142" s="15">
        <f t="shared" si="8"/>
        <v>114.22552147636702</v>
      </c>
      <c r="F142" s="15">
        <f t="shared" si="8"/>
        <v>106.31043446426996</v>
      </c>
      <c r="G142" s="15">
        <f t="shared" si="8"/>
        <v>71.210048086006793</v>
      </c>
      <c r="H142" s="15">
        <f t="shared" si="8"/>
        <v>103.81171070639215</v>
      </c>
      <c r="I142" s="15">
        <f t="shared" si="8"/>
        <v>78.766400047803614</v>
      </c>
      <c r="J142" s="15">
        <f t="shared" si="8"/>
        <v>67.188333497112453</v>
      </c>
      <c r="K142" s="15">
        <f t="shared" si="8"/>
        <v>138.76699328198072</v>
      </c>
      <c r="L142" s="15">
        <f t="shared" si="8"/>
        <v>137.03290734339407</v>
      </c>
      <c r="M142" s="15">
        <f t="shared" si="8"/>
        <v>88.318771595946714</v>
      </c>
      <c r="N142" s="15">
        <f t="shared" si="8"/>
        <v>149.91648682805024</v>
      </c>
      <c r="O142" s="15">
        <f t="shared" si="8"/>
        <v>124.40415052195897</v>
      </c>
      <c r="P142" s="15"/>
      <c r="Q142" s="15">
        <f t="shared" si="9"/>
        <v>100</v>
      </c>
    </row>
    <row r="143" spans="1:17" s="6" customFormat="1" ht="14.25" thickBot="1">
      <c r="A143" s="11" t="s">
        <v>136</v>
      </c>
      <c r="B143" s="2" t="str">
        <f t="shared" si="10"/>
        <v>修理サービス</v>
      </c>
      <c r="C143" s="15">
        <f t="shared" si="8"/>
        <v>79.37518958589223</v>
      </c>
      <c r="D143" s="15">
        <f t="shared" si="8"/>
        <v>44.495208383535093</v>
      </c>
      <c r="E143" s="15">
        <f t="shared" si="8"/>
        <v>127.00730263400301</v>
      </c>
      <c r="F143" s="15">
        <f t="shared" si="8"/>
        <v>118.4716039379841</v>
      </c>
      <c r="G143" s="15">
        <f t="shared" si="8"/>
        <v>90.06845189572536</v>
      </c>
      <c r="H143" s="15">
        <f t="shared" si="8"/>
        <v>82.655638252071313</v>
      </c>
      <c r="I143" s="15">
        <f t="shared" si="8"/>
        <v>80.867914811443583</v>
      </c>
      <c r="J143" s="15">
        <f t="shared" si="8"/>
        <v>105.22938287845966</v>
      </c>
      <c r="K143" s="15">
        <f t="shared" si="8"/>
        <v>51.225924523244004</v>
      </c>
      <c r="L143" s="15">
        <f t="shared" si="8"/>
        <v>100.9064156301209</v>
      </c>
      <c r="M143" s="15">
        <f t="shared" si="8"/>
        <v>74.816034634651061</v>
      </c>
      <c r="N143" s="15">
        <f t="shared" si="8"/>
        <v>130.94338611001808</v>
      </c>
      <c r="O143" s="15">
        <f t="shared" si="8"/>
        <v>75.907226299886759</v>
      </c>
      <c r="P143" s="15"/>
      <c r="Q143" s="15">
        <f t="shared" si="9"/>
        <v>100</v>
      </c>
    </row>
    <row r="144" spans="1:17" s="6" customFormat="1" ht="14.25" thickBot="1">
      <c r="A144" s="11" t="s">
        <v>137</v>
      </c>
      <c r="B144" s="2" t="str">
        <f t="shared" si="10"/>
        <v>公社債</v>
      </c>
      <c r="C144" s="15">
        <f t="shared" si="8"/>
        <v>61.307053808883808</v>
      </c>
      <c r="D144" s="15">
        <f t="shared" si="8"/>
        <v>39.985925971040075</v>
      </c>
      <c r="E144" s="15">
        <f t="shared" si="8"/>
        <v>121.37530459864905</v>
      </c>
      <c r="F144" s="15">
        <f t="shared" si="8"/>
        <v>130.33736269974764</v>
      </c>
      <c r="G144" s="15">
        <f t="shared" si="8"/>
        <v>92.494685599422326</v>
      </c>
      <c r="H144" s="15">
        <f t="shared" si="8"/>
        <v>131.58843668181902</v>
      </c>
      <c r="I144" s="15">
        <f t="shared" si="8"/>
        <v>96.258220100366572</v>
      </c>
      <c r="J144" s="15">
        <f t="shared" si="8"/>
        <v>98.140351351530455</v>
      </c>
      <c r="K144" s="15">
        <f t="shared" si="8"/>
        <v>104.9022164768177</v>
      </c>
      <c r="L144" s="15">
        <f t="shared" si="8"/>
        <v>139.08525276233237</v>
      </c>
      <c r="M144" s="15">
        <f t="shared" si="8"/>
        <v>80.038450920091023</v>
      </c>
      <c r="N144" s="15">
        <f t="shared" si="8"/>
        <v>85.377006328143651</v>
      </c>
      <c r="O144" s="15">
        <f t="shared" si="8"/>
        <v>37.683742597487409</v>
      </c>
      <c r="P144" s="15"/>
      <c r="Q144" s="15">
        <f t="shared" si="9"/>
        <v>100</v>
      </c>
    </row>
    <row r="145" spans="1:17" s="6" customFormat="1" ht="14.25" thickBot="1">
      <c r="A145" s="11" t="s">
        <v>138</v>
      </c>
      <c r="B145" s="2" t="str">
        <f t="shared" si="10"/>
        <v>ふとん類</v>
      </c>
      <c r="C145" s="15">
        <f t="shared" si="8"/>
        <v>95.164961693860704</v>
      </c>
      <c r="D145" s="15">
        <f t="shared" si="8"/>
        <v>96.185270881357212</v>
      </c>
      <c r="E145" s="15">
        <f t="shared" si="8"/>
        <v>117.135693692323</v>
      </c>
      <c r="F145" s="15">
        <f t="shared" si="8"/>
        <v>93.745516302965115</v>
      </c>
      <c r="G145" s="15">
        <f t="shared" si="8"/>
        <v>156.89590802407616</v>
      </c>
      <c r="H145" s="15">
        <f t="shared" si="8"/>
        <v>173.70810537946869</v>
      </c>
      <c r="I145" s="15">
        <f t="shared" si="8"/>
        <v>114.25124057741705</v>
      </c>
      <c r="J145" s="15">
        <f t="shared" si="8"/>
        <v>60.795562898183896</v>
      </c>
      <c r="K145" s="15">
        <f t="shared" si="8"/>
        <v>89.660911019242178</v>
      </c>
      <c r="L145" s="15">
        <f t="shared" si="8"/>
        <v>103.67934366734659</v>
      </c>
      <c r="M145" s="15">
        <f t="shared" si="8"/>
        <v>43.413795249182797</v>
      </c>
      <c r="N145" s="15">
        <f t="shared" si="8"/>
        <v>131.12350080893145</v>
      </c>
      <c r="O145" s="15">
        <f t="shared" si="8"/>
        <v>77.927897669145011</v>
      </c>
      <c r="P145" s="15"/>
      <c r="Q145" s="15">
        <f t="shared" si="9"/>
        <v>100</v>
      </c>
    </row>
    <row r="146" spans="1:17" s="6" customFormat="1" ht="14.25" thickBot="1">
      <c r="A146" s="11" t="s">
        <v>139</v>
      </c>
      <c r="B146" s="2" t="str">
        <f t="shared" si="10"/>
        <v>放送サービス</v>
      </c>
      <c r="C146" s="15">
        <f t="shared" si="8"/>
        <v>59.4645960489975</v>
      </c>
      <c r="D146" s="15">
        <f t="shared" si="8"/>
        <v>49.429801082054695</v>
      </c>
      <c r="E146" s="15">
        <f t="shared" si="8"/>
        <v>47.453989793816781</v>
      </c>
      <c r="F146" s="15">
        <f t="shared" si="8"/>
        <v>144.92616793891455</v>
      </c>
      <c r="G146" s="15">
        <f t="shared" si="8"/>
        <v>56.252872794507738</v>
      </c>
      <c r="H146" s="15">
        <f t="shared" si="8"/>
        <v>74.243474160235962</v>
      </c>
      <c r="I146" s="15">
        <f t="shared" si="8"/>
        <v>61.870602035348995</v>
      </c>
      <c r="J146" s="15">
        <f t="shared" si="8"/>
        <v>148.29194460797069</v>
      </c>
      <c r="K146" s="15">
        <f t="shared" si="8"/>
        <v>24.810649034487973</v>
      </c>
      <c r="L146" s="15">
        <f t="shared" si="8"/>
        <v>73.640434035121999</v>
      </c>
      <c r="M146" s="15">
        <f t="shared" si="8"/>
        <v>58.255025521101444</v>
      </c>
      <c r="N146" s="15">
        <f t="shared" si="8"/>
        <v>111.7729123659815</v>
      </c>
      <c r="O146" s="15">
        <f t="shared" si="8"/>
        <v>91.911838021263321</v>
      </c>
      <c r="P146" s="15"/>
      <c r="Q146" s="15">
        <f t="shared" si="9"/>
        <v>100</v>
      </c>
    </row>
    <row r="147" spans="1:17" s="6" customFormat="1" ht="14.25" thickBot="1">
      <c r="A147" s="11" t="s">
        <v>140</v>
      </c>
      <c r="B147" s="2" t="str">
        <f t="shared" si="10"/>
        <v>株</v>
      </c>
      <c r="C147" s="15">
        <f t="shared" si="8"/>
        <v>51.053880266473016</v>
      </c>
      <c r="D147" s="15">
        <f t="shared" si="8"/>
        <v>73.382519376588149</v>
      </c>
      <c r="E147" s="15">
        <f t="shared" si="8"/>
        <v>142.8293686888955</v>
      </c>
      <c r="F147" s="15">
        <f t="shared" si="8"/>
        <v>111.1356077588366</v>
      </c>
      <c r="G147" s="15">
        <f t="shared" si="8"/>
        <v>86.128625454844837</v>
      </c>
      <c r="H147" s="15">
        <f t="shared" si="8"/>
        <v>89.226050115547963</v>
      </c>
      <c r="I147" s="15">
        <f t="shared" si="8"/>
        <v>112.17177752648524</v>
      </c>
      <c r="J147" s="15">
        <f t="shared" si="8"/>
        <v>103.8262083553213</v>
      </c>
      <c r="K147" s="15">
        <f t="shared" si="8"/>
        <v>100.18686441709509</v>
      </c>
      <c r="L147" s="15">
        <f t="shared" si="8"/>
        <v>129.44098142572491</v>
      </c>
      <c r="M147" s="15">
        <f t="shared" si="8"/>
        <v>71.321925996308508</v>
      </c>
      <c r="N147" s="15">
        <f t="shared" si="8"/>
        <v>97.179677607815492</v>
      </c>
      <c r="O147" s="15">
        <f t="shared" si="8"/>
        <v>64.950449189716693</v>
      </c>
      <c r="P147" s="15"/>
      <c r="Q147" s="15">
        <f t="shared" si="9"/>
        <v>100</v>
      </c>
    </row>
    <row r="148" spans="1:17" s="6" customFormat="1" ht="14.25" thickBot="1">
      <c r="A148" s="11" t="s">
        <v>141</v>
      </c>
      <c r="B148" s="2" t="str">
        <f t="shared" si="10"/>
        <v>生命保険</v>
      </c>
      <c r="C148" s="15">
        <f t="shared" si="8"/>
        <v>82.204074749330729</v>
      </c>
      <c r="D148" s="15">
        <f t="shared" si="8"/>
        <v>84.077598510886702</v>
      </c>
      <c r="E148" s="15">
        <f t="shared" si="8"/>
        <v>95.779387972309209</v>
      </c>
      <c r="F148" s="15">
        <f t="shared" si="8"/>
        <v>117.12190048970589</v>
      </c>
      <c r="G148" s="15">
        <f t="shared" si="8"/>
        <v>64.647562511675545</v>
      </c>
      <c r="H148" s="15">
        <f t="shared" si="8"/>
        <v>114.02602857324051</v>
      </c>
      <c r="I148" s="15">
        <f t="shared" si="8"/>
        <v>83.320912728304322</v>
      </c>
      <c r="J148" s="15">
        <f t="shared" si="8"/>
        <v>111.39038372331707</v>
      </c>
      <c r="K148" s="15">
        <f t="shared" si="8"/>
        <v>74.896357275568008</v>
      </c>
      <c r="L148" s="15">
        <f t="shared" si="8"/>
        <v>112.73279763001527</v>
      </c>
      <c r="M148" s="15">
        <f t="shared" si="8"/>
        <v>59.274923710897255</v>
      </c>
      <c r="N148" s="15">
        <f t="shared" si="8"/>
        <v>115.98234933224872</v>
      </c>
      <c r="O148" s="15">
        <f t="shared" si="8"/>
        <v>61.332364868276969</v>
      </c>
      <c r="P148" s="15"/>
      <c r="Q148" s="15">
        <f t="shared" si="9"/>
        <v>100</v>
      </c>
    </row>
    <row r="149" spans="1:17" s="6" customFormat="1" ht="14.25" thickBot="1">
      <c r="A149" s="11" t="s">
        <v>142</v>
      </c>
      <c r="B149" s="2" t="str">
        <f t="shared" si="10"/>
        <v>アクセサリー</v>
      </c>
      <c r="C149" s="15">
        <f t="shared" si="8"/>
        <v>73.878145676798994</v>
      </c>
      <c r="D149" s="15">
        <f t="shared" si="8"/>
        <v>67.431718351732599</v>
      </c>
      <c r="E149" s="15">
        <f t="shared" si="8"/>
        <v>93.893372207620047</v>
      </c>
      <c r="F149" s="15">
        <f t="shared" si="8"/>
        <v>105.11431704367142</v>
      </c>
      <c r="G149" s="15">
        <f t="shared" si="8"/>
        <v>54.745550500462869</v>
      </c>
      <c r="H149" s="15">
        <f t="shared" si="8"/>
        <v>147.14357777486046</v>
      </c>
      <c r="I149" s="15">
        <f t="shared" si="8"/>
        <v>66.409198907559244</v>
      </c>
      <c r="J149" s="15">
        <f t="shared" si="8"/>
        <v>106.97588419290717</v>
      </c>
      <c r="K149" s="15">
        <f t="shared" si="8"/>
        <v>127.70138175680168</v>
      </c>
      <c r="L149" s="15">
        <f t="shared" si="8"/>
        <v>144.23136890080499</v>
      </c>
      <c r="M149" s="15">
        <f t="shared" si="8"/>
        <v>72.375388849986692</v>
      </c>
      <c r="N149" s="15">
        <f t="shared" si="8"/>
        <v>152.81839362566512</v>
      </c>
      <c r="O149" s="15">
        <f t="shared" si="8"/>
        <v>86.458320298589854</v>
      </c>
      <c r="P149" s="15"/>
      <c r="Q149" s="15">
        <f t="shared" si="9"/>
        <v>100</v>
      </c>
    </row>
    <row r="150" spans="1:17" s="6" customFormat="1" ht="14.25" thickBot="1">
      <c r="A150" s="11" t="s">
        <v>143</v>
      </c>
      <c r="B150" s="2" t="str">
        <f t="shared" si="10"/>
        <v>移動通信サービス</v>
      </c>
      <c r="C150" s="15">
        <f t="shared" ref="C150:O165" si="11">C82/$Q82*100</f>
        <v>64.770033182325989</v>
      </c>
      <c r="D150" s="15">
        <f t="shared" si="11"/>
        <v>53.724064956052189</v>
      </c>
      <c r="E150" s="15">
        <f t="shared" si="11"/>
        <v>68.695333145250132</v>
      </c>
      <c r="F150" s="15">
        <f t="shared" si="11"/>
        <v>155.61938368200612</v>
      </c>
      <c r="G150" s="15">
        <f t="shared" si="11"/>
        <v>57.299058171552261</v>
      </c>
      <c r="H150" s="15">
        <f t="shared" si="11"/>
        <v>30.149201448286426</v>
      </c>
      <c r="I150" s="15">
        <f t="shared" si="11"/>
        <v>67.597560405011109</v>
      </c>
      <c r="J150" s="15">
        <f t="shared" si="11"/>
        <v>123.23085267924102</v>
      </c>
      <c r="K150" s="15">
        <f t="shared" si="11"/>
        <v>90.677212756798653</v>
      </c>
      <c r="L150" s="15">
        <f t="shared" si="11"/>
        <v>92.351562796498683</v>
      </c>
      <c r="M150" s="15">
        <f t="shared" si="11"/>
        <v>61.657960488694819</v>
      </c>
      <c r="N150" s="15">
        <f t="shared" si="11"/>
        <v>102.61470981160157</v>
      </c>
      <c r="O150" s="15">
        <f t="shared" si="11"/>
        <v>65.317119986979492</v>
      </c>
      <c r="P150" s="15"/>
      <c r="Q150" s="15">
        <f t="shared" si="9"/>
        <v>100</v>
      </c>
    </row>
    <row r="151" spans="1:17" s="6" customFormat="1" ht="14.25" thickBot="1">
      <c r="A151" s="11" t="s">
        <v>144</v>
      </c>
      <c r="B151" s="2" t="str">
        <f t="shared" si="10"/>
        <v>賃貸アパート・マンション</v>
      </c>
      <c r="C151" s="15">
        <f t="shared" si="11"/>
        <v>106.62499974284367</v>
      </c>
      <c r="D151" s="15">
        <f t="shared" si="11"/>
        <v>61.518263785197249</v>
      </c>
      <c r="E151" s="15">
        <f t="shared" si="11"/>
        <v>53.242810212051836</v>
      </c>
      <c r="F151" s="15">
        <f t="shared" si="11"/>
        <v>154.78786202616615</v>
      </c>
      <c r="G151" s="15">
        <f t="shared" si="11"/>
        <v>60.860942931651287</v>
      </c>
      <c r="H151" s="15">
        <f t="shared" si="11"/>
        <v>43.350151935132445</v>
      </c>
      <c r="I151" s="15">
        <f t="shared" si="11"/>
        <v>51.001036231527848</v>
      </c>
      <c r="J151" s="15">
        <f t="shared" si="11"/>
        <v>98.333939322122802</v>
      </c>
      <c r="K151" s="15">
        <f t="shared" si="11"/>
        <v>20.45185869716752</v>
      </c>
      <c r="L151" s="15">
        <f t="shared" si="11"/>
        <v>97.482065659673296</v>
      </c>
      <c r="M151" s="15">
        <f t="shared" si="11"/>
        <v>73.308123441671853</v>
      </c>
      <c r="N151" s="15">
        <f t="shared" si="11"/>
        <v>114.17859726973705</v>
      </c>
      <c r="O151" s="15">
        <f t="shared" si="11"/>
        <v>100.38804287558902</v>
      </c>
      <c r="P151" s="15"/>
      <c r="Q151" s="15">
        <f t="shared" si="9"/>
        <v>100</v>
      </c>
    </row>
    <row r="152" spans="1:17" s="6" customFormat="1" ht="14.25" thickBot="1">
      <c r="A152" s="11" t="s">
        <v>145</v>
      </c>
      <c r="B152" s="2" t="str">
        <f t="shared" si="10"/>
        <v>屋根工事</v>
      </c>
      <c r="C152" s="15">
        <f t="shared" si="11"/>
        <v>48.926133617627421</v>
      </c>
      <c r="D152" s="15">
        <f t="shared" si="11"/>
        <v>57.374841902278895</v>
      </c>
      <c r="E152" s="15">
        <f t="shared" si="11"/>
        <v>110.7121470675803</v>
      </c>
      <c r="F152" s="15">
        <f t="shared" si="11"/>
        <v>150.7836261916768</v>
      </c>
      <c r="G152" s="15">
        <f t="shared" si="11"/>
        <v>45.538806321390709</v>
      </c>
      <c r="H152" s="15">
        <f t="shared" si="11"/>
        <v>45.613786478240208</v>
      </c>
      <c r="I152" s="15">
        <f t="shared" si="11"/>
        <v>116.27239101758546</v>
      </c>
      <c r="J152" s="15">
        <f t="shared" si="11"/>
        <v>98.476776877986239</v>
      </c>
      <c r="K152" s="15">
        <f t="shared" si="11"/>
        <v>96.839112050000267</v>
      </c>
      <c r="L152" s="15">
        <f t="shared" si="11"/>
        <v>61.806404511140741</v>
      </c>
      <c r="M152" s="15">
        <f t="shared" si="11"/>
        <v>62.085143170192204</v>
      </c>
      <c r="N152" s="15">
        <f t="shared" si="11"/>
        <v>107.15252768945682</v>
      </c>
      <c r="O152" s="15">
        <f t="shared" si="11"/>
        <v>55.804555159118948</v>
      </c>
      <c r="P152" s="15"/>
      <c r="Q152" s="15">
        <f t="shared" si="9"/>
        <v>100</v>
      </c>
    </row>
    <row r="153" spans="1:17" s="6" customFormat="1" ht="14.25" thickBot="1">
      <c r="A153" s="11" t="s">
        <v>146</v>
      </c>
      <c r="B153" s="2" t="str">
        <f t="shared" si="10"/>
        <v>その他金融関連サービス</v>
      </c>
      <c r="C153" s="15">
        <f t="shared" si="11"/>
        <v>72.201338632065244</v>
      </c>
      <c r="D153" s="15">
        <f t="shared" si="11"/>
        <v>68.400125493594217</v>
      </c>
      <c r="E153" s="15">
        <f t="shared" si="11"/>
        <v>108.53135702207244</v>
      </c>
      <c r="F153" s="15">
        <f t="shared" si="11"/>
        <v>105.36949652482318</v>
      </c>
      <c r="G153" s="15">
        <f t="shared" si="11"/>
        <v>82.706888181494037</v>
      </c>
      <c r="H153" s="15">
        <f t="shared" si="11"/>
        <v>76.552309119543594</v>
      </c>
      <c r="I153" s="15">
        <f t="shared" si="11"/>
        <v>89.110006183171592</v>
      </c>
      <c r="J153" s="15">
        <f t="shared" si="11"/>
        <v>90.632346330101896</v>
      </c>
      <c r="K153" s="15">
        <f t="shared" si="11"/>
        <v>56.849365350592251</v>
      </c>
      <c r="L153" s="15">
        <f t="shared" si="11"/>
        <v>115.33497919051969</v>
      </c>
      <c r="M153" s="15">
        <f t="shared" si="11"/>
        <v>47.712515716033096</v>
      </c>
      <c r="N153" s="15">
        <f t="shared" si="11"/>
        <v>182.70709807943567</v>
      </c>
      <c r="O153" s="15">
        <f t="shared" si="11"/>
        <v>111.61814895690965</v>
      </c>
      <c r="P153" s="15"/>
      <c r="Q153" s="15">
        <f t="shared" si="9"/>
        <v>100</v>
      </c>
    </row>
    <row r="154" spans="1:17" s="6" customFormat="1" ht="14.25" thickBot="1">
      <c r="A154" s="11" t="s">
        <v>147</v>
      </c>
      <c r="B154" s="2" t="str">
        <f t="shared" si="10"/>
        <v>化粧品</v>
      </c>
      <c r="C154" s="15">
        <f t="shared" si="11"/>
        <v>65.119563360286776</v>
      </c>
      <c r="D154" s="15">
        <f t="shared" si="11"/>
        <v>68.451865376720988</v>
      </c>
      <c r="E154" s="15">
        <f t="shared" si="11"/>
        <v>59.243701832018345</v>
      </c>
      <c r="F154" s="15">
        <f t="shared" si="11"/>
        <v>110.56188967636274</v>
      </c>
      <c r="G154" s="15">
        <f t="shared" si="11"/>
        <v>72.235156471979053</v>
      </c>
      <c r="H154" s="15">
        <f t="shared" si="11"/>
        <v>93.634707901892583</v>
      </c>
      <c r="I154" s="15">
        <f t="shared" si="11"/>
        <v>83.097133568177966</v>
      </c>
      <c r="J154" s="15">
        <f t="shared" si="11"/>
        <v>108.45716482164993</v>
      </c>
      <c r="K154" s="15">
        <f t="shared" si="11"/>
        <v>68.270841475491878</v>
      </c>
      <c r="L154" s="15">
        <f t="shared" si="11"/>
        <v>137.67228887808452</v>
      </c>
      <c r="M154" s="15">
        <f t="shared" si="11"/>
        <v>89.528637895676724</v>
      </c>
      <c r="N154" s="15">
        <f t="shared" si="11"/>
        <v>133.05644125652367</v>
      </c>
      <c r="O154" s="15">
        <f t="shared" si="11"/>
        <v>126.4557512088529</v>
      </c>
      <c r="P154" s="15"/>
      <c r="Q154" s="15">
        <f t="shared" si="9"/>
        <v>100</v>
      </c>
    </row>
    <row r="155" spans="1:17" s="6" customFormat="1" ht="14.25" thickBot="1">
      <c r="A155" s="11" t="s">
        <v>148</v>
      </c>
      <c r="B155" s="2" t="str">
        <f t="shared" si="10"/>
        <v>浄水器</v>
      </c>
      <c r="C155" s="15">
        <f t="shared" si="11"/>
        <v>50.20264429115754</v>
      </c>
      <c r="D155" s="15">
        <f t="shared" si="11"/>
        <v>33.038833891210345</v>
      </c>
      <c r="E155" s="15">
        <f t="shared" si="11"/>
        <v>50.925337730838805</v>
      </c>
      <c r="F155" s="15">
        <f t="shared" si="11"/>
        <v>124.52527859841589</v>
      </c>
      <c r="G155" s="15">
        <f t="shared" si="11"/>
        <v>30.361490298915168</v>
      </c>
      <c r="H155" s="15">
        <f t="shared" si="11"/>
        <v>45.193531889851037</v>
      </c>
      <c r="I155" s="15">
        <f t="shared" si="11"/>
        <v>86.084365228430826</v>
      </c>
      <c r="J155" s="15">
        <f t="shared" si="11"/>
        <v>163.06542632885802</v>
      </c>
      <c r="K155" s="15">
        <f t="shared" si="11"/>
        <v>54.369911102771241</v>
      </c>
      <c r="L155" s="15">
        <f t="shared" si="11"/>
        <v>100.41124563696633</v>
      </c>
      <c r="M155" s="15">
        <f t="shared" si="11"/>
        <v>59.152022496142244</v>
      </c>
      <c r="N155" s="15">
        <f t="shared" si="11"/>
        <v>136.72803368917548</v>
      </c>
      <c r="O155" s="15">
        <f t="shared" si="11"/>
        <v>58.186574036823181</v>
      </c>
      <c r="P155" s="15"/>
      <c r="Q155" s="15">
        <f t="shared" si="9"/>
        <v>100</v>
      </c>
    </row>
    <row r="156" spans="1:17" s="6" customFormat="1" ht="14.25" thickBot="1">
      <c r="A156" s="11" t="s">
        <v>149</v>
      </c>
      <c r="B156" s="2" t="str">
        <f t="shared" si="10"/>
        <v>他の行政サービス</v>
      </c>
      <c r="C156" s="15">
        <f t="shared" si="11"/>
        <v>129.86497183376051</v>
      </c>
      <c r="D156" s="15">
        <f t="shared" si="11"/>
        <v>78.269933811504998</v>
      </c>
      <c r="E156" s="15">
        <f t="shared" si="11"/>
        <v>131.36408564695893</v>
      </c>
      <c r="F156" s="15">
        <f t="shared" si="11"/>
        <v>85.171284828077347</v>
      </c>
      <c r="G156" s="15">
        <f t="shared" si="11"/>
        <v>78.934699155564431</v>
      </c>
      <c r="H156" s="15">
        <f t="shared" si="11"/>
        <v>115.41732759561955</v>
      </c>
      <c r="I156" s="15">
        <f t="shared" si="11"/>
        <v>33.989383477338933</v>
      </c>
      <c r="J156" s="15">
        <f t="shared" si="11"/>
        <v>68.322845694999884</v>
      </c>
      <c r="K156" s="15">
        <f t="shared" si="11"/>
        <v>140.0703917613904</v>
      </c>
      <c r="L156" s="15">
        <f t="shared" si="11"/>
        <v>144.39347558166514</v>
      </c>
      <c r="M156" s="15">
        <f t="shared" si="11"/>
        <v>85.187123201500398</v>
      </c>
      <c r="N156" s="15">
        <f t="shared" si="11"/>
        <v>222.37403114824122</v>
      </c>
      <c r="O156" s="15">
        <f t="shared" si="11"/>
        <v>92.498712915279953</v>
      </c>
      <c r="P156" s="15"/>
      <c r="Q156" s="15">
        <f t="shared" si="9"/>
        <v>100</v>
      </c>
    </row>
    <row r="157" spans="1:17" s="6" customFormat="1" ht="14.25" thickBot="1">
      <c r="A157" s="11" t="s">
        <v>150</v>
      </c>
      <c r="B157" s="2" t="str">
        <f t="shared" si="10"/>
        <v>社会保険</v>
      </c>
      <c r="C157" s="15">
        <f t="shared" si="11"/>
        <v>64.876565147652826</v>
      </c>
      <c r="D157" s="15">
        <f t="shared" si="11"/>
        <v>40.147899746240086</v>
      </c>
      <c r="E157" s="15">
        <f t="shared" si="11"/>
        <v>193.59150583440251</v>
      </c>
      <c r="F157" s="15">
        <f t="shared" si="11"/>
        <v>118.07214333908051</v>
      </c>
      <c r="G157" s="15">
        <f t="shared" si="11"/>
        <v>49.427990091074705</v>
      </c>
      <c r="H157" s="15">
        <f t="shared" si="11"/>
        <v>36.611973926738237</v>
      </c>
      <c r="I157" s="15">
        <f t="shared" si="11"/>
        <v>29.321770809284725</v>
      </c>
      <c r="J157" s="15">
        <f t="shared" si="11"/>
        <v>45.03470625098231</v>
      </c>
      <c r="K157" s="15">
        <f t="shared" si="11"/>
        <v>440.45899589024089</v>
      </c>
      <c r="L157" s="15">
        <f t="shared" si="11"/>
        <v>83.1934344396782</v>
      </c>
      <c r="M157" s="15">
        <f t="shared" si="11"/>
        <v>338.39583157295215</v>
      </c>
      <c r="N157" s="15">
        <f t="shared" si="11"/>
        <v>140.97424591554739</v>
      </c>
      <c r="O157" s="15">
        <f t="shared" si="11"/>
        <v>116.19641593627428</v>
      </c>
      <c r="P157" s="15"/>
      <c r="Q157" s="15">
        <f t="shared" si="9"/>
        <v>100</v>
      </c>
    </row>
    <row r="158" spans="1:17" s="6" customFormat="1" ht="14.25" thickBot="1">
      <c r="A158" s="11" t="s">
        <v>151</v>
      </c>
      <c r="B158" s="2" t="str">
        <f t="shared" si="10"/>
        <v>医療サービス</v>
      </c>
      <c r="C158" s="15">
        <f t="shared" si="11"/>
        <v>55.805617984367096</v>
      </c>
      <c r="D158" s="15">
        <f t="shared" si="11"/>
        <v>71.616097303023139</v>
      </c>
      <c r="E158" s="15">
        <f t="shared" si="11"/>
        <v>83.248484079430568</v>
      </c>
      <c r="F158" s="15">
        <f t="shared" si="11"/>
        <v>159.92215858926573</v>
      </c>
      <c r="G158" s="15">
        <f t="shared" si="11"/>
        <v>65.723780574225898</v>
      </c>
      <c r="H158" s="15">
        <f t="shared" si="11"/>
        <v>93.776578671440916</v>
      </c>
      <c r="I158" s="15">
        <f t="shared" si="11"/>
        <v>44.656264462248494</v>
      </c>
      <c r="J158" s="15">
        <f t="shared" si="11"/>
        <v>95.730415811170147</v>
      </c>
      <c r="K158" s="15">
        <f t="shared" si="11"/>
        <v>114.16063179465807</v>
      </c>
      <c r="L158" s="15">
        <f t="shared" si="11"/>
        <v>106.6935406141216</v>
      </c>
      <c r="M158" s="15">
        <f t="shared" si="11"/>
        <v>79.843913018549145</v>
      </c>
      <c r="N158" s="15">
        <f t="shared" si="11"/>
        <v>109.43125839194367</v>
      </c>
      <c r="O158" s="15">
        <f t="shared" si="11"/>
        <v>64.680611317718629</v>
      </c>
      <c r="P158" s="15"/>
      <c r="Q158" s="15">
        <f t="shared" si="9"/>
        <v>100</v>
      </c>
    </row>
    <row r="159" spans="1:17" s="6" customFormat="1" ht="14.25" thickBot="1">
      <c r="A159" s="11" t="s">
        <v>152</v>
      </c>
      <c r="B159" s="2" t="str">
        <f t="shared" si="10"/>
        <v>塗装工事</v>
      </c>
      <c r="C159" s="15">
        <f t="shared" si="11"/>
        <v>90.799680320387523</v>
      </c>
      <c r="D159" s="15">
        <f t="shared" si="11"/>
        <v>83.03915363220402</v>
      </c>
      <c r="E159" s="15">
        <f t="shared" si="11"/>
        <v>99.804379786494763</v>
      </c>
      <c r="F159" s="15">
        <f t="shared" si="11"/>
        <v>142.3985772113827</v>
      </c>
      <c r="G159" s="15">
        <f t="shared" si="11"/>
        <v>50.437434959131856</v>
      </c>
      <c r="H159" s="15">
        <f t="shared" si="11"/>
        <v>38.743375225759621</v>
      </c>
      <c r="I159" s="15">
        <f t="shared" si="11"/>
        <v>73.798145965781544</v>
      </c>
      <c r="J159" s="15">
        <f t="shared" si="11"/>
        <v>81.611662094429789</v>
      </c>
      <c r="K159" s="15">
        <f t="shared" si="11"/>
        <v>49.434926996416415</v>
      </c>
      <c r="L159" s="15">
        <f t="shared" si="11"/>
        <v>119.10836863357626</v>
      </c>
      <c r="M159" s="15">
        <f t="shared" si="11"/>
        <v>98.785067750096715</v>
      </c>
      <c r="N159" s="15">
        <f t="shared" si="11"/>
        <v>98.033358239487711</v>
      </c>
      <c r="O159" s="15">
        <f t="shared" si="11"/>
        <v>115.11233390166753</v>
      </c>
      <c r="P159" s="15"/>
      <c r="Q159" s="15">
        <f t="shared" si="9"/>
        <v>100</v>
      </c>
    </row>
    <row r="160" spans="1:17" s="6" customFormat="1" ht="14.25" thickBot="1">
      <c r="A160" s="11" t="s">
        <v>153</v>
      </c>
      <c r="B160" s="2" t="str">
        <f t="shared" si="10"/>
        <v>ＩＰ電話</v>
      </c>
      <c r="C160" s="15">
        <f t="shared" si="11"/>
        <v>67.814837552079467</v>
      </c>
      <c r="D160" s="15">
        <f t="shared" si="11"/>
        <v>82.186514423822217</v>
      </c>
      <c r="E160" s="15">
        <f t="shared" si="11"/>
        <v>110.86815657517923</v>
      </c>
      <c r="F160" s="15">
        <f t="shared" si="11"/>
        <v>84.40483194512349</v>
      </c>
      <c r="G160" s="15">
        <f t="shared" si="11"/>
        <v>118.2827219016678</v>
      </c>
      <c r="H160" s="15">
        <f t="shared" si="11"/>
        <v>131.6162507669346</v>
      </c>
      <c r="I160" s="15">
        <f t="shared" si="11"/>
        <v>53.970534047941641</v>
      </c>
      <c r="J160" s="15">
        <f t="shared" si="11"/>
        <v>136.03685511535764</v>
      </c>
      <c r="K160" s="15">
        <f t="shared" si="11"/>
        <v>58.644608466926741</v>
      </c>
      <c r="L160" s="15">
        <f t="shared" si="11"/>
        <v>82.423919814658035</v>
      </c>
      <c r="M160" s="15">
        <f t="shared" si="11"/>
        <v>107.66705849078522</v>
      </c>
      <c r="N160" s="15">
        <f t="shared" si="11"/>
        <v>158.17008107766316</v>
      </c>
      <c r="O160" s="15">
        <f t="shared" si="11"/>
        <v>89.615961699763091</v>
      </c>
      <c r="P160" s="15"/>
      <c r="Q160" s="15">
        <f t="shared" si="9"/>
        <v>100</v>
      </c>
    </row>
    <row r="161" spans="1:17" s="6" customFormat="1" ht="14.25" thickBot="1">
      <c r="A161" s="11" t="s">
        <v>154</v>
      </c>
      <c r="B161" s="2" t="str">
        <f t="shared" si="10"/>
        <v>飲料</v>
      </c>
      <c r="C161" s="15">
        <f t="shared" si="11"/>
        <v>58.612750049224601</v>
      </c>
      <c r="D161" s="15">
        <f t="shared" si="11"/>
        <v>69.509634125990758</v>
      </c>
      <c r="E161" s="15">
        <f t="shared" si="11"/>
        <v>40.780171922806538</v>
      </c>
      <c r="F161" s="15">
        <f t="shared" si="11"/>
        <v>77.264616175765894</v>
      </c>
      <c r="G161" s="15">
        <f t="shared" si="11"/>
        <v>51.417884324363492</v>
      </c>
      <c r="H161" s="15">
        <f t="shared" si="11"/>
        <v>70.845129016197887</v>
      </c>
      <c r="I161" s="15">
        <f t="shared" si="11"/>
        <v>60.37029788136973</v>
      </c>
      <c r="J161" s="15">
        <f t="shared" si="11"/>
        <v>85.136746801139466</v>
      </c>
      <c r="K161" s="15">
        <f t="shared" si="11"/>
        <v>97.192071040242155</v>
      </c>
      <c r="L161" s="15">
        <f t="shared" si="11"/>
        <v>129.7487436861133</v>
      </c>
      <c r="M161" s="15">
        <f t="shared" si="11"/>
        <v>94.12076286129988</v>
      </c>
      <c r="N161" s="15">
        <f t="shared" si="11"/>
        <v>318.11693404859255</v>
      </c>
      <c r="O161" s="15">
        <f t="shared" si="11"/>
        <v>166.17743846729974</v>
      </c>
      <c r="P161" s="15"/>
      <c r="Q161" s="15">
        <f t="shared" si="9"/>
        <v>100</v>
      </c>
    </row>
    <row r="162" spans="1:17" s="6" customFormat="1" ht="14.25" thickBot="1">
      <c r="A162" s="11" t="s">
        <v>155</v>
      </c>
      <c r="B162" s="2" t="str">
        <f t="shared" si="10"/>
        <v>鮮魚</v>
      </c>
      <c r="C162" s="15">
        <f t="shared" si="11"/>
        <v>74.608049919800749</v>
      </c>
      <c r="D162" s="15">
        <f t="shared" si="11"/>
        <v>109.12929112841623</v>
      </c>
      <c r="E162" s="15">
        <f t="shared" si="11"/>
        <v>78.015722223009206</v>
      </c>
      <c r="F162" s="15">
        <f t="shared" si="11"/>
        <v>113.36799921557113</v>
      </c>
      <c r="G162" s="15">
        <f t="shared" si="11"/>
        <v>85.263282907103857</v>
      </c>
      <c r="H162" s="15">
        <f t="shared" si="11"/>
        <v>61.241847295634877</v>
      </c>
      <c r="I162" s="15">
        <f t="shared" si="11"/>
        <v>85.667119580639962</v>
      </c>
      <c r="J162" s="15">
        <f t="shared" si="11"/>
        <v>74.447998771155127</v>
      </c>
      <c r="K162" s="15">
        <f t="shared" si="11"/>
        <v>84.421307545629489</v>
      </c>
      <c r="L162" s="15">
        <f t="shared" si="11"/>
        <v>114.43175344987107</v>
      </c>
      <c r="M162" s="15">
        <f t="shared" si="11"/>
        <v>222.7578077492295</v>
      </c>
      <c r="N162" s="15">
        <f t="shared" si="11"/>
        <v>101.90424061895283</v>
      </c>
      <c r="O162" s="15">
        <f t="shared" si="11"/>
        <v>108.03794417904651</v>
      </c>
      <c r="P162" s="15"/>
      <c r="Q162" s="15">
        <f t="shared" si="9"/>
        <v>100</v>
      </c>
    </row>
    <row r="163" spans="1:17" s="6" customFormat="1" ht="14.25" thickBot="1">
      <c r="A163" s="11" t="s">
        <v>156</v>
      </c>
      <c r="B163" s="2" t="str">
        <f t="shared" si="10"/>
        <v>土地</v>
      </c>
      <c r="C163" s="15">
        <f t="shared" si="11"/>
        <v>41.039723698744687</v>
      </c>
      <c r="D163" s="15">
        <f t="shared" si="11"/>
        <v>107.35930183840333</v>
      </c>
      <c r="E163" s="15">
        <f t="shared" si="11"/>
        <v>82.072609892842891</v>
      </c>
      <c r="F163" s="15">
        <f t="shared" si="11"/>
        <v>198.46271626554554</v>
      </c>
      <c r="G163" s="15">
        <f t="shared" si="11"/>
        <v>50.907794297997867</v>
      </c>
      <c r="H163" s="15">
        <f t="shared" si="11"/>
        <v>23.036211751428677</v>
      </c>
      <c r="I163" s="15">
        <f t="shared" si="11"/>
        <v>62.162251452055216</v>
      </c>
      <c r="J163" s="15">
        <f t="shared" si="11"/>
        <v>82.4689415429484</v>
      </c>
      <c r="K163" s="15">
        <f t="shared" si="11"/>
        <v>61.585842668440968</v>
      </c>
      <c r="L163" s="15">
        <f t="shared" si="11"/>
        <v>50.805647872939709</v>
      </c>
      <c r="M163" s="15">
        <f t="shared" si="11"/>
        <v>16.15242023856494</v>
      </c>
      <c r="N163" s="15">
        <f t="shared" si="11"/>
        <v>101.05559173690237</v>
      </c>
      <c r="O163" s="15">
        <f t="shared" si="11"/>
        <v>85.555016938640492</v>
      </c>
      <c r="P163" s="15"/>
      <c r="Q163" s="15">
        <f t="shared" si="9"/>
        <v>100</v>
      </c>
    </row>
    <row r="164" spans="1:17" s="6" customFormat="1" ht="14.25" thickBot="1">
      <c r="A164" s="11" t="s">
        <v>157</v>
      </c>
      <c r="B164" s="2" t="str">
        <f t="shared" si="10"/>
        <v>冠婚葬祭互助会</v>
      </c>
      <c r="C164" s="15">
        <f t="shared" si="11"/>
        <v>61.528097269064297</v>
      </c>
      <c r="D164" s="15">
        <f t="shared" si="11"/>
        <v>55.887701351300109</v>
      </c>
      <c r="E164" s="15">
        <f t="shared" si="11"/>
        <v>105.3998198431747</v>
      </c>
      <c r="F164" s="15">
        <f t="shared" si="11"/>
        <v>129.48578386185832</v>
      </c>
      <c r="G164" s="15">
        <f t="shared" si="11"/>
        <v>54.061864162112961</v>
      </c>
      <c r="H164" s="15">
        <f t="shared" si="11"/>
        <v>110.08554887516976</v>
      </c>
      <c r="I164" s="15">
        <f t="shared" si="11"/>
        <v>72.80912684062254</v>
      </c>
      <c r="J164" s="15">
        <f t="shared" si="11"/>
        <v>99.991121222884175</v>
      </c>
      <c r="K164" s="15">
        <f t="shared" si="11"/>
        <v>81.751859085688636</v>
      </c>
      <c r="L164" s="15">
        <f t="shared" si="11"/>
        <v>71.937852133133475</v>
      </c>
      <c r="M164" s="15">
        <f t="shared" si="11"/>
        <v>37.165197364132844</v>
      </c>
      <c r="N164" s="15">
        <f t="shared" si="11"/>
        <v>170.22640194302349</v>
      </c>
      <c r="O164" s="15">
        <f t="shared" si="11"/>
        <v>72.684566564392853</v>
      </c>
      <c r="P164" s="15"/>
      <c r="Q164" s="15">
        <f t="shared" si="9"/>
        <v>100</v>
      </c>
    </row>
    <row r="165" spans="1:17" s="6" customFormat="1" ht="14.25" thickBot="1">
      <c r="A165" s="11" t="s">
        <v>158</v>
      </c>
      <c r="B165" s="2" t="str">
        <f t="shared" si="10"/>
        <v>家庭用電気治療器具</v>
      </c>
      <c r="C165" s="15">
        <f t="shared" si="11"/>
        <v>78.169982625649297</v>
      </c>
      <c r="D165" s="15">
        <f t="shared" si="11"/>
        <v>70.514311190668948</v>
      </c>
      <c r="E165" s="15">
        <f t="shared" si="11"/>
        <v>85.246447697336876</v>
      </c>
      <c r="F165" s="15">
        <f t="shared" si="11"/>
        <v>71.452013497996447</v>
      </c>
      <c r="G165" s="15">
        <f t="shared" si="11"/>
        <v>81.852751590819722</v>
      </c>
      <c r="H165" s="15">
        <f t="shared" si="11"/>
        <v>77.164727592499943</v>
      </c>
      <c r="I165" s="15">
        <f t="shared" si="11"/>
        <v>95.947173930316737</v>
      </c>
      <c r="J165" s="15">
        <f t="shared" si="11"/>
        <v>87.73211124753864</v>
      </c>
      <c r="K165" s="15">
        <f t="shared" si="11"/>
        <v>85.956240410095489</v>
      </c>
      <c r="L165" s="15">
        <f t="shared" si="11"/>
        <v>132.3656479249656</v>
      </c>
      <c r="M165" s="15">
        <f t="shared" si="11"/>
        <v>54.10599282198153</v>
      </c>
      <c r="N165" s="15">
        <f t="shared" si="11"/>
        <v>199.73231161314754</v>
      </c>
      <c r="O165" s="15">
        <f t="shared" si="11"/>
        <v>235.63644246208878</v>
      </c>
      <c r="P165" s="15"/>
      <c r="Q165" s="15">
        <f t="shared" si="9"/>
        <v>100</v>
      </c>
    </row>
    <row r="166" spans="1:17" s="6" customFormat="1" ht="14.25" thickBot="1">
      <c r="A166" s="11" t="s">
        <v>159</v>
      </c>
      <c r="B166" s="2" t="str">
        <f t="shared" si="10"/>
        <v>他の工事・建築サービス</v>
      </c>
      <c r="C166" s="15">
        <f t="shared" ref="C166:O178" si="12">C98/$Q98*100</f>
        <v>66.64952481952659</v>
      </c>
      <c r="D166" s="15">
        <f t="shared" si="12"/>
        <v>78.281458501751857</v>
      </c>
      <c r="E166" s="15">
        <f t="shared" si="12"/>
        <v>154.85946381004106</v>
      </c>
      <c r="F166" s="15">
        <f t="shared" si="12"/>
        <v>131.06719097455434</v>
      </c>
      <c r="G166" s="15">
        <f t="shared" si="12"/>
        <v>66.545353441530494</v>
      </c>
      <c r="H166" s="15">
        <f t="shared" si="12"/>
        <v>108.16214379635629</v>
      </c>
      <c r="I166" s="15">
        <f t="shared" si="12"/>
        <v>69.018909318815432</v>
      </c>
      <c r="J166" s="15">
        <f t="shared" si="12"/>
        <v>106.83536095659069</v>
      </c>
      <c r="K166" s="15">
        <f t="shared" si="12"/>
        <v>26.024813272952784</v>
      </c>
      <c r="L166" s="15">
        <f t="shared" si="12"/>
        <v>91.178438753901077</v>
      </c>
      <c r="M166" s="15">
        <f t="shared" si="12"/>
        <v>78.874236620535683</v>
      </c>
      <c r="N166" s="15">
        <f t="shared" si="12"/>
        <v>89.007268989816211</v>
      </c>
      <c r="O166" s="15">
        <f t="shared" si="12"/>
        <v>89.982431502247167</v>
      </c>
      <c r="P166" s="15"/>
      <c r="Q166" s="15">
        <f t="shared" ref="Q166:Q183" si="13">Q98/$Q98*100</f>
        <v>100</v>
      </c>
    </row>
    <row r="167" spans="1:17" s="6" customFormat="1" ht="14.25" thickBot="1">
      <c r="A167" s="11" t="s">
        <v>160</v>
      </c>
      <c r="B167" s="2" t="str">
        <f t="shared" si="10"/>
        <v>預貯金</v>
      </c>
      <c r="C167" s="15">
        <f t="shared" si="12"/>
        <v>63.176171303057075</v>
      </c>
      <c r="D167" s="15">
        <f t="shared" si="12"/>
        <v>83.945608560320167</v>
      </c>
      <c r="E167" s="15">
        <f t="shared" si="12"/>
        <v>88.005540312540873</v>
      </c>
      <c r="F167" s="15">
        <f t="shared" si="12"/>
        <v>125.00653905899478</v>
      </c>
      <c r="G167" s="15">
        <f t="shared" si="12"/>
        <v>76.127931167057</v>
      </c>
      <c r="H167" s="15">
        <f t="shared" si="12"/>
        <v>76.552309119543594</v>
      </c>
      <c r="I167" s="15">
        <f t="shared" si="12"/>
        <v>91.135233596425508</v>
      </c>
      <c r="J167" s="15">
        <f t="shared" si="12"/>
        <v>96.296867975733264</v>
      </c>
      <c r="K167" s="15">
        <f t="shared" si="12"/>
        <v>86.339973626211986</v>
      </c>
      <c r="L167" s="15">
        <f t="shared" si="12"/>
        <v>133.66003989021826</v>
      </c>
      <c r="M167" s="15">
        <f t="shared" si="12"/>
        <v>63.740938964387958</v>
      </c>
      <c r="N167" s="15">
        <f t="shared" si="12"/>
        <v>127.38030077369102</v>
      </c>
      <c r="O167" s="15">
        <f t="shared" si="12"/>
        <v>60.415955626440478</v>
      </c>
      <c r="P167" s="15"/>
      <c r="Q167" s="15">
        <f t="shared" si="13"/>
        <v>100</v>
      </c>
    </row>
    <row r="168" spans="1:17" s="6" customFormat="1" ht="14.25" thickBot="1">
      <c r="A168" s="11" t="s">
        <v>161</v>
      </c>
      <c r="B168" s="2" t="str">
        <f t="shared" si="10"/>
        <v>宝くじ</v>
      </c>
      <c r="C168" s="15">
        <f t="shared" si="12"/>
        <v>90.361069257705893</v>
      </c>
      <c r="D168" s="15">
        <f t="shared" si="12"/>
        <v>112.18185871242785</v>
      </c>
      <c r="E168" s="15">
        <f t="shared" si="12"/>
        <v>104.1362855393604</v>
      </c>
      <c r="F168" s="15">
        <f t="shared" si="12"/>
        <v>82.292705963601577</v>
      </c>
      <c r="G168" s="15">
        <f t="shared" si="12"/>
        <v>105.93316967246238</v>
      </c>
      <c r="H168" s="15">
        <f t="shared" si="12"/>
        <v>170.50287031171075</v>
      </c>
      <c r="I168" s="15">
        <f t="shared" si="12"/>
        <v>105.55117054713278</v>
      </c>
      <c r="J168" s="15">
        <f t="shared" si="12"/>
        <v>82.393042118274465</v>
      </c>
      <c r="K168" s="15">
        <f t="shared" si="12"/>
        <v>175.81958265701348</v>
      </c>
      <c r="L168" s="15">
        <f t="shared" si="12"/>
        <v>128.92757914769376</v>
      </c>
      <c r="M168" s="15">
        <f t="shared" si="12"/>
        <v>78.562994627877231</v>
      </c>
      <c r="N168" s="15">
        <f t="shared" si="12"/>
        <v>114.95808962386003</v>
      </c>
      <c r="O168" s="15">
        <f t="shared" si="12"/>
        <v>90.462393451354714</v>
      </c>
      <c r="P168" s="15"/>
      <c r="Q168" s="15">
        <f t="shared" si="13"/>
        <v>100</v>
      </c>
    </row>
    <row r="169" spans="1:17" s="6" customFormat="1" ht="14.25" thickBot="1">
      <c r="A169" s="11" t="s">
        <v>162</v>
      </c>
      <c r="B169" s="2" t="str">
        <f t="shared" si="10"/>
        <v>増改築工事</v>
      </c>
      <c r="C169" s="15">
        <f t="shared" si="12"/>
        <v>71.097342628516842</v>
      </c>
      <c r="D169" s="15">
        <f t="shared" si="12"/>
        <v>78.169534576811898</v>
      </c>
      <c r="E169" s="15">
        <f t="shared" si="12"/>
        <v>73.319765794727815</v>
      </c>
      <c r="F169" s="15">
        <f t="shared" si="12"/>
        <v>153.91504271357405</v>
      </c>
      <c r="G169" s="15">
        <f t="shared" si="12"/>
        <v>75.615755483364282</v>
      </c>
      <c r="H169" s="15">
        <f t="shared" si="12"/>
        <v>58.9944400554281</v>
      </c>
      <c r="I169" s="15">
        <f t="shared" si="12"/>
        <v>64.379935659860209</v>
      </c>
      <c r="J169" s="15">
        <f t="shared" si="12"/>
        <v>101.44170873644434</v>
      </c>
      <c r="K169" s="15">
        <f t="shared" si="12"/>
        <v>88.716303175557272</v>
      </c>
      <c r="L169" s="15">
        <f t="shared" si="12"/>
        <v>122.88204536502924</v>
      </c>
      <c r="M169" s="15">
        <f t="shared" si="12"/>
        <v>68.942396562157924</v>
      </c>
      <c r="N169" s="15">
        <f t="shared" si="12"/>
        <v>96.677292497129983</v>
      </c>
      <c r="O169" s="15">
        <f t="shared" si="12"/>
        <v>51.123701253242658</v>
      </c>
      <c r="P169" s="15"/>
      <c r="Q169" s="15">
        <f t="shared" si="13"/>
        <v>100</v>
      </c>
    </row>
    <row r="170" spans="1:17" s="6" customFormat="1" ht="14.25" thickBot="1">
      <c r="A170" s="11" t="s">
        <v>163</v>
      </c>
      <c r="B170" s="2" t="str">
        <f t="shared" si="10"/>
        <v>損害保険</v>
      </c>
      <c r="C170" s="15">
        <f t="shared" si="12"/>
        <v>63.564488195227177</v>
      </c>
      <c r="D170" s="15">
        <f t="shared" si="12"/>
        <v>81.683244641673241</v>
      </c>
      <c r="E170" s="15">
        <f t="shared" si="12"/>
        <v>137.54302731307902</v>
      </c>
      <c r="F170" s="15">
        <f t="shared" si="12"/>
        <v>115.04637020954</v>
      </c>
      <c r="G170" s="15">
        <f t="shared" si="12"/>
        <v>73.370768269942786</v>
      </c>
      <c r="H170" s="15">
        <f t="shared" si="12"/>
        <v>58.527226404870916</v>
      </c>
      <c r="I170" s="15">
        <f t="shared" si="12"/>
        <v>76.010662914465513</v>
      </c>
      <c r="J170" s="15">
        <f t="shared" si="12"/>
        <v>103.48799829181847</v>
      </c>
      <c r="K170" s="15">
        <f t="shared" si="12"/>
        <v>149.35658794661975</v>
      </c>
      <c r="L170" s="15">
        <f t="shared" si="12"/>
        <v>122.5607851157089</v>
      </c>
      <c r="M170" s="15">
        <f t="shared" si="12"/>
        <v>74.614253300604943</v>
      </c>
      <c r="N170" s="15">
        <f t="shared" si="12"/>
        <v>115.89882685482449</v>
      </c>
      <c r="O170" s="15">
        <f t="shared" si="12"/>
        <v>94.850781899633205</v>
      </c>
      <c r="P170" s="15"/>
      <c r="Q170" s="15">
        <f t="shared" si="13"/>
        <v>100</v>
      </c>
    </row>
    <row r="171" spans="1:17" s="6" customFormat="1" ht="14.25" thickBot="1">
      <c r="A171" s="11" t="s">
        <v>164</v>
      </c>
      <c r="B171" s="2" t="str">
        <f t="shared" si="10"/>
        <v>衛生設備工事</v>
      </c>
      <c r="C171" s="15">
        <f t="shared" si="12"/>
        <v>71.061862699564927</v>
      </c>
      <c r="D171" s="15">
        <f t="shared" si="12"/>
        <v>59.014846764070128</v>
      </c>
      <c r="E171" s="15">
        <f t="shared" si="12"/>
        <v>61.534604013949249</v>
      </c>
      <c r="F171" s="15">
        <f t="shared" si="12"/>
        <v>147.27678826254893</v>
      </c>
      <c r="G171" s="15">
        <f t="shared" si="12"/>
        <v>34.252107911031679</v>
      </c>
      <c r="H171" s="15">
        <f t="shared" si="12"/>
        <v>26.908630895678883</v>
      </c>
      <c r="I171" s="15">
        <f t="shared" si="12"/>
        <v>73.038940440406435</v>
      </c>
      <c r="J171" s="15">
        <f t="shared" si="12"/>
        <v>160.19949882164354</v>
      </c>
      <c r="K171" s="15">
        <f t="shared" si="12"/>
        <v>32.372328705380291</v>
      </c>
      <c r="L171" s="15">
        <f t="shared" si="12"/>
        <v>68.577770724715165</v>
      </c>
      <c r="M171" s="15">
        <f t="shared" si="12"/>
        <v>67.923592136633914</v>
      </c>
      <c r="N171" s="15">
        <f t="shared" si="12"/>
        <v>91.178177989567814</v>
      </c>
      <c r="O171" s="15">
        <f t="shared" si="12"/>
        <v>35.977296219104062</v>
      </c>
      <c r="P171" s="15"/>
      <c r="Q171" s="15">
        <f t="shared" si="13"/>
        <v>100</v>
      </c>
    </row>
    <row r="172" spans="1:17" s="6" customFormat="1" ht="14.25" thickBot="1">
      <c r="A172" s="11" t="s">
        <v>165</v>
      </c>
      <c r="B172" s="2" t="str">
        <f t="shared" si="10"/>
        <v>自動車</v>
      </c>
      <c r="C172" s="15">
        <f t="shared" si="12"/>
        <v>84.604887289208705</v>
      </c>
      <c r="D172" s="15">
        <f t="shared" si="12"/>
        <v>111.41536480224046</v>
      </c>
      <c r="E172" s="15">
        <f t="shared" si="12"/>
        <v>152.89443401059691</v>
      </c>
      <c r="F172" s="15">
        <f t="shared" si="12"/>
        <v>100.81559322100179</v>
      </c>
      <c r="G172" s="15">
        <f t="shared" si="12"/>
        <v>107.77545277179064</v>
      </c>
      <c r="H172" s="15">
        <f t="shared" si="12"/>
        <v>76.888556450961801</v>
      </c>
      <c r="I172" s="15">
        <f t="shared" si="12"/>
        <v>77.151379305202369</v>
      </c>
      <c r="J172" s="15">
        <f t="shared" si="12"/>
        <v>91.03043862730587</v>
      </c>
      <c r="K172" s="15">
        <f t="shared" si="12"/>
        <v>110.11963449316771</v>
      </c>
      <c r="L172" s="15">
        <f t="shared" si="12"/>
        <v>126.5085702878108</v>
      </c>
      <c r="M172" s="15">
        <f t="shared" si="12"/>
        <v>61.614112535199403</v>
      </c>
      <c r="N172" s="15">
        <f t="shared" si="12"/>
        <v>121.29358069146623</v>
      </c>
      <c r="O172" s="15">
        <f t="shared" si="12"/>
        <v>77.508920421277878</v>
      </c>
      <c r="P172" s="15"/>
      <c r="Q172" s="15">
        <f t="shared" si="13"/>
        <v>100</v>
      </c>
    </row>
    <row r="173" spans="1:17" s="6" customFormat="1" ht="14.25" thickBot="1">
      <c r="A173" s="11" t="s">
        <v>166</v>
      </c>
      <c r="B173" s="2" t="str">
        <f t="shared" si="10"/>
        <v>有料老人ホーム</v>
      </c>
      <c r="C173" s="15">
        <f t="shared" si="12"/>
        <v>103.89404368848953</v>
      </c>
      <c r="D173" s="15">
        <f t="shared" si="12"/>
        <v>73.111824457094926</v>
      </c>
      <c r="E173" s="15">
        <f t="shared" si="12"/>
        <v>97.99388790555534</v>
      </c>
      <c r="F173" s="15">
        <f t="shared" si="12"/>
        <v>123.4009015856047</v>
      </c>
      <c r="G173" s="15">
        <f t="shared" si="12"/>
        <v>67.648354290025722</v>
      </c>
      <c r="H173" s="15">
        <f t="shared" si="12"/>
        <v>86.964369710764359</v>
      </c>
      <c r="I173" s="15">
        <f t="shared" si="12"/>
        <v>51.075171100562414</v>
      </c>
      <c r="J173" s="15">
        <f t="shared" si="12"/>
        <v>91.192669955017507</v>
      </c>
      <c r="K173" s="15">
        <f t="shared" si="12"/>
        <v>69.748108524420587</v>
      </c>
      <c r="L173" s="15">
        <f t="shared" si="12"/>
        <v>144.91344762521996</v>
      </c>
      <c r="M173" s="15">
        <f t="shared" si="12"/>
        <v>24.390903513258031</v>
      </c>
      <c r="N173" s="15">
        <f t="shared" si="12"/>
        <v>163.12267265019253</v>
      </c>
      <c r="O173" s="15">
        <f t="shared" si="12"/>
        <v>43.064014193226043</v>
      </c>
      <c r="P173" s="15"/>
      <c r="Q173" s="15">
        <f t="shared" si="13"/>
        <v>100</v>
      </c>
    </row>
    <row r="174" spans="1:17" s="6" customFormat="1" ht="14.25" thickBot="1">
      <c r="A174" s="11" t="s">
        <v>167</v>
      </c>
      <c r="B174" s="2" t="str">
        <f t="shared" si="10"/>
        <v>建物清掃サービス</v>
      </c>
      <c r="C174" s="15">
        <f t="shared" si="12"/>
        <v>39.247320365766051</v>
      </c>
      <c r="D174" s="15">
        <f t="shared" si="12"/>
        <v>42.371911769353368</v>
      </c>
      <c r="E174" s="15">
        <f t="shared" si="12"/>
        <v>79.791890921140421</v>
      </c>
      <c r="F174" s="15">
        <f t="shared" si="12"/>
        <v>176.0707436311564</v>
      </c>
      <c r="G174" s="15">
        <f t="shared" si="12"/>
        <v>6.3057895441069949</v>
      </c>
      <c r="H174" s="15">
        <f t="shared" si="12"/>
        <v>41.612427936614026</v>
      </c>
      <c r="I174" s="15">
        <f t="shared" si="12"/>
        <v>32.55448756360429</v>
      </c>
      <c r="J174" s="15">
        <f t="shared" si="12"/>
        <v>118.64075763655177</v>
      </c>
      <c r="K174" s="15">
        <f t="shared" si="12"/>
        <v>71.516681799207802</v>
      </c>
      <c r="L174" s="15">
        <f t="shared" si="12"/>
        <v>110.71259511244702</v>
      </c>
      <c r="M174" s="15">
        <f t="shared" si="12"/>
        <v>87.532806665250106</v>
      </c>
      <c r="N174" s="15">
        <f t="shared" si="12"/>
        <v>59.349934116426574</v>
      </c>
      <c r="O174" s="15">
        <f t="shared" si="12"/>
        <v>247.27343300300569</v>
      </c>
      <c r="P174" s="15"/>
      <c r="Q174" s="15">
        <f t="shared" si="13"/>
        <v>100</v>
      </c>
    </row>
    <row r="175" spans="1:17" s="6" customFormat="1" ht="14.25" thickBot="1">
      <c r="A175" s="11" t="s">
        <v>168</v>
      </c>
      <c r="B175" s="2" t="str">
        <f t="shared" si="10"/>
        <v>和服</v>
      </c>
      <c r="C175" s="15">
        <f t="shared" si="12"/>
        <v>54.284710156700896</v>
      </c>
      <c r="D175" s="15">
        <f t="shared" si="12"/>
        <v>91.407440432348636</v>
      </c>
      <c r="E175" s="15">
        <f t="shared" si="12"/>
        <v>56.238975911437528</v>
      </c>
      <c r="F175" s="15">
        <f t="shared" si="12"/>
        <v>120.02543558691224</v>
      </c>
      <c r="G175" s="15">
        <f t="shared" si="12"/>
        <v>97.894880374822961</v>
      </c>
      <c r="H175" s="15">
        <f t="shared" si="12"/>
        <v>136.94357520273911</v>
      </c>
      <c r="I175" s="15">
        <f t="shared" si="12"/>
        <v>70.882959463886479</v>
      </c>
      <c r="J175" s="15">
        <f t="shared" si="12"/>
        <v>134.94149342481839</v>
      </c>
      <c r="K175" s="15">
        <f t="shared" si="12"/>
        <v>35.815100170873116</v>
      </c>
      <c r="L175" s="15">
        <f t="shared" si="12"/>
        <v>140.06946870366733</v>
      </c>
      <c r="M175" s="15">
        <f t="shared" si="12"/>
        <v>54.272986626987652</v>
      </c>
      <c r="N175" s="15">
        <f t="shared" si="12"/>
        <v>115.28560554871432</v>
      </c>
      <c r="O175" s="15">
        <f t="shared" si="12"/>
        <v>26.535635412397383</v>
      </c>
      <c r="P175" s="15"/>
      <c r="Q175" s="15">
        <f t="shared" si="13"/>
        <v>100</v>
      </c>
    </row>
    <row r="176" spans="1:17" s="6" customFormat="1" ht="14.25" thickBot="1">
      <c r="A176" s="11" t="s">
        <v>169</v>
      </c>
      <c r="B176" s="2" t="str">
        <f t="shared" si="10"/>
        <v>婦人洋服</v>
      </c>
      <c r="C176" s="15">
        <f t="shared" si="12"/>
        <v>89.110226618245576</v>
      </c>
      <c r="D176" s="15">
        <f t="shared" si="12"/>
        <v>49.598088659031617</v>
      </c>
      <c r="E176" s="15">
        <f t="shared" si="12"/>
        <v>56.9623067913274</v>
      </c>
      <c r="F176" s="15">
        <f t="shared" si="12"/>
        <v>129.03990227733021</v>
      </c>
      <c r="G176" s="15">
        <f t="shared" si="12"/>
        <v>57.573277847240554</v>
      </c>
      <c r="H176" s="15">
        <f t="shared" si="12"/>
        <v>66.337129606807068</v>
      </c>
      <c r="I176" s="15">
        <f t="shared" si="12"/>
        <v>64.615173659202</v>
      </c>
      <c r="J176" s="15">
        <f t="shared" si="12"/>
        <v>105.05775193569691</v>
      </c>
      <c r="K176" s="15">
        <f t="shared" si="12"/>
        <v>96.735318789496517</v>
      </c>
      <c r="L176" s="15">
        <f t="shared" si="12"/>
        <v>150.73794310854873</v>
      </c>
      <c r="M176" s="15">
        <f t="shared" si="12"/>
        <v>42.285408823895899</v>
      </c>
      <c r="N176" s="15">
        <f t="shared" si="12"/>
        <v>156.90750875777084</v>
      </c>
      <c r="O176" s="15">
        <f t="shared" si="12"/>
        <v>67.192324396343864</v>
      </c>
      <c r="P176" s="15"/>
      <c r="Q176" s="15">
        <f t="shared" si="13"/>
        <v>100</v>
      </c>
    </row>
    <row r="177" spans="1:17" s="6" customFormat="1" ht="14.25" thickBot="1">
      <c r="A177" s="11" t="s">
        <v>170</v>
      </c>
      <c r="B177" s="2" t="str">
        <f t="shared" si="10"/>
        <v>預貯金・証券等全般</v>
      </c>
      <c r="C177" s="15">
        <f t="shared" si="12"/>
        <v>54.982905785725997</v>
      </c>
      <c r="D177" s="15">
        <f t="shared" si="12"/>
        <v>115.72887353774044</v>
      </c>
      <c r="E177" s="15">
        <f t="shared" si="12"/>
        <v>182.87898496163007</v>
      </c>
      <c r="F177" s="15">
        <f t="shared" si="12"/>
        <v>101.87360706105018</v>
      </c>
      <c r="G177" s="15">
        <f t="shared" si="12"/>
        <v>95.95546307873424</v>
      </c>
      <c r="H177" s="15">
        <f t="shared" si="12"/>
        <v>84.429074045027178</v>
      </c>
      <c r="I177" s="15">
        <f t="shared" si="12"/>
        <v>77.538208391042389</v>
      </c>
      <c r="J177" s="15">
        <f t="shared" si="12"/>
        <v>99.957861065031992</v>
      </c>
      <c r="K177" s="15">
        <f t="shared" si="12"/>
        <v>60.45957424343532</v>
      </c>
      <c r="L177" s="15">
        <f t="shared" si="12"/>
        <v>153.69358905185359</v>
      </c>
      <c r="M177" s="15">
        <f t="shared" si="12"/>
        <v>97.256440294960555</v>
      </c>
      <c r="N177" s="15">
        <f t="shared" si="12"/>
        <v>80.278260294673444</v>
      </c>
      <c r="O177" s="15">
        <f t="shared" si="12"/>
        <v>94.069254154881392</v>
      </c>
      <c r="P177" s="15"/>
      <c r="Q177" s="15">
        <f t="shared" si="13"/>
        <v>100</v>
      </c>
    </row>
    <row r="178" spans="1:17" s="6" customFormat="1" ht="14.25" thickBot="1">
      <c r="A178" s="11" t="s">
        <v>171</v>
      </c>
      <c r="B178" s="2" t="str">
        <f t="shared" si="10"/>
        <v>その他の保険</v>
      </c>
      <c r="C178" s="15">
        <f>C110/$Q110*100</f>
        <v>67.27484908334489</v>
      </c>
      <c r="D178" s="15">
        <f t="shared" si="12"/>
        <v>69.015684890196098</v>
      </c>
      <c r="E178" s="15">
        <f t="shared" si="12"/>
        <v>100.12166675861715</v>
      </c>
      <c r="F178" s="15">
        <f t="shared" si="12"/>
        <v>149.55364583787861</v>
      </c>
      <c r="G178" s="15">
        <f t="shared" si="12"/>
        <v>53.408767816530379</v>
      </c>
      <c r="H178" s="15">
        <f t="shared" si="12"/>
        <v>75.524761346126908</v>
      </c>
      <c r="I178" s="15">
        <f t="shared" si="12"/>
        <v>55.445697486684367</v>
      </c>
      <c r="J178" s="15">
        <f t="shared" si="12"/>
        <v>103.2539650304349</v>
      </c>
      <c r="K178" s="15">
        <f t="shared" si="12"/>
        <v>88.335901428160184</v>
      </c>
      <c r="L178" s="15">
        <f t="shared" si="12"/>
        <v>98.706672576409858</v>
      </c>
      <c r="M178" s="15">
        <f>M110/$Q110*100</f>
        <v>83.847141188053968</v>
      </c>
      <c r="N178" s="15">
        <f>N110/$Q110*100</f>
        <v>99.013119698402917</v>
      </c>
      <c r="O178" s="15">
        <f>O110/$Q110*100</f>
        <v>88.823142026397278</v>
      </c>
      <c r="P178" s="15"/>
      <c r="Q178" s="15">
        <f t="shared" si="13"/>
        <v>100</v>
      </c>
    </row>
    <row r="179" spans="1:17" s="6" customFormat="1" ht="14.25" thickBot="1">
      <c r="A179" s="11" t="s">
        <v>172</v>
      </c>
      <c r="B179" s="2" t="str">
        <f t="shared" si="10"/>
        <v>消火器</v>
      </c>
      <c r="C179" s="15">
        <f t="shared" ref="C179:O183" si="14">C111/$Q111*100</f>
        <v>12.03355643867754</v>
      </c>
      <c r="D179" s="15">
        <f t="shared" si="14"/>
        <v>143.40708129054696</v>
      </c>
      <c r="E179" s="15">
        <f t="shared" si="14"/>
        <v>133.19757452708888</v>
      </c>
      <c r="F179" s="15">
        <f t="shared" si="14"/>
        <v>149.43310416247652</v>
      </c>
      <c r="G179" s="15">
        <f t="shared" si="14"/>
        <v>71.052735755919883</v>
      </c>
      <c r="H179" s="15">
        <f t="shared" si="14"/>
        <v>63.793590932952995</v>
      </c>
      <c r="I179" s="15">
        <f t="shared" si="14"/>
        <v>57.718981277736134</v>
      </c>
      <c r="J179" s="15">
        <f t="shared" si="14"/>
        <v>144.58017152659113</v>
      </c>
      <c r="K179" s="15">
        <f t="shared" si="14"/>
        <v>12.791107203883257</v>
      </c>
      <c r="L179" s="15">
        <f t="shared" si="14"/>
        <v>21.88585448494802</v>
      </c>
      <c r="M179" s="15">
        <f t="shared" si="14"/>
        <v>22.365241741890515</v>
      </c>
      <c r="N179" s="15">
        <f t="shared" si="14"/>
        <v>30.880072914834194</v>
      </c>
      <c r="O179" s="15">
        <f t="shared" si="14"/>
        <v>246.4023288294043</v>
      </c>
      <c r="P179" s="15"/>
      <c r="Q179" s="15">
        <f t="shared" si="13"/>
        <v>100</v>
      </c>
    </row>
    <row r="180" spans="1:17" s="6" customFormat="1" ht="14.25" thickBot="1">
      <c r="A180" s="11" t="s">
        <v>173</v>
      </c>
      <c r="B180" s="2" t="str">
        <f t="shared" si="10"/>
        <v>相隣関係</v>
      </c>
      <c r="C180" s="15">
        <f t="shared" si="14"/>
        <v>85.425494294357506</v>
      </c>
      <c r="D180" s="15">
        <f t="shared" si="14"/>
        <v>152.61489612821458</v>
      </c>
      <c r="E180" s="15">
        <f t="shared" si="14"/>
        <v>59.303513747043098</v>
      </c>
      <c r="F180" s="15">
        <f t="shared" si="14"/>
        <v>114.93838719863221</v>
      </c>
      <c r="G180" s="15">
        <f t="shared" si="14"/>
        <v>56.239621234367675</v>
      </c>
      <c r="H180" s="15">
        <f t="shared" si="14"/>
        <v>99.409800711774793</v>
      </c>
      <c r="I180" s="15">
        <f t="shared" si="14"/>
        <v>78.897993749555638</v>
      </c>
      <c r="J180" s="15">
        <f t="shared" si="14"/>
        <v>105.36410580425274</v>
      </c>
      <c r="K180" s="15">
        <f t="shared" si="14"/>
        <v>39.864864147791629</v>
      </c>
      <c r="L180" s="15">
        <f t="shared" si="14"/>
        <v>90.946165633564917</v>
      </c>
      <c r="M180" s="15">
        <f t="shared" si="14"/>
        <v>69.703686276846057</v>
      </c>
      <c r="N180" s="15">
        <f t="shared" si="14"/>
        <v>128.32143373796825</v>
      </c>
      <c r="O180" s="15">
        <f t="shared" si="14"/>
        <v>123.06721370590658</v>
      </c>
      <c r="P180" s="15"/>
      <c r="Q180" s="15">
        <f t="shared" si="13"/>
        <v>100</v>
      </c>
    </row>
    <row r="181" spans="1:17" s="6" customFormat="1" ht="14.25" thickBot="1">
      <c r="A181" s="11" t="s">
        <v>174</v>
      </c>
      <c r="B181" s="2" t="str">
        <f t="shared" si="10"/>
        <v>クリーニング</v>
      </c>
      <c r="C181" s="15">
        <f t="shared" si="14"/>
        <v>100.18734422573299</v>
      </c>
      <c r="D181" s="15">
        <f t="shared" si="14"/>
        <v>32.761073783275393</v>
      </c>
      <c r="E181" s="15">
        <f t="shared" si="14"/>
        <v>99.014126197128007</v>
      </c>
      <c r="F181" s="15">
        <f t="shared" si="14"/>
        <v>148.0394802502737</v>
      </c>
      <c r="G181" s="15">
        <f t="shared" si="14"/>
        <v>66.902752959556423</v>
      </c>
      <c r="H181" s="15">
        <f t="shared" si="14"/>
        <v>73.029547991918577</v>
      </c>
      <c r="I181" s="15">
        <f t="shared" si="14"/>
        <v>71.133872594732111</v>
      </c>
      <c r="J181" s="15">
        <f t="shared" si="14"/>
        <v>108.91922682856494</v>
      </c>
      <c r="K181" s="15">
        <f t="shared" si="14"/>
        <v>93.182650002094647</v>
      </c>
      <c r="L181" s="15">
        <f t="shared" si="14"/>
        <v>107.37626306597502</v>
      </c>
      <c r="M181" s="15">
        <f t="shared" si="14"/>
        <v>41.896233379852951</v>
      </c>
      <c r="N181" s="15">
        <f t="shared" si="14"/>
        <v>102.43712683296988</v>
      </c>
      <c r="O181" s="15">
        <f t="shared" si="14"/>
        <v>34.519808899313404</v>
      </c>
      <c r="P181" s="15"/>
      <c r="Q181" s="15">
        <f t="shared" si="13"/>
        <v>100</v>
      </c>
    </row>
    <row r="182" spans="1:17" s="6" customFormat="1" ht="14.25" thickBot="1">
      <c r="A182" s="11" t="s">
        <v>175</v>
      </c>
      <c r="B182" s="2" t="str">
        <f t="shared" si="10"/>
        <v>他の教養・娯楽サービス</v>
      </c>
      <c r="C182" s="15">
        <f t="shared" si="14"/>
        <v>63.063557806973215</v>
      </c>
      <c r="D182" s="15">
        <f t="shared" si="14"/>
        <v>58.657181026106073</v>
      </c>
      <c r="E182" s="15">
        <f t="shared" si="14"/>
        <v>122.98813476832808</v>
      </c>
      <c r="F182" s="15">
        <f t="shared" si="14"/>
        <v>157.37807689509688</v>
      </c>
      <c r="G182" s="15">
        <f t="shared" si="14"/>
        <v>60.287169732295666</v>
      </c>
      <c r="H182" s="15">
        <f t="shared" si="14"/>
        <v>66.863870710474799</v>
      </c>
      <c r="I182" s="15">
        <f t="shared" si="14"/>
        <v>92.337373932635032</v>
      </c>
      <c r="J182" s="15">
        <f t="shared" si="14"/>
        <v>89.339906453736816</v>
      </c>
      <c r="K182" s="15">
        <f t="shared" si="14"/>
        <v>107.25377591277511</v>
      </c>
      <c r="L182" s="15">
        <f t="shared" si="14"/>
        <v>101.58781653975872</v>
      </c>
      <c r="M182" s="15">
        <f t="shared" si="14"/>
        <v>42.194958751545315</v>
      </c>
      <c r="N182" s="15">
        <f t="shared" si="14"/>
        <v>80.915699081651113</v>
      </c>
      <c r="O182" s="15">
        <f t="shared" si="14"/>
        <v>49.665627777214361</v>
      </c>
      <c r="P182" s="15"/>
      <c r="Q182" s="15">
        <f t="shared" si="13"/>
        <v>100</v>
      </c>
    </row>
    <row r="183" spans="1:17" s="6" customFormat="1" ht="14.25" thickBot="1">
      <c r="A183" s="11"/>
      <c r="B183" s="2" t="str">
        <f t="shared" si="10"/>
        <v>合計</v>
      </c>
      <c r="C183" s="15">
        <f t="shared" si="14"/>
        <v>68.636620990559265</v>
      </c>
      <c r="D183" s="15">
        <f t="shared" si="14"/>
        <v>68.223254602595759</v>
      </c>
      <c r="E183" s="15">
        <f t="shared" si="14"/>
        <v>110.14609749061034</v>
      </c>
      <c r="F183" s="15">
        <f t="shared" si="14"/>
        <v>112.94462639098859</v>
      </c>
      <c r="G183" s="15">
        <f t="shared" si="14"/>
        <v>83.436688730673339</v>
      </c>
      <c r="H183" s="15">
        <f t="shared" si="14"/>
        <v>111.52496319872793</v>
      </c>
      <c r="I183" s="15">
        <f t="shared" si="14"/>
        <v>79.503746102296546</v>
      </c>
      <c r="J183" s="15">
        <f t="shared" si="14"/>
        <v>100.15240389196904</v>
      </c>
      <c r="K183" s="15">
        <f t="shared" si="14"/>
        <v>97.694856509884389</v>
      </c>
      <c r="L183" s="15">
        <f t="shared" si="14"/>
        <v>130.49513461342642</v>
      </c>
      <c r="M183" s="15">
        <f t="shared" si="14"/>
        <v>84.532290207278791</v>
      </c>
      <c r="N183" s="15">
        <f t="shared" si="14"/>
        <v>123.46331200954866</v>
      </c>
      <c r="O183" s="15">
        <f t="shared" si="14"/>
        <v>85.337275667140659</v>
      </c>
      <c r="P183" s="15"/>
      <c r="Q183" s="15">
        <f t="shared" si="13"/>
        <v>100</v>
      </c>
    </row>
  </sheetData>
  <mergeCells count="3">
    <mergeCell ref="C3:Q3"/>
    <mergeCell ref="C63:Q63"/>
    <mergeCell ref="C131:Q131"/>
  </mergeCells>
  <phoneticPr fontId="8"/>
  <hyperlinks>
    <hyperlink ref="E121" r:id="rId1"/>
    <hyperlink ref="T2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83"/>
  <sheetViews>
    <sheetView topLeftCell="A53" zoomScale="65" zoomScaleNormal="65" workbookViewId="0">
      <selection activeCell="A58" sqref="A58"/>
    </sheetView>
  </sheetViews>
  <sheetFormatPr defaultRowHeight="13.5"/>
  <cols>
    <col min="2" max="2" width="24.75" bestFit="1" customWidth="1"/>
    <col min="3" max="5" width="9" style="4" hidden="1" customWidth="1"/>
    <col min="6" max="6" width="9" style="4" customWidth="1"/>
    <col min="7" max="8" width="9" style="4" hidden="1" customWidth="1"/>
    <col min="9" max="10" width="9" style="4" customWidth="1"/>
    <col min="11" max="16" width="9" style="4" hidden="1" customWidth="1"/>
    <col min="17" max="17" width="9" style="4"/>
    <col min="18" max="20" width="9" style="6"/>
    <col min="21" max="21" width="42.5" customWidth="1"/>
  </cols>
  <sheetData>
    <row r="1" spans="1:24">
      <c r="C1" s="7" t="str">
        <f>データ加工!C1</f>
        <v>契約当事者 年齢=70歳以上</v>
      </c>
      <c r="G1" s="7" t="str">
        <f>データ加工!G1</f>
        <v>データ出所：国民生活センター「消費生活相談データベース(PIO-NET)」</v>
      </c>
      <c r="M1"/>
      <c r="N1"/>
      <c r="Q1" s="42"/>
      <c r="R1" s="42" t="s">
        <v>256</v>
      </c>
      <c r="S1" s="4"/>
      <c r="T1" s="4"/>
      <c r="U1" s="4"/>
      <c r="V1" s="6"/>
      <c r="W1" s="6"/>
      <c r="X1" s="6"/>
    </row>
    <row r="2" spans="1:24" ht="14.25" thickBot="1">
      <c r="A2" t="str">
        <f>データ加工!A2</f>
        <v>相談件数上位50項目</v>
      </c>
      <c r="C2" s="4" t="str">
        <f>データ加工!C2</f>
        <v>2014年度</v>
      </c>
      <c r="G2" s="4" t="str">
        <f>データ加工!G2</f>
        <v>2015年1月8日現在</v>
      </c>
      <c r="M2"/>
      <c r="N2"/>
      <c r="Q2" s="81"/>
      <c r="R2" s="81" t="s">
        <v>257</v>
      </c>
      <c r="S2" s="4"/>
      <c r="T2" s="4"/>
      <c r="U2" s="4"/>
      <c r="V2" s="6"/>
      <c r="W2" s="6"/>
      <c r="X2" s="83"/>
    </row>
    <row r="3" spans="1:24" ht="14.25" thickBot="1">
      <c r="A3" s="9"/>
      <c r="B3" s="1" t="str">
        <f>データ加工!B3</f>
        <v>商品・サービス（小分類）</v>
      </c>
      <c r="C3" s="155" t="s">
        <v>98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4"/>
    </row>
    <row r="4" spans="1:24" ht="14.25" thickBot="1">
      <c r="A4" s="10" t="s">
        <v>44</v>
      </c>
      <c r="B4" s="3"/>
      <c r="C4" s="8" t="s">
        <v>99</v>
      </c>
      <c r="D4" s="8" t="s">
        <v>100</v>
      </c>
      <c r="E4" s="8" t="s">
        <v>101</v>
      </c>
      <c r="F4" s="8" t="s">
        <v>102</v>
      </c>
      <c r="G4" s="8" t="s">
        <v>103</v>
      </c>
      <c r="H4" s="8" t="s">
        <v>104</v>
      </c>
      <c r="I4" s="8" t="s">
        <v>105</v>
      </c>
      <c r="J4" s="8" t="s">
        <v>106</v>
      </c>
      <c r="K4" s="8" t="s">
        <v>107</v>
      </c>
      <c r="L4" s="8" t="s">
        <v>108</v>
      </c>
      <c r="M4" s="8" t="s">
        <v>109</v>
      </c>
      <c r="N4" s="8" t="s">
        <v>110</v>
      </c>
      <c r="O4" s="8" t="s">
        <v>111</v>
      </c>
      <c r="P4" s="8" t="s">
        <v>112</v>
      </c>
      <c r="Q4" s="8" t="s">
        <v>1</v>
      </c>
    </row>
    <row r="5" spans="1:24" ht="14.25" thickBot="1">
      <c r="A5" s="11" t="s">
        <v>45</v>
      </c>
      <c r="B5" s="2" t="str">
        <f>データ加工!B5</f>
        <v>商品一般</v>
      </c>
      <c r="C5" s="5">
        <f>データ加工!C5</f>
        <v>846</v>
      </c>
      <c r="D5" s="5">
        <f>データ加工!D5</f>
        <v>456</v>
      </c>
      <c r="E5" s="5">
        <f>データ加工!E5</f>
        <v>1132</v>
      </c>
      <c r="F5" s="5">
        <f>データ加工!F5</f>
        <v>2660</v>
      </c>
      <c r="G5" s="5">
        <f>データ加工!G5</f>
        <v>916</v>
      </c>
      <c r="H5" s="5">
        <f>データ加工!H5</f>
        <v>655</v>
      </c>
      <c r="I5" s="5">
        <f>データ加工!I5</f>
        <v>1382</v>
      </c>
      <c r="J5" s="5">
        <f>データ加工!J5</f>
        <v>1698</v>
      </c>
      <c r="K5" s="5">
        <f>データ加工!K5</f>
        <v>224</v>
      </c>
      <c r="L5" s="5">
        <f>データ加工!L5</f>
        <v>1131</v>
      </c>
      <c r="M5" s="5">
        <f>データ加工!M5</f>
        <v>537</v>
      </c>
      <c r="N5" s="5">
        <f>データ加工!N5</f>
        <v>1457</v>
      </c>
      <c r="O5" s="5">
        <f>データ加工!O5</f>
        <v>318</v>
      </c>
      <c r="P5" s="5">
        <f>データ加工!P5</f>
        <v>114</v>
      </c>
      <c r="Q5" s="5">
        <f>データ加工!Q5</f>
        <v>13526</v>
      </c>
    </row>
    <row r="6" spans="1:24" ht="14.25" thickBot="1">
      <c r="A6" s="11" t="s">
        <v>46</v>
      </c>
      <c r="B6" s="2" t="str">
        <f>データ加工!B6</f>
        <v>健康食品</v>
      </c>
      <c r="C6" s="5">
        <f>データ加工!C6</f>
        <v>597</v>
      </c>
      <c r="D6" s="5">
        <f>データ加工!D6</f>
        <v>272</v>
      </c>
      <c r="E6" s="5">
        <f>データ加工!E6</f>
        <v>318</v>
      </c>
      <c r="F6" s="5">
        <f>データ加工!F6</f>
        <v>997</v>
      </c>
      <c r="G6" s="5">
        <f>データ加工!G6</f>
        <v>280</v>
      </c>
      <c r="H6" s="5">
        <f>データ加工!H6</f>
        <v>266</v>
      </c>
      <c r="I6" s="5">
        <f>データ加工!I6</f>
        <v>611</v>
      </c>
      <c r="J6" s="5">
        <f>データ加工!J6</f>
        <v>920</v>
      </c>
      <c r="K6" s="5">
        <f>データ加工!K6</f>
        <v>108</v>
      </c>
      <c r="L6" s="5">
        <f>データ加工!L6</f>
        <v>490</v>
      </c>
      <c r="M6" s="5">
        <f>データ加工!M6</f>
        <v>356</v>
      </c>
      <c r="N6" s="5">
        <f>データ加工!N6</f>
        <v>778</v>
      </c>
      <c r="O6" s="5">
        <f>データ加工!O6</f>
        <v>324</v>
      </c>
      <c r="P6" s="5">
        <f>データ加工!P6</f>
        <v>77</v>
      </c>
      <c r="Q6" s="5">
        <f>データ加工!Q6</f>
        <v>6394</v>
      </c>
    </row>
    <row r="7" spans="1:24" ht="14.25" thickBot="1">
      <c r="A7" s="11" t="s">
        <v>47</v>
      </c>
      <c r="B7" s="2" t="str">
        <f>データ加工!B7</f>
        <v>ファンド型投資商品</v>
      </c>
      <c r="C7" s="5">
        <f>データ加工!C7</f>
        <v>297</v>
      </c>
      <c r="D7" s="5">
        <f>データ加工!D7</f>
        <v>131</v>
      </c>
      <c r="E7" s="5">
        <f>データ加工!E7</f>
        <v>355</v>
      </c>
      <c r="F7" s="5">
        <f>データ加工!F7</f>
        <v>1451</v>
      </c>
      <c r="G7" s="5">
        <f>データ加工!G7</f>
        <v>264</v>
      </c>
      <c r="H7" s="5">
        <f>データ加工!H7</f>
        <v>137</v>
      </c>
      <c r="I7" s="5">
        <f>データ加工!I7</f>
        <v>556</v>
      </c>
      <c r="J7" s="5">
        <f>データ加工!J7</f>
        <v>776</v>
      </c>
      <c r="K7" s="5">
        <f>データ加工!K7</f>
        <v>99</v>
      </c>
      <c r="L7" s="5">
        <f>データ加工!L7</f>
        <v>680</v>
      </c>
      <c r="M7" s="5">
        <f>データ加工!M7</f>
        <v>167</v>
      </c>
      <c r="N7" s="5">
        <f>データ加工!N7</f>
        <v>597</v>
      </c>
      <c r="O7" s="5">
        <f>データ加工!O7</f>
        <v>156</v>
      </c>
      <c r="P7" s="5">
        <f>データ加工!P7</f>
        <v>39</v>
      </c>
      <c r="Q7" s="5">
        <f>データ加工!Q7</f>
        <v>5705</v>
      </c>
    </row>
    <row r="8" spans="1:24" ht="14.25" thickBot="1">
      <c r="A8" s="11" t="s">
        <v>48</v>
      </c>
      <c r="B8" s="2" t="str">
        <f>データ加工!B8</f>
        <v>アダルト情報サイト</v>
      </c>
      <c r="C8" s="5">
        <f>データ加工!C8</f>
        <v>136</v>
      </c>
      <c r="D8" s="5">
        <f>データ加工!D8</f>
        <v>116</v>
      </c>
      <c r="E8" s="5">
        <f>データ加工!E8</f>
        <v>202</v>
      </c>
      <c r="F8" s="5">
        <f>データ加工!F8</f>
        <v>1667</v>
      </c>
      <c r="G8" s="5">
        <f>データ加工!G8</f>
        <v>155</v>
      </c>
      <c r="H8" s="5">
        <f>データ加工!H8</f>
        <v>136</v>
      </c>
      <c r="I8" s="5">
        <f>データ加工!I8</f>
        <v>485</v>
      </c>
      <c r="J8" s="5">
        <f>データ加工!J8</f>
        <v>908</v>
      </c>
      <c r="K8" s="5">
        <f>データ加工!K8</f>
        <v>37</v>
      </c>
      <c r="L8" s="5">
        <f>データ加工!L8</f>
        <v>270</v>
      </c>
      <c r="M8" s="5">
        <f>データ加工!M8</f>
        <v>94</v>
      </c>
      <c r="N8" s="5">
        <f>データ加工!N8</f>
        <v>335</v>
      </c>
      <c r="O8" s="5">
        <f>データ加工!O8</f>
        <v>62</v>
      </c>
      <c r="P8" s="5">
        <f>データ加工!P8</f>
        <v>10</v>
      </c>
      <c r="Q8" s="5">
        <f>データ加工!Q8</f>
        <v>4613</v>
      </c>
    </row>
    <row r="9" spans="1:24" ht="14.25" thickBot="1">
      <c r="A9" s="11" t="s">
        <v>49</v>
      </c>
      <c r="B9" s="2" t="str">
        <f>データ加工!B9</f>
        <v>インターネット接続回線</v>
      </c>
      <c r="C9" s="5">
        <f>データ加工!C9</f>
        <v>200</v>
      </c>
      <c r="D9" s="5">
        <f>データ加工!D9</f>
        <v>126</v>
      </c>
      <c r="E9" s="5">
        <f>データ加工!E9</f>
        <v>314</v>
      </c>
      <c r="F9" s="5">
        <f>データ加工!F9</f>
        <v>927</v>
      </c>
      <c r="G9" s="5">
        <f>データ加工!G9</f>
        <v>145</v>
      </c>
      <c r="H9" s="5">
        <f>データ加工!H9</f>
        <v>175</v>
      </c>
      <c r="I9" s="5">
        <f>データ加工!I9</f>
        <v>462</v>
      </c>
      <c r="J9" s="5">
        <f>データ加工!J9</f>
        <v>767</v>
      </c>
      <c r="K9" s="5">
        <f>データ加工!K9</f>
        <v>59</v>
      </c>
      <c r="L9" s="5">
        <f>データ加工!L9</f>
        <v>368</v>
      </c>
      <c r="M9" s="5">
        <f>データ加工!M9</f>
        <v>164</v>
      </c>
      <c r="N9" s="5">
        <f>データ加工!N9</f>
        <v>392</v>
      </c>
      <c r="O9" s="5">
        <f>データ加工!O9</f>
        <v>102</v>
      </c>
      <c r="P9" s="5">
        <f>データ加工!P9</f>
        <v>23</v>
      </c>
      <c r="Q9" s="5">
        <f>データ加工!Q9</f>
        <v>4224</v>
      </c>
    </row>
    <row r="10" spans="1:24" ht="14.25" thickBot="1">
      <c r="A10" s="11" t="s">
        <v>50</v>
      </c>
      <c r="B10" s="2" t="str">
        <f>データ加工!B10</f>
        <v>デジタルコンテンツその他</v>
      </c>
      <c r="C10" s="5">
        <f>データ加工!C10</f>
        <v>145</v>
      </c>
      <c r="D10" s="5">
        <f>データ加工!D10</f>
        <v>114</v>
      </c>
      <c r="E10" s="5">
        <f>データ加工!E10</f>
        <v>182</v>
      </c>
      <c r="F10" s="5">
        <f>データ加工!F10</f>
        <v>1529</v>
      </c>
      <c r="G10" s="5">
        <f>データ加工!G10</f>
        <v>106</v>
      </c>
      <c r="H10" s="5">
        <f>データ加工!H10</f>
        <v>93</v>
      </c>
      <c r="I10" s="5">
        <f>データ加工!I10</f>
        <v>302</v>
      </c>
      <c r="J10" s="5">
        <f>データ加工!J10</f>
        <v>852</v>
      </c>
      <c r="K10" s="5">
        <f>データ加工!K10</f>
        <v>36</v>
      </c>
      <c r="L10" s="5">
        <f>データ加工!L10</f>
        <v>231</v>
      </c>
      <c r="M10" s="5">
        <f>データ加工!M10</f>
        <v>88</v>
      </c>
      <c r="N10" s="5">
        <f>データ加工!N10</f>
        <v>307</v>
      </c>
      <c r="O10" s="5">
        <f>データ加工!O10</f>
        <v>74</v>
      </c>
      <c r="P10" s="5">
        <f>データ加工!P10</f>
        <v>5</v>
      </c>
      <c r="Q10" s="5">
        <f>データ加工!Q10</f>
        <v>4064</v>
      </c>
    </row>
    <row r="11" spans="1:24" ht="14.25" thickBot="1">
      <c r="A11" s="11" t="s">
        <v>51</v>
      </c>
      <c r="B11" s="2" t="str">
        <f>データ加工!B11</f>
        <v>相談その他</v>
      </c>
      <c r="C11" s="5">
        <f>データ加工!C11</f>
        <v>169</v>
      </c>
      <c r="D11" s="5">
        <f>データ加工!D11</f>
        <v>182</v>
      </c>
      <c r="E11" s="5">
        <f>データ加工!E11</f>
        <v>264</v>
      </c>
      <c r="F11" s="5">
        <f>データ加工!F11</f>
        <v>775</v>
      </c>
      <c r="G11" s="5">
        <f>データ加工!G11</f>
        <v>172</v>
      </c>
      <c r="H11" s="5">
        <f>データ加工!H11</f>
        <v>112</v>
      </c>
      <c r="I11" s="5">
        <f>データ加工!I11</f>
        <v>216</v>
      </c>
      <c r="J11" s="5">
        <f>データ加工!J11</f>
        <v>403</v>
      </c>
      <c r="K11" s="5">
        <f>データ加工!K11</f>
        <v>49</v>
      </c>
      <c r="L11" s="5">
        <f>データ加工!L11</f>
        <v>335</v>
      </c>
      <c r="M11" s="5">
        <f>データ加工!M11</f>
        <v>103</v>
      </c>
      <c r="N11" s="5">
        <f>データ加工!N11</f>
        <v>369</v>
      </c>
      <c r="O11" s="5">
        <f>データ加工!O11</f>
        <v>162</v>
      </c>
      <c r="P11" s="5">
        <f>データ加工!P11</f>
        <v>23</v>
      </c>
      <c r="Q11" s="5">
        <f>データ加工!Q11</f>
        <v>3334</v>
      </c>
    </row>
    <row r="12" spans="1:24" ht="14.25" thickBot="1">
      <c r="A12" s="11" t="s">
        <v>52</v>
      </c>
      <c r="B12" s="2" t="str">
        <f>データ加工!B12</f>
        <v>新聞</v>
      </c>
      <c r="C12" s="5">
        <f>データ加工!C12</f>
        <v>170</v>
      </c>
      <c r="D12" s="5">
        <f>データ加工!D12</f>
        <v>66</v>
      </c>
      <c r="E12" s="5">
        <f>データ加工!E12</f>
        <v>168</v>
      </c>
      <c r="F12" s="5">
        <f>データ加工!F12</f>
        <v>778</v>
      </c>
      <c r="G12" s="5">
        <f>データ加工!G12</f>
        <v>78</v>
      </c>
      <c r="H12" s="5">
        <f>データ加工!H12</f>
        <v>74</v>
      </c>
      <c r="I12" s="5">
        <f>データ加工!I12</f>
        <v>194</v>
      </c>
      <c r="J12" s="5">
        <f>データ加工!J12</f>
        <v>796</v>
      </c>
      <c r="K12" s="5">
        <f>データ加工!K12</f>
        <v>19</v>
      </c>
      <c r="L12" s="5">
        <f>データ加工!L12</f>
        <v>207</v>
      </c>
      <c r="M12" s="5">
        <f>データ加工!M12</f>
        <v>55</v>
      </c>
      <c r="N12" s="5">
        <f>データ加工!N12</f>
        <v>535</v>
      </c>
      <c r="O12" s="5">
        <f>データ加工!O12</f>
        <v>123</v>
      </c>
      <c r="P12" s="5">
        <f>データ加工!P12</f>
        <v>44</v>
      </c>
      <c r="Q12" s="5">
        <f>データ加工!Q12</f>
        <v>3307</v>
      </c>
    </row>
    <row r="13" spans="1:24" ht="14.25" thickBot="1">
      <c r="A13" s="11" t="s">
        <v>53</v>
      </c>
      <c r="B13" s="2" t="str">
        <f>データ加工!B13</f>
        <v>他の役務サービス</v>
      </c>
      <c r="C13" s="5">
        <f>データ加工!C13</f>
        <v>136</v>
      </c>
      <c r="D13" s="5">
        <f>データ加工!D13</f>
        <v>68</v>
      </c>
      <c r="E13" s="5">
        <f>データ加工!E13</f>
        <v>170</v>
      </c>
      <c r="F13" s="5">
        <f>データ加工!F13</f>
        <v>1035</v>
      </c>
      <c r="G13" s="5">
        <f>データ加工!G13</f>
        <v>161</v>
      </c>
      <c r="H13" s="5">
        <f>データ加工!H13</f>
        <v>96</v>
      </c>
      <c r="I13" s="5">
        <f>データ加工!I13</f>
        <v>267</v>
      </c>
      <c r="J13" s="5">
        <f>データ加工!J13</f>
        <v>509</v>
      </c>
      <c r="K13" s="5">
        <f>データ加工!K13</f>
        <v>42</v>
      </c>
      <c r="L13" s="5">
        <f>データ加工!L13</f>
        <v>240</v>
      </c>
      <c r="M13" s="5">
        <f>データ加工!M13</f>
        <v>120</v>
      </c>
      <c r="N13" s="5">
        <f>データ加工!N13</f>
        <v>326</v>
      </c>
      <c r="O13" s="5">
        <f>データ加工!O13</f>
        <v>92</v>
      </c>
      <c r="P13" s="5">
        <f>データ加工!P13</f>
        <v>23</v>
      </c>
      <c r="Q13" s="5">
        <f>データ加工!Q13</f>
        <v>3285</v>
      </c>
    </row>
    <row r="14" spans="1:24" ht="14.25" thickBot="1">
      <c r="A14" s="11" t="s">
        <v>54</v>
      </c>
      <c r="B14" s="2" t="str">
        <f>データ加工!B14</f>
        <v>サラ金・フリーローン</v>
      </c>
      <c r="C14" s="5">
        <f>データ加工!C14</f>
        <v>191</v>
      </c>
      <c r="D14" s="5">
        <f>データ加工!D14</f>
        <v>112</v>
      </c>
      <c r="E14" s="5">
        <f>データ加工!E14</f>
        <v>166</v>
      </c>
      <c r="F14" s="5">
        <f>データ加工!F14</f>
        <v>682</v>
      </c>
      <c r="G14" s="5">
        <f>データ加工!G14</f>
        <v>97</v>
      </c>
      <c r="H14" s="5">
        <f>データ加工!H14</f>
        <v>75</v>
      </c>
      <c r="I14" s="5">
        <f>データ加工!I14</f>
        <v>239</v>
      </c>
      <c r="J14" s="5">
        <f>データ加工!J14</f>
        <v>287</v>
      </c>
      <c r="K14" s="5">
        <f>データ加工!K14</f>
        <v>50</v>
      </c>
      <c r="L14" s="5">
        <f>データ加工!L14</f>
        <v>202</v>
      </c>
      <c r="M14" s="5">
        <f>データ加工!M14</f>
        <v>91</v>
      </c>
      <c r="N14" s="5">
        <f>データ加工!N14</f>
        <v>358</v>
      </c>
      <c r="O14" s="5">
        <f>データ加工!O14</f>
        <v>121</v>
      </c>
      <c r="P14" s="5">
        <f>データ加工!P14</f>
        <v>39</v>
      </c>
      <c r="Q14" s="5">
        <f>データ加工!Q14</f>
        <v>2710</v>
      </c>
    </row>
    <row r="15" spans="1:24" ht="14.25" thickBot="1">
      <c r="A15" s="11" t="s">
        <v>55</v>
      </c>
      <c r="B15" s="2" t="str">
        <f>データ加工!B15</f>
        <v>修理サービス</v>
      </c>
      <c r="C15" s="5">
        <f>データ加工!C15</f>
        <v>168</v>
      </c>
      <c r="D15" s="5">
        <f>データ加工!D15</f>
        <v>54</v>
      </c>
      <c r="E15" s="5">
        <f>データ加工!E15</f>
        <v>170</v>
      </c>
      <c r="F15" s="5">
        <f>データ加工!F15</f>
        <v>700</v>
      </c>
      <c r="G15" s="5">
        <f>データ加工!G15</f>
        <v>113</v>
      </c>
      <c r="H15" s="5">
        <f>データ加工!H15</f>
        <v>55</v>
      </c>
      <c r="I15" s="5">
        <f>データ加工!I15</f>
        <v>226</v>
      </c>
      <c r="J15" s="5">
        <f>データ加工!J15</f>
        <v>414</v>
      </c>
      <c r="K15" s="5">
        <f>データ加工!K15</f>
        <v>17</v>
      </c>
      <c r="L15" s="5">
        <f>データ加工!L15</f>
        <v>137</v>
      </c>
      <c r="M15" s="5">
        <f>データ加工!M15</f>
        <v>71</v>
      </c>
      <c r="N15" s="5">
        <f>データ加工!N15</f>
        <v>288</v>
      </c>
      <c r="O15" s="5">
        <f>データ加工!O15</f>
        <v>68</v>
      </c>
      <c r="P15" s="5">
        <f>データ加工!P15</f>
        <v>15</v>
      </c>
      <c r="Q15" s="5">
        <f>データ加工!Q15</f>
        <v>2496</v>
      </c>
    </row>
    <row r="16" spans="1:24" ht="14.25" thickBot="1">
      <c r="A16" s="11" t="s">
        <v>56</v>
      </c>
      <c r="B16" s="2" t="str">
        <f>データ加工!B16</f>
        <v>公社債</v>
      </c>
      <c r="C16" s="5">
        <f>データ加工!C16</f>
        <v>123</v>
      </c>
      <c r="D16" s="5">
        <f>データ加工!D16</f>
        <v>46</v>
      </c>
      <c r="E16" s="5">
        <f>データ加工!E16</f>
        <v>154</v>
      </c>
      <c r="F16" s="5">
        <f>データ加工!F16</f>
        <v>730</v>
      </c>
      <c r="G16" s="5">
        <f>データ加工!G16</f>
        <v>110</v>
      </c>
      <c r="H16" s="5">
        <f>データ加工!H16</f>
        <v>83</v>
      </c>
      <c r="I16" s="5">
        <f>データ加工!I16</f>
        <v>255</v>
      </c>
      <c r="J16" s="5">
        <f>データ加工!J16</f>
        <v>366</v>
      </c>
      <c r="K16" s="5">
        <f>データ加工!K16</f>
        <v>33</v>
      </c>
      <c r="L16" s="5">
        <f>データ加工!L16</f>
        <v>179</v>
      </c>
      <c r="M16" s="5">
        <f>データ加工!M16</f>
        <v>72</v>
      </c>
      <c r="N16" s="5">
        <f>データ加工!N16</f>
        <v>178</v>
      </c>
      <c r="O16" s="5">
        <f>データ加工!O16</f>
        <v>32</v>
      </c>
      <c r="P16" s="5">
        <f>データ加工!P16</f>
        <v>5</v>
      </c>
      <c r="Q16" s="5">
        <f>データ加工!Q16</f>
        <v>2366</v>
      </c>
    </row>
    <row r="17" spans="1:22" ht="14.25" thickBot="1">
      <c r="A17" s="11" t="s">
        <v>57</v>
      </c>
      <c r="B17" s="2" t="str">
        <f>データ加工!B17</f>
        <v>ふとん類</v>
      </c>
      <c r="C17" s="5">
        <f>データ加工!C17</f>
        <v>176</v>
      </c>
      <c r="D17" s="5">
        <f>データ加工!D17</f>
        <v>102</v>
      </c>
      <c r="E17" s="5">
        <f>データ加工!E17</f>
        <v>137</v>
      </c>
      <c r="F17" s="5">
        <f>データ加工!F17</f>
        <v>484</v>
      </c>
      <c r="G17" s="5">
        <f>データ加工!G17</f>
        <v>172</v>
      </c>
      <c r="H17" s="5">
        <f>データ加工!H17</f>
        <v>101</v>
      </c>
      <c r="I17" s="5">
        <f>データ加工!I17</f>
        <v>279</v>
      </c>
      <c r="J17" s="5">
        <f>データ加工!J17</f>
        <v>209</v>
      </c>
      <c r="K17" s="5">
        <f>データ加工!K17</f>
        <v>26</v>
      </c>
      <c r="L17" s="5">
        <f>データ加工!L17</f>
        <v>123</v>
      </c>
      <c r="M17" s="5">
        <f>データ加工!M17</f>
        <v>36</v>
      </c>
      <c r="N17" s="5">
        <f>データ加工!N17</f>
        <v>252</v>
      </c>
      <c r="O17" s="5">
        <f>データ加工!O17</f>
        <v>61</v>
      </c>
      <c r="P17" s="5">
        <f>データ加工!P17</f>
        <v>23</v>
      </c>
      <c r="Q17" s="5">
        <f>データ加工!Q17</f>
        <v>2181</v>
      </c>
    </row>
    <row r="18" spans="1:22" ht="14.25" thickBot="1">
      <c r="A18" s="11" t="s">
        <v>58</v>
      </c>
      <c r="B18" s="2" t="str">
        <f>データ加工!B18</f>
        <v>放送サービス</v>
      </c>
      <c r="C18" s="5">
        <f>データ加工!C18</f>
        <v>107</v>
      </c>
      <c r="D18" s="5">
        <f>データ加工!D18</f>
        <v>51</v>
      </c>
      <c r="E18" s="5">
        <f>データ加工!E18</f>
        <v>54</v>
      </c>
      <c r="F18" s="5">
        <f>データ加工!F18</f>
        <v>728</v>
      </c>
      <c r="G18" s="5">
        <f>データ加工!G18</f>
        <v>60</v>
      </c>
      <c r="H18" s="5">
        <f>データ加工!H18</f>
        <v>42</v>
      </c>
      <c r="I18" s="5">
        <f>データ加工!I18</f>
        <v>147</v>
      </c>
      <c r="J18" s="5">
        <f>データ加工!J18</f>
        <v>496</v>
      </c>
      <c r="K18" s="5">
        <f>データ加工!K18</f>
        <v>7</v>
      </c>
      <c r="L18" s="5">
        <f>データ加工!L18</f>
        <v>85</v>
      </c>
      <c r="M18" s="5">
        <f>データ加工!M18</f>
        <v>47</v>
      </c>
      <c r="N18" s="5">
        <f>データ加工!N18</f>
        <v>209</v>
      </c>
      <c r="O18" s="5">
        <f>データ加工!O18</f>
        <v>70</v>
      </c>
      <c r="P18" s="5">
        <f>データ加工!P18</f>
        <v>19</v>
      </c>
      <c r="Q18" s="5">
        <f>データ加工!Q18</f>
        <v>2122</v>
      </c>
    </row>
    <row r="19" spans="1:22" ht="14.25" thickBot="1">
      <c r="A19" s="11" t="s">
        <v>59</v>
      </c>
      <c r="B19" s="2" t="str">
        <f>データ加工!B19</f>
        <v>株</v>
      </c>
      <c r="C19" s="5">
        <f>データ加工!C19</f>
        <v>91</v>
      </c>
      <c r="D19" s="5">
        <f>データ加工!D19</f>
        <v>75</v>
      </c>
      <c r="E19" s="5">
        <f>データ加工!E19</f>
        <v>161</v>
      </c>
      <c r="F19" s="5">
        <f>データ加工!F19</f>
        <v>553</v>
      </c>
      <c r="G19" s="5">
        <f>データ加工!G19</f>
        <v>91</v>
      </c>
      <c r="H19" s="5">
        <f>データ加工!H19</f>
        <v>50</v>
      </c>
      <c r="I19" s="5">
        <f>データ加工!I19</f>
        <v>264</v>
      </c>
      <c r="J19" s="5">
        <f>データ加工!J19</f>
        <v>344</v>
      </c>
      <c r="K19" s="5">
        <f>データ加工!K19</f>
        <v>28</v>
      </c>
      <c r="L19" s="5">
        <f>データ加工!L19</f>
        <v>148</v>
      </c>
      <c r="M19" s="5">
        <f>データ加工!M19</f>
        <v>57</v>
      </c>
      <c r="N19" s="5">
        <f>データ加工!N19</f>
        <v>180</v>
      </c>
      <c r="O19" s="5">
        <f>データ加工!O19</f>
        <v>49</v>
      </c>
      <c r="P19" s="5">
        <f>データ加工!P19</f>
        <v>11</v>
      </c>
      <c r="Q19" s="5">
        <f>データ加工!Q19</f>
        <v>2102</v>
      </c>
    </row>
    <row r="20" spans="1:22" ht="14.25" thickBot="1">
      <c r="A20" s="11" t="s">
        <v>60</v>
      </c>
      <c r="B20" s="2" t="str">
        <f>データ加工!B20</f>
        <v>生命保険</v>
      </c>
      <c r="C20" s="5">
        <f>データ加工!C20</f>
        <v>133</v>
      </c>
      <c r="D20" s="5">
        <f>データ加工!D20</f>
        <v>78</v>
      </c>
      <c r="E20" s="5">
        <f>データ加工!E20</f>
        <v>98</v>
      </c>
      <c r="F20" s="5">
        <f>データ加工!F20</f>
        <v>529</v>
      </c>
      <c r="G20" s="5">
        <f>データ加工!G20</f>
        <v>62</v>
      </c>
      <c r="H20" s="5">
        <f>データ加工!H20</f>
        <v>58</v>
      </c>
      <c r="I20" s="5">
        <f>データ加工!I20</f>
        <v>178</v>
      </c>
      <c r="J20" s="5">
        <f>データ加工!J20</f>
        <v>335</v>
      </c>
      <c r="K20" s="5">
        <f>データ加工!K20</f>
        <v>19</v>
      </c>
      <c r="L20" s="5">
        <f>データ加工!L20</f>
        <v>117</v>
      </c>
      <c r="M20" s="5">
        <f>データ加工!M20</f>
        <v>43</v>
      </c>
      <c r="N20" s="5">
        <f>データ加工!N20</f>
        <v>195</v>
      </c>
      <c r="O20" s="5">
        <f>データ加工!O20</f>
        <v>42</v>
      </c>
      <c r="P20" s="5">
        <f>データ加工!P20</f>
        <v>21</v>
      </c>
      <c r="Q20" s="5">
        <f>データ加工!Q20</f>
        <v>1908</v>
      </c>
    </row>
    <row r="21" spans="1:22" ht="14.25" thickBot="1">
      <c r="A21" s="11" t="s">
        <v>61</v>
      </c>
      <c r="B21" s="2" t="str">
        <f>データ加工!B21</f>
        <v>アクセサリー</v>
      </c>
      <c r="C21" s="5">
        <f>データ加工!C21</f>
        <v>107</v>
      </c>
      <c r="D21" s="5">
        <f>データ加工!D21</f>
        <v>56</v>
      </c>
      <c r="E21" s="5">
        <f>データ加工!E21</f>
        <v>86</v>
      </c>
      <c r="F21" s="5">
        <f>データ加工!F21</f>
        <v>425</v>
      </c>
      <c r="G21" s="5">
        <f>データ加工!G21</f>
        <v>47</v>
      </c>
      <c r="H21" s="5">
        <f>データ加工!H21</f>
        <v>67</v>
      </c>
      <c r="I21" s="5">
        <f>データ加工!I21</f>
        <v>127</v>
      </c>
      <c r="J21" s="5">
        <f>データ加工!J21</f>
        <v>288</v>
      </c>
      <c r="K21" s="5">
        <f>データ加工!K21</f>
        <v>29</v>
      </c>
      <c r="L21" s="5">
        <f>データ加工!L21</f>
        <v>134</v>
      </c>
      <c r="M21" s="5">
        <f>データ加工!M21</f>
        <v>47</v>
      </c>
      <c r="N21" s="5">
        <f>データ加工!N21</f>
        <v>230</v>
      </c>
      <c r="O21" s="5">
        <f>データ加工!O21</f>
        <v>53</v>
      </c>
      <c r="P21" s="5">
        <f>データ加工!P21</f>
        <v>12</v>
      </c>
      <c r="Q21" s="5">
        <f>データ加工!Q21</f>
        <v>1708</v>
      </c>
    </row>
    <row r="22" spans="1:22" ht="14.25" thickBot="1">
      <c r="A22" s="11" t="s">
        <v>62</v>
      </c>
      <c r="B22" s="2" t="str">
        <f>データ加工!B22</f>
        <v>移動通信サービス</v>
      </c>
      <c r="C22" s="5">
        <f>データ加工!C22</f>
        <v>82</v>
      </c>
      <c r="D22" s="5">
        <f>データ加工!D22</f>
        <v>39</v>
      </c>
      <c r="E22" s="5">
        <f>データ加工!E22</f>
        <v>55</v>
      </c>
      <c r="F22" s="5">
        <f>データ加工!F22</f>
        <v>550</v>
      </c>
      <c r="G22" s="5">
        <f>データ加工!G22</f>
        <v>43</v>
      </c>
      <c r="H22" s="5">
        <f>データ加工!H22</f>
        <v>12</v>
      </c>
      <c r="I22" s="5">
        <f>データ加工!I22</f>
        <v>113</v>
      </c>
      <c r="J22" s="5">
        <f>データ加工!J22</f>
        <v>290</v>
      </c>
      <c r="K22" s="5">
        <f>データ加工!K22</f>
        <v>18</v>
      </c>
      <c r="L22" s="5">
        <f>データ加工!L22</f>
        <v>75</v>
      </c>
      <c r="M22" s="5">
        <f>データ加工!M22</f>
        <v>35</v>
      </c>
      <c r="N22" s="5">
        <f>データ加工!N22</f>
        <v>135</v>
      </c>
      <c r="O22" s="5">
        <f>データ加工!O22</f>
        <v>35</v>
      </c>
      <c r="P22" s="5">
        <f>データ加工!P22</f>
        <v>11</v>
      </c>
      <c r="Q22" s="5">
        <f>データ加工!Q22</f>
        <v>1493</v>
      </c>
      <c r="V22" s="47"/>
    </row>
    <row r="23" spans="1:22" ht="14.25" thickBot="1">
      <c r="A23" s="11" t="s">
        <v>63</v>
      </c>
      <c r="B23" s="2" t="str">
        <f>データ加工!B23</f>
        <v>賃貸アパート・マンション</v>
      </c>
      <c r="C23" s="5">
        <f>データ加工!C23</f>
        <v>133</v>
      </c>
      <c r="D23" s="5">
        <f>データ加工!D23</f>
        <v>44</v>
      </c>
      <c r="E23" s="5">
        <f>データ加工!E23</f>
        <v>42</v>
      </c>
      <c r="F23" s="5">
        <f>データ加工!F23</f>
        <v>539</v>
      </c>
      <c r="G23" s="5">
        <f>データ加工!G23</f>
        <v>45</v>
      </c>
      <c r="H23" s="5">
        <f>データ加工!H23</f>
        <v>17</v>
      </c>
      <c r="I23" s="5">
        <f>データ加工!I23</f>
        <v>84</v>
      </c>
      <c r="J23" s="5">
        <f>データ加工!J23</f>
        <v>228</v>
      </c>
      <c r="K23" s="5">
        <f>データ加工!K23</f>
        <v>4</v>
      </c>
      <c r="L23" s="5">
        <f>データ加工!L23</f>
        <v>78</v>
      </c>
      <c r="M23" s="5">
        <f>データ加工!M23</f>
        <v>41</v>
      </c>
      <c r="N23" s="5">
        <f>データ加工!N23</f>
        <v>148</v>
      </c>
      <c r="O23" s="5">
        <f>データ加工!O23</f>
        <v>53</v>
      </c>
      <c r="P23" s="5">
        <f>データ加工!P23</f>
        <v>15</v>
      </c>
      <c r="Q23" s="5">
        <f>データ加工!Q23</f>
        <v>1471</v>
      </c>
      <c r="V23" s="47"/>
    </row>
    <row r="24" spans="1:22" ht="14.25" thickBot="1">
      <c r="A24" s="11" t="s">
        <v>64</v>
      </c>
      <c r="B24" s="2" t="str">
        <f>データ加工!B24</f>
        <v>屋根工事</v>
      </c>
      <c r="C24" s="5">
        <f>データ加工!C24</f>
        <v>58</v>
      </c>
      <c r="D24" s="5">
        <f>データ加工!D24</f>
        <v>39</v>
      </c>
      <c r="E24" s="5">
        <f>データ加工!E24</f>
        <v>83</v>
      </c>
      <c r="F24" s="5">
        <f>データ加工!F24</f>
        <v>499</v>
      </c>
      <c r="G24" s="5">
        <f>データ加工!G24</f>
        <v>32</v>
      </c>
      <c r="H24" s="5">
        <f>データ加工!H24</f>
        <v>17</v>
      </c>
      <c r="I24" s="5">
        <f>データ加工!I24</f>
        <v>182</v>
      </c>
      <c r="J24" s="5">
        <f>データ加工!J24</f>
        <v>217</v>
      </c>
      <c r="K24" s="5">
        <f>データ加工!K24</f>
        <v>18</v>
      </c>
      <c r="L24" s="5">
        <f>データ加工!L24</f>
        <v>47</v>
      </c>
      <c r="M24" s="5">
        <f>データ加工!M24</f>
        <v>33</v>
      </c>
      <c r="N24" s="5">
        <f>データ加工!N24</f>
        <v>132</v>
      </c>
      <c r="O24" s="5">
        <f>データ加工!O24</f>
        <v>28</v>
      </c>
      <c r="P24" s="5">
        <f>データ加工!P24</f>
        <v>13</v>
      </c>
      <c r="Q24" s="5">
        <f>データ加工!Q24</f>
        <v>1398</v>
      </c>
      <c r="V24" s="47"/>
    </row>
    <row r="25" spans="1:22" ht="14.25" thickBot="1">
      <c r="A25" s="11" t="s">
        <v>65</v>
      </c>
      <c r="B25" s="2" t="str">
        <f>データ加工!B25</f>
        <v>その他金融関連サービス</v>
      </c>
      <c r="C25" s="5">
        <f>データ加工!C25</f>
        <v>81</v>
      </c>
      <c r="D25" s="5">
        <f>データ加工!D25</f>
        <v>44</v>
      </c>
      <c r="E25" s="5">
        <f>データ加工!E25</f>
        <v>77</v>
      </c>
      <c r="F25" s="5">
        <f>データ加工!F25</f>
        <v>330</v>
      </c>
      <c r="G25" s="5">
        <f>データ加工!G25</f>
        <v>55</v>
      </c>
      <c r="H25" s="5">
        <f>データ加工!H25</f>
        <v>27</v>
      </c>
      <c r="I25" s="5">
        <f>データ加工!I25</f>
        <v>132</v>
      </c>
      <c r="J25" s="5">
        <f>データ加工!J25</f>
        <v>189</v>
      </c>
      <c r="K25" s="5">
        <f>データ加工!K25</f>
        <v>10</v>
      </c>
      <c r="L25" s="5">
        <f>データ加工!L25</f>
        <v>83</v>
      </c>
      <c r="M25" s="5">
        <f>データ加工!M25</f>
        <v>24</v>
      </c>
      <c r="N25" s="5">
        <f>データ加工!N25</f>
        <v>213</v>
      </c>
      <c r="O25" s="5">
        <f>データ加工!O25</f>
        <v>53</v>
      </c>
      <c r="P25" s="5">
        <f>データ加工!P25</f>
        <v>5</v>
      </c>
      <c r="Q25" s="5">
        <f>データ加工!Q25</f>
        <v>1323</v>
      </c>
    </row>
    <row r="26" spans="1:22" ht="14.25" thickBot="1">
      <c r="A26" s="11" t="s">
        <v>66</v>
      </c>
      <c r="B26" s="2" t="str">
        <f>データ加工!B26</f>
        <v>化粧品</v>
      </c>
      <c r="C26" s="5">
        <f>データ加工!C26</f>
        <v>73</v>
      </c>
      <c r="D26" s="5">
        <f>データ加工!D26</f>
        <v>44</v>
      </c>
      <c r="E26" s="5">
        <f>データ加工!E26</f>
        <v>42</v>
      </c>
      <c r="F26" s="5">
        <f>データ加工!F26</f>
        <v>346</v>
      </c>
      <c r="G26" s="5">
        <f>データ加工!G26</f>
        <v>48</v>
      </c>
      <c r="H26" s="5">
        <f>データ加工!H26</f>
        <v>33</v>
      </c>
      <c r="I26" s="5">
        <f>データ加工!I26</f>
        <v>123</v>
      </c>
      <c r="J26" s="5">
        <f>データ加工!J26</f>
        <v>226</v>
      </c>
      <c r="K26" s="5">
        <f>データ加工!K26</f>
        <v>12</v>
      </c>
      <c r="L26" s="5">
        <f>データ加工!L26</f>
        <v>99</v>
      </c>
      <c r="M26" s="5">
        <f>データ加工!M26</f>
        <v>45</v>
      </c>
      <c r="N26" s="5">
        <f>データ加工!N26</f>
        <v>155</v>
      </c>
      <c r="O26" s="5">
        <f>データ加工!O26</f>
        <v>60</v>
      </c>
      <c r="P26" s="5">
        <f>データ加工!P26</f>
        <v>16</v>
      </c>
      <c r="Q26" s="5">
        <f>データ加工!Q26</f>
        <v>1322</v>
      </c>
    </row>
    <row r="27" spans="1:22" ht="14.25" thickBot="1">
      <c r="A27" s="11" t="s">
        <v>67</v>
      </c>
      <c r="B27" s="2" t="str">
        <f>データ加工!B27</f>
        <v>浄水器</v>
      </c>
      <c r="C27" s="5">
        <f>データ加工!C27</f>
        <v>53</v>
      </c>
      <c r="D27" s="5">
        <f>データ加工!D27</f>
        <v>20</v>
      </c>
      <c r="E27" s="5">
        <f>データ加工!E27</f>
        <v>34</v>
      </c>
      <c r="F27" s="5">
        <f>データ加工!F27</f>
        <v>367</v>
      </c>
      <c r="G27" s="5">
        <f>データ加工!G27</f>
        <v>19</v>
      </c>
      <c r="H27" s="5">
        <f>データ加工!H27</f>
        <v>15</v>
      </c>
      <c r="I27" s="5">
        <f>データ加工!I27</f>
        <v>120</v>
      </c>
      <c r="J27" s="5">
        <f>データ加工!J27</f>
        <v>320</v>
      </c>
      <c r="K27" s="5">
        <f>データ加工!K27</f>
        <v>9</v>
      </c>
      <c r="L27" s="5">
        <f>データ加工!L27</f>
        <v>68</v>
      </c>
      <c r="M27" s="5">
        <f>データ加工!M27</f>
        <v>28</v>
      </c>
      <c r="N27" s="5">
        <f>データ加工!N27</f>
        <v>150</v>
      </c>
      <c r="O27" s="5">
        <f>データ加工!O27</f>
        <v>26</v>
      </c>
      <c r="P27" s="5">
        <f>データ加工!P27</f>
        <v>16</v>
      </c>
      <c r="Q27" s="5">
        <f>データ加工!Q27</f>
        <v>1245</v>
      </c>
    </row>
    <row r="28" spans="1:22" ht="14.25" thickBot="1">
      <c r="A28" s="11" t="s">
        <v>68</v>
      </c>
      <c r="B28" s="2" t="str">
        <f>データ加工!B28</f>
        <v>他の行政サービス</v>
      </c>
      <c r="C28" s="5">
        <f>データ加工!C28</f>
        <v>136</v>
      </c>
      <c r="D28" s="5">
        <f>データ加工!D28</f>
        <v>47</v>
      </c>
      <c r="E28" s="5">
        <f>データ加工!E28</f>
        <v>87</v>
      </c>
      <c r="F28" s="5">
        <f>データ加工!F28</f>
        <v>249</v>
      </c>
      <c r="G28" s="5">
        <f>データ加工!G28</f>
        <v>49</v>
      </c>
      <c r="H28" s="5">
        <f>データ加工!H28</f>
        <v>38</v>
      </c>
      <c r="I28" s="5">
        <f>データ加工!I28</f>
        <v>47</v>
      </c>
      <c r="J28" s="5">
        <f>データ加工!J28</f>
        <v>133</v>
      </c>
      <c r="K28" s="5">
        <f>データ加工!K28</f>
        <v>23</v>
      </c>
      <c r="L28" s="5">
        <f>データ加工!L28</f>
        <v>97</v>
      </c>
      <c r="M28" s="5">
        <f>データ加工!M28</f>
        <v>40</v>
      </c>
      <c r="N28" s="5">
        <f>データ加工!N28</f>
        <v>242</v>
      </c>
      <c r="O28" s="5">
        <f>データ加工!O28</f>
        <v>41</v>
      </c>
      <c r="P28" s="5">
        <f>データ加工!P28</f>
        <v>6</v>
      </c>
      <c r="Q28" s="5">
        <f>データ加工!Q28</f>
        <v>1235</v>
      </c>
    </row>
    <row r="29" spans="1:22" ht="14.25" thickBot="1">
      <c r="A29" s="11" t="s">
        <v>69</v>
      </c>
      <c r="B29" s="2" t="str">
        <f>データ加工!B29</f>
        <v>社会保険</v>
      </c>
      <c r="C29" s="5">
        <f>データ加工!C29</f>
        <v>62</v>
      </c>
      <c r="D29" s="5">
        <f>データ加工!D29</f>
        <v>22</v>
      </c>
      <c r="E29" s="5">
        <f>データ加工!E29</f>
        <v>117</v>
      </c>
      <c r="F29" s="5">
        <f>データ加工!F29</f>
        <v>315</v>
      </c>
      <c r="G29" s="5">
        <f>データ加工!G29</f>
        <v>28</v>
      </c>
      <c r="H29" s="5">
        <f>データ加工!H29</f>
        <v>11</v>
      </c>
      <c r="I29" s="5">
        <f>データ加工!I29</f>
        <v>37</v>
      </c>
      <c r="J29" s="5">
        <f>データ加工!J29</f>
        <v>80</v>
      </c>
      <c r="K29" s="5">
        <f>データ加工!K29</f>
        <v>66</v>
      </c>
      <c r="L29" s="5">
        <f>データ加工!L29</f>
        <v>51</v>
      </c>
      <c r="M29" s="5">
        <f>データ加工!M29</f>
        <v>145</v>
      </c>
      <c r="N29" s="5">
        <f>データ加工!N29</f>
        <v>140</v>
      </c>
      <c r="O29" s="5">
        <f>データ加工!O29</f>
        <v>47</v>
      </c>
      <c r="P29" s="5">
        <f>データ加工!P29</f>
        <v>6</v>
      </c>
      <c r="Q29" s="5">
        <f>データ加工!Q29</f>
        <v>1127</v>
      </c>
    </row>
    <row r="30" spans="1:22" ht="14.25" thickBot="1">
      <c r="A30" s="11" t="s">
        <v>70</v>
      </c>
      <c r="B30" s="2" t="str">
        <f>データ加工!B30</f>
        <v>医療サービス</v>
      </c>
      <c r="C30" s="5">
        <f>データ加工!C30</f>
        <v>53</v>
      </c>
      <c r="D30" s="5">
        <f>データ加工!D30</f>
        <v>39</v>
      </c>
      <c r="E30" s="5">
        <f>データ加工!E30</f>
        <v>50</v>
      </c>
      <c r="F30" s="5">
        <f>データ加工!F30</f>
        <v>424</v>
      </c>
      <c r="G30" s="5">
        <f>データ加工!G30</f>
        <v>37</v>
      </c>
      <c r="H30" s="5">
        <f>データ加工!H30</f>
        <v>28</v>
      </c>
      <c r="I30" s="5">
        <f>データ加工!I30</f>
        <v>56</v>
      </c>
      <c r="J30" s="5">
        <f>データ加工!J30</f>
        <v>169</v>
      </c>
      <c r="K30" s="5">
        <f>データ加工!K30</f>
        <v>17</v>
      </c>
      <c r="L30" s="5">
        <f>データ加工!L30</f>
        <v>65</v>
      </c>
      <c r="M30" s="5">
        <f>データ加工!M30</f>
        <v>34</v>
      </c>
      <c r="N30" s="5">
        <f>データ加工!N30</f>
        <v>108</v>
      </c>
      <c r="O30" s="5">
        <f>データ加工!O30</f>
        <v>26</v>
      </c>
      <c r="P30" s="5">
        <f>データ加工!P30</f>
        <v>14</v>
      </c>
      <c r="Q30" s="5">
        <f>データ加工!Q30</f>
        <v>1120</v>
      </c>
    </row>
    <row r="31" spans="1:22" ht="14.25" thickBot="1">
      <c r="A31" s="11" t="s">
        <v>71</v>
      </c>
      <c r="B31" s="2" t="str">
        <f>データ加工!B31</f>
        <v>塗装工事</v>
      </c>
      <c r="C31" s="5">
        <f>データ加工!C31</f>
        <v>82</v>
      </c>
      <c r="D31" s="5">
        <f>データ加工!D31</f>
        <v>43</v>
      </c>
      <c r="E31" s="5">
        <f>データ加工!E31</f>
        <v>57</v>
      </c>
      <c r="F31" s="5">
        <f>データ加工!F31</f>
        <v>359</v>
      </c>
      <c r="G31" s="5">
        <f>データ加工!G31</f>
        <v>27</v>
      </c>
      <c r="H31" s="5">
        <f>データ加工!H31</f>
        <v>11</v>
      </c>
      <c r="I31" s="5">
        <f>データ加工!I31</f>
        <v>88</v>
      </c>
      <c r="J31" s="5">
        <f>データ加工!J31</f>
        <v>137</v>
      </c>
      <c r="K31" s="5">
        <f>データ加工!K31</f>
        <v>7</v>
      </c>
      <c r="L31" s="5">
        <f>データ加工!L31</f>
        <v>69</v>
      </c>
      <c r="M31" s="5">
        <f>データ加工!M31</f>
        <v>40</v>
      </c>
      <c r="N31" s="5">
        <f>データ加工!N31</f>
        <v>92</v>
      </c>
      <c r="O31" s="5">
        <f>データ加工!O31</f>
        <v>44</v>
      </c>
      <c r="P31" s="5">
        <f>データ加工!P31</f>
        <v>9</v>
      </c>
      <c r="Q31" s="5">
        <f>データ加工!Q31</f>
        <v>1065</v>
      </c>
    </row>
    <row r="32" spans="1:22" ht="14.25" thickBot="1">
      <c r="A32" s="11" t="s">
        <v>72</v>
      </c>
      <c r="B32" s="2" t="str">
        <f>データ加工!B32</f>
        <v>ＩＰ電話</v>
      </c>
      <c r="C32" s="5">
        <f>データ加工!C32</f>
        <v>59</v>
      </c>
      <c r="D32" s="5">
        <f>データ加工!D32</f>
        <v>41</v>
      </c>
      <c r="E32" s="5">
        <f>データ加工!E32</f>
        <v>61</v>
      </c>
      <c r="F32" s="5">
        <f>データ加工!F32</f>
        <v>205</v>
      </c>
      <c r="G32" s="5">
        <f>データ加工!G32</f>
        <v>61</v>
      </c>
      <c r="H32" s="5">
        <f>データ加工!H32</f>
        <v>36</v>
      </c>
      <c r="I32" s="5">
        <f>データ加工!I32</f>
        <v>62</v>
      </c>
      <c r="J32" s="5">
        <f>データ加工!J32</f>
        <v>220</v>
      </c>
      <c r="K32" s="5">
        <f>データ加工!K32</f>
        <v>8</v>
      </c>
      <c r="L32" s="5">
        <f>データ加工!L32</f>
        <v>46</v>
      </c>
      <c r="M32" s="5">
        <f>データ加工!M32</f>
        <v>42</v>
      </c>
      <c r="N32" s="5">
        <f>データ加工!N32</f>
        <v>143</v>
      </c>
      <c r="O32" s="5">
        <f>データ加工!O32</f>
        <v>33</v>
      </c>
      <c r="P32" s="5">
        <f>データ加工!P32</f>
        <v>9</v>
      </c>
      <c r="Q32" s="5">
        <f>データ加工!Q32</f>
        <v>1026</v>
      </c>
    </row>
    <row r="33" spans="1:17" ht="14.25" thickBot="1">
      <c r="A33" s="11" t="s">
        <v>73</v>
      </c>
      <c r="B33" s="2" t="str">
        <f>データ加工!B33</f>
        <v>飲料</v>
      </c>
      <c r="C33" s="5">
        <f>データ加工!C33</f>
        <v>50</v>
      </c>
      <c r="D33" s="5">
        <f>データ加工!D33</f>
        <v>34</v>
      </c>
      <c r="E33" s="5">
        <f>データ加工!E33</f>
        <v>22</v>
      </c>
      <c r="F33" s="5">
        <f>データ加工!F33</f>
        <v>184</v>
      </c>
      <c r="G33" s="5">
        <f>データ加工!G33</f>
        <v>26</v>
      </c>
      <c r="H33" s="5">
        <f>データ加工!H33</f>
        <v>19</v>
      </c>
      <c r="I33" s="5">
        <f>データ加工!I33</f>
        <v>68</v>
      </c>
      <c r="J33" s="5">
        <f>データ加工!J33</f>
        <v>135</v>
      </c>
      <c r="K33" s="5">
        <f>データ加工!K33</f>
        <v>13</v>
      </c>
      <c r="L33" s="5">
        <f>データ加工!L33</f>
        <v>71</v>
      </c>
      <c r="M33" s="5">
        <f>データ加工!M33</f>
        <v>36</v>
      </c>
      <c r="N33" s="5">
        <f>データ加工!N33</f>
        <v>282</v>
      </c>
      <c r="O33" s="5">
        <f>データ加工!O33</f>
        <v>60</v>
      </c>
      <c r="P33" s="5">
        <f>データ加工!P33</f>
        <v>6</v>
      </c>
      <c r="Q33" s="5">
        <f>データ加工!Q33</f>
        <v>1006</v>
      </c>
    </row>
    <row r="34" spans="1:17" ht="14.25" thickBot="1">
      <c r="A34" s="11" t="s">
        <v>74</v>
      </c>
      <c r="B34" s="2" t="str">
        <f>データ加工!B34</f>
        <v>鮮魚</v>
      </c>
      <c r="C34" s="5">
        <f>データ加工!C34</f>
        <v>62</v>
      </c>
      <c r="D34" s="5">
        <f>データ加工!D34</f>
        <v>52</v>
      </c>
      <c r="E34" s="5">
        <f>データ加工!E34</f>
        <v>41</v>
      </c>
      <c r="F34" s="5">
        <f>データ加工!F34</f>
        <v>263</v>
      </c>
      <c r="G34" s="5">
        <f>データ加工!G34</f>
        <v>42</v>
      </c>
      <c r="H34" s="5">
        <f>データ加工!H34</f>
        <v>16</v>
      </c>
      <c r="I34" s="5">
        <f>データ加工!I34</f>
        <v>94</v>
      </c>
      <c r="J34" s="5">
        <f>データ加工!J34</f>
        <v>115</v>
      </c>
      <c r="K34" s="5">
        <f>データ加工!K34</f>
        <v>11</v>
      </c>
      <c r="L34" s="5">
        <f>データ加工!L34</f>
        <v>61</v>
      </c>
      <c r="M34" s="5">
        <f>データ加工!M34</f>
        <v>83</v>
      </c>
      <c r="N34" s="5">
        <f>データ加工!N34</f>
        <v>88</v>
      </c>
      <c r="O34" s="5">
        <f>データ加工!O34</f>
        <v>38</v>
      </c>
      <c r="P34" s="5">
        <f>データ加工!P34</f>
        <v>14</v>
      </c>
      <c r="Q34" s="5">
        <f>データ加工!Q34</f>
        <v>980</v>
      </c>
    </row>
    <row r="35" spans="1:17" ht="14.25" thickBot="1">
      <c r="A35" s="11" t="s">
        <v>75</v>
      </c>
      <c r="B35" s="2" t="str">
        <f>データ加工!B35</f>
        <v>土地</v>
      </c>
      <c r="C35" s="5">
        <f>データ加工!C35</f>
        <v>34</v>
      </c>
      <c r="D35" s="5">
        <f>データ加工!D35</f>
        <v>51</v>
      </c>
      <c r="E35" s="5">
        <f>データ加工!E35</f>
        <v>43</v>
      </c>
      <c r="F35" s="5">
        <f>データ加工!F35</f>
        <v>459</v>
      </c>
      <c r="G35" s="5">
        <f>データ加工!G35</f>
        <v>25</v>
      </c>
      <c r="H35" s="5">
        <f>データ加工!H35</f>
        <v>6</v>
      </c>
      <c r="I35" s="5">
        <f>データ加工!I35</f>
        <v>68</v>
      </c>
      <c r="J35" s="5">
        <f>データ加工!J35</f>
        <v>127</v>
      </c>
      <c r="K35" s="5">
        <f>データ加工!K35</f>
        <v>8</v>
      </c>
      <c r="L35" s="5">
        <f>データ加工!L35</f>
        <v>27</v>
      </c>
      <c r="M35" s="5">
        <f>データ加工!M35</f>
        <v>6</v>
      </c>
      <c r="N35" s="5">
        <f>データ加工!N35</f>
        <v>87</v>
      </c>
      <c r="O35" s="5">
        <f>データ加工!O35</f>
        <v>30</v>
      </c>
      <c r="P35" s="5">
        <f>データ加工!P35</f>
        <v>6</v>
      </c>
      <c r="Q35" s="5">
        <f>データ加工!Q35</f>
        <v>977</v>
      </c>
    </row>
    <row r="36" spans="1:17" ht="14.25" thickBot="1">
      <c r="A36" s="11" t="s">
        <v>76</v>
      </c>
      <c r="B36" s="2" t="str">
        <f>データ加工!B36</f>
        <v>冠婚葬祭互助会</v>
      </c>
      <c r="C36" s="5">
        <f>データ加工!C36</f>
        <v>48</v>
      </c>
      <c r="D36" s="5">
        <f>データ加工!D36</f>
        <v>25</v>
      </c>
      <c r="E36" s="5">
        <f>データ加工!E36</f>
        <v>52</v>
      </c>
      <c r="F36" s="5">
        <f>データ加工!F36</f>
        <v>282</v>
      </c>
      <c r="G36" s="5">
        <f>データ加工!G36</f>
        <v>25</v>
      </c>
      <c r="H36" s="5">
        <f>データ加工!H36</f>
        <v>27</v>
      </c>
      <c r="I36" s="5">
        <f>データ加工!I36</f>
        <v>75</v>
      </c>
      <c r="J36" s="5">
        <f>データ加工!J36</f>
        <v>145</v>
      </c>
      <c r="K36" s="5">
        <f>データ加工!K36</f>
        <v>10</v>
      </c>
      <c r="L36" s="5">
        <f>データ加工!L36</f>
        <v>36</v>
      </c>
      <c r="M36" s="5">
        <f>データ加工!M36</f>
        <v>13</v>
      </c>
      <c r="N36" s="5">
        <f>データ加工!N36</f>
        <v>138</v>
      </c>
      <c r="O36" s="5">
        <f>データ加工!O36</f>
        <v>24</v>
      </c>
      <c r="P36" s="5">
        <f>データ加工!P36</f>
        <v>20</v>
      </c>
      <c r="Q36" s="5">
        <f>データ加工!Q36</f>
        <v>920</v>
      </c>
    </row>
    <row r="37" spans="1:17" ht="14.25" thickBot="1">
      <c r="A37" s="11" t="s">
        <v>77</v>
      </c>
      <c r="B37" s="2" t="str">
        <f>データ加工!B37</f>
        <v>家庭用電気治療器具</v>
      </c>
      <c r="C37" s="5">
        <f>データ加工!C37</f>
        <v>58</v>
      </c>
      <c r="D37" s="5">
        <f>データ加工!D37</f>
        <v>30</v>
      </c>
      <c r="E37" s="5">
        <f>データ加工!E37</f>
        <v>40</v>
      </c>
      <c r="F37" s="5">
        <f>データ加工!F37</f>
        <v>148</v>
      </c>
      <c r="G37" s="5">
        <f>データ加工!G37</f>
        <v>36</v>
      </c>
      <c r="H37" s="5">
        <f>データ加工!H37</f>
        <v>18</v>
      </c>
      <c r="I37" s="5">
        <f>データ加工!I37</f>
        <v>94</v>
      </c>
      <c r="J37" s="5">
        <f>データ加工!J37</f>
        <v>121</v>
      </c>
      <c r="K37" s="5">
        <f>データ加工!K37</f>
        <v>10</v>
      </c>
      <c r="L37" s="5">
        <f>データ加工!L37</f>
        <v>63</v>
      </c>
      <c r="M37" s="5">
        <f>データ加工!M37</f>
        <v>18</v>
      </c>
      <c r="N37" s="5">
        <f>データ加工!N37</f>
        <v>154</v>
      </c>
      <c r="O37" s="5">
        <f>データ加工!O37</f>
        <v>74</v>
      </c>
      <c r="P37" s="5">
        <f>データ加工!P37</f>
        <v>11</v>
      </c>
      <c r="Q37" s="5">
        <f>データ加工!Q37</f>
        <v>875</v>
      </c>
    </row>
    <row r="38" spans="1:17" ht="14.25" thickBot="1">
      <c r="A38" s="11" t="s">
        <v>78</v>
      </c>
      <c r="B38" s="2" t="str">
        <f>データ加工!B38</f>
        <v>他の工事・建築サービス</v>
      </c>
      <c r="C38" s="5">
        <f>データ加工!C38</f>
        <v>49</v>
      </c>
      <c r="D38" s="5">
        <f>データ加工!D38</f>
        <v>33</v>
      </c>
      <c r="E38" s="5">
        <f>データ加工!E38</f>
        <v>72</v>
      </c>
      <c r="F38" s="5">
        <f>データ加工!F38</f>
        <v>269</v>
      </c>
      <c r="G38" s="5">
        <f>データ加工!G38</f>
        <v>29</v>
      </c>
      <c r="H38" s="5">
        <f>データ加工!H38</f>
        <v>25</v>
      </c>
      <c r="I38" s="5">
        <f>データ加工!I38</f>
        <v>67</v>
      </c>
      <c r="J38" s="5">
        <f>データ加工!J38</f>
        <v>146</v>
      </c>
      <c r="K38" s="5">
        <f>データ加工!K38</f>
        <v>3</v>
      </c>
      <c r="L38" s="5">
        <f>データ加工!L38</f>
        <v>43</v>
      </c>
      <c r="M38" s="5">
        <f>データ加工!M38</f>
        <v>26</v>
      </c>
      <c r="N38" s="5">
        <f>データ加工!N38</f>
        <v>68</v>
      </c>
      <c r="O38" s="5">
        <f>データ加工!O38</f>
        <v>28</v>
      </c>
      <c r="P38" s="5">
        <f>データ加工!P38</f>
        <v>9</v>
      </c>
      <c r="Q38" s="5">
        <f>データ加工!Q38</f>
        <v>867</v>
      </c>
    </row>
    <row r="39" spans="1:17" ht="14.25" thickBot="1">
      <c r="A39" s="11" t="s">
        <v>79</v>
      </c>
      <c r="B39" s="2" t="str">
        <f>データ加工!B39</f>
        <v>預貯金</v>
      </c>
      <c r="C39" s="5">
        <f>データ加工!C39</f>
        <v>42</v>
      </c>
      <c r="D39" s="5">
        <f>データ加工!D39</f>
        <v>32</v>
      </c>
      <c r="E39" s="5">
        <f>データ加工!E39</f>
        <v>37</v>
      </c>
      <c r="F39" s="5">
        <f>データ加工!F39</f>
        <v>232</v>
      </c>
      <c r="G39" s="5">
        <f>データ加工!G39</f>
        <v>30</v>
      </c>
      <c r="H39" s="5">
        <f>データ加工!H39</f>
        <v>16</v>
      </c>
      <c r="I39" s="5">
        <f>データ加工!I39</f>
        <v>80</v>
      </c>
      <c r="J39" s="5">
        <f>データ加工!J39</f>
        <v>119</v>
      </c>
      <c r="K39" s="5">
        <f>データ加工!K39</f>
        <v>9</v>
      </c>
      <c r="L39" s="5">
        <f>データ加工!L39</f>
        <v>57</v>
      </c>
      <c r="M39" s="5">
        <f>データ加工!M39</f>
        <v>19</v>
      </c>
      <c r="N39" s="5">
        <f>データ加工!N39</f>
        <v>88</v>
      </c>
      <c r="O39" s="5">
        <f>データ加工!O39</f>
        <v>17</v>
      </c>
      <c r="P39" s="5">
        <f>データ加工!P39</f>
        <v>6</v>
      </c>
      <c r="Q39" s="5">
        <f>データ加工!Q39</f>
        <v>784</v>
      </c>
    </row>
    <row r="40" spans="1:17" ht="14.25" thickBot="1">
      <c r="A40" s="11" t="s">
        <v>80</v>
      </c>
      <c r="B40" s="2" t="str">
        <f>データ加工!B40</f>
        <v>宝くじ</v>
      </c>
      <c r="C40" s="5">
        <f>データ加工!C40</f>
        <v>59</v>
      </c>
      <c r="D40" s="5">
        <f>データ加工!D40</f>
        <v>42</v>
      </c>
      <c r="E40" s="5">
        <f>データ加工!E40</f>
        <v>43</v>
      </c>
      <c r="F40" s="5">
        <f>データ加工!F40</f>
        <v>150</v>
      </c>
      <c r="G40" s="5">
        <f>データ加工!G40</f>
        <v>41</v>
      </c>
      <c r="H40" s="5">
        <f>データ加工!H40</f>
        <v>35</v>
      </c>
      <c r="I40" s="5">
        <f>データ加工!I40</f>
        <v>91</v>
      </c>
      <c r="J40" s="5">
        <f>データ加工!J40</f>
        <v>100</v>
      </c>
      <c r="K40" s="5">
        <f>データ加工!K40</f>
        <v>18</v>
      </c>
      <c r="L40" s="5">
        <f>データ加工!L40</f>
        <v>54</v>
      </c>
      <c r="M40" s="5">
        <f>データ加工!M40</f>
        <v>23</v>
      </c>
      <c r="N40" s="5">
        <f>データ加工!N40</f>
        <v>78</v>
      </c>
      <c r="O40" s="5">
        <f>データ加工!O40</f>
        <v>25</v>
      </c>
      <c r="P40" s="5">
        <f>データ加工!P40</f>
        <v>11</v>
      </c>
      <c r="Q40" s="5">
        <f>データ加工!Q40</f>
        <v>770</v>
      </c>
    </row>
    <row r="41" spans="1:17" ht="14.25" thickBot="1">
      <c r="A41" s="11" t="s">
        <v>81</v>
      </c>
      <c r="B41" s="2" t="str">
        <f>データ加工!B41</f>
        <v>増改築工事</v>
      </c>
      <c r="C41" s="5">
        <f>データ加工!C41</f>
        <v>46</v>
      </c>
      <c r="D41" s="5">
        <f>データ加工!D41</f>
        <v>29</v>
      </c>
      <c r="E41" s="5">
        <f>データ加工!E41</f>
        <v>30</v>
      </c>
      <c r="F41" s="5">
        <f>データ加工!F41</f>
        <v>278</v>
      </c>
      <c r="G41" s="5">
        <f>データ加工!G41</f>
        <v>29</v>
      </c>
      <c r="H41" s="5">
        <f>データ加工!H41</f>
        <v>12</v>
      </c>
      <c r="I41" s="5">
        <f>データ加工!I41</f>
        <v>55</v>
      </c>
      <c r="J41" s="5">
        <f>データ加工!J41</f>
        <v>122</v>
      </c>
      <c r="K41" s="5">
        <f>データ加工!K41</f>
        <v>9</v>
      </c>
      <c r="L41" s="5">
        <f>データ加工!L41</f>
        <v>51</v>
      </c>
      <c r="M41" s="5">
        <f>データ加工!M41</f>
        <v>20</v>
      </c>
      <c r="N41" s="5">
        <f>データ加工!N41</f>
        <v>65</v>
      </c>
      <c r="O41" s="5">
        <f>データ加工!O41</f>
        <v>14</v>
      </c>
      <c r="P41" s="5">
        <f>データ加工!P41</f>
        <v>3</v>
      </c>
      <c r="Q41" s="5">
        <f>データ加工!Q41</f>
        <v>763</v>
      </c>
    </row>
    <row r="42" spans="1:17" ht="14.25" thickBot="1">
      <c r="A42" s="11" t="s">
        <v>82</v>
      </c>
      <c r="B42" s="2" t="str">
        <f>データ加工!B42</f>
        <v>損害保険</v>
      </c>
      <c r="C42" s="5">
        <f>データ加工!C42</f>
        <v>38</v>
      </c>
      <c r="D42" s="5">
        <f>データ加工!D42</f>
        <v>28</v>
      </c>
      <c r="E42" s="5">
        <f>データ加工!E42</f>
        <v>52</v>
      </c>
      <c r="F42" s="5">
        <f>データ加工!F42</f>
        <v>192</v>
      </c>
      <c r="G42" s="5">
        <f>データ加工!G42</f>
        <v>26</v>
      </c>
      <c r="H42" s="5">
        <f>データ加工!H42</f>
        <v>11</v>
      </c>
      <c r="I42" s="5">
        <f>データ加工!I42</f>
        <v>60</v>
      </c>
      <c r="J42" s="5">
        <f>データ加工!J42</f>
        <v>115</v>
      </c>
      <c r="K42" s="5">
        <f>データ加工!K42</f>
        <v>14</v>
      </c>
      <c r="L42" s="5">
        <f>データ加工!L42</f>
        <v>47</v>
      </c>
      <c r="M42" s="5">
        <f>データ加工!M42</f>
        <v>20</v>
      </c>
      <c r="N42" s="5">
        <f>データ加工!N42</f>
        <v>72</v>
      </c>
      <c r="O42" s="5">
        <f>データ加工!O42</f>
        <v>24</v>
      </c>
      <c r="P42" s="5">
        <f>データ加工!P42</f>
        <v>6</v>
      </c>
      <c r="Q42" s="5">
        <f>データ加工!Q42</f>
        <v>705</v>
      </c>
    </row>
    <row r="43" spans="1:17" ht="14.25" thickBot="1">
      <c r="A43" s="11" t="s">
        <v>83</v>
      </c>
      <c r="B43" s="2" t="str">
        <f>データ加工!B43</f>
        <v>衛生設備工事</v>
      </c>
      <c r="C43" s="5">
        <f>データ加工!C43</f>
        <v>42</v>
      </c>
      <c r="D43" s="5">
        <f>データ加工!D43</f>
        <v>20</v>
      </c>
      <c r="E43" s="5">
        <f>データ加工!E43</f>
        <v>23</v>
      </c>
      <c r="F43" s="5">
        <f>データ加工!F43</f>
        <v>243</v>
      </c>
      <c r="G43" s="5">
        <f>データ加工!G43</f>
        <v>12</v>
      </c>
      <c r="H43" s="5">
        <f>データ加工!H43</f>
        <v>5</v>
      </c>
      <c r="I43" s="5">
        <f>データ加工!I43</f>
        <v>57</v>
      </c>
      <c r="J43" s="5">
        <f>データ加工!J43</f>
        <v>176</v>
      </c>
      <c r="K43" s="5">
        <f>データ加工!K43</f>
        <v>3</v>
      </c>
      <c r="L43" s="5">
        <f>データ加工!L43</f>
        <v>26</v>
      </c>
      <c r="M43" s="5">
        <f>データ加工!M43</f>
        <v>18</v>
      </c>
      <c r="N43" s="5">
        <f>データ加工!N43</f>
        <v>56</v>
      </c>
      <c r="O43" s="5">
        <f>データ加工!O43</f>
        <v>9</v>
      </c>
      <c r="P43" s="5">
        <f>データ加工!P43</f>
        <v>7</v>
      </c>
      <c r="Q43" s="5">
        <f>データ加工!Q43</f>
        <v>697</v>
      </c>
    </row>
    <row r="44" spans="1:17" ht="14.25" thickBot="1">
      <c r="A44" s="11" t="s">
        <v>84</v>
      </c>
      <c r="B44" s="2" t="str">
        <f>データ加工!B44</f>
        <v>自動車</v>
      </c>
      <c r="C44" s="5">
        <f>データ加工!C44</f>
        <v>49</v>
      </c>
      <c r="D44" s="5">
        <f>データ加工!D44</f>
        <v>37</v>
      </c>
      <c r="E44" s="5">
        <f>データ加工!E44</f>
        <v>56</v>
      </c>
      <c r="F44" s="5">
        <f>データ加工!F44</f>
        <v>163</v>
      </c>
      <c r="G44" s="5">
        <f>データ加工!G44</f>
        <v>37</v>
      </c>
      <c r="H44" s="5">
        <f>データ加工!H44</f>
        <v>14</v>
      </c>
      <c r="I44" s="5">
        <f>データ加工!I44</f>
        <v>59</v>
      </c>
      <c r="J44" s="5">
        <f>データ加工!J44</f>
        <v>98</v>
      </c>
      <c r="K44" s="5">
        <f>データ加工!K44</f>
        <v>10</v>
      </c>
      <c r="L44" s="5">
        <f>データ加工!L44</f>
        <v>47</v>
      </c>
      <c r="M44" s="5">
        <f>データ加工!M44</f>
        <v>16</v>
      </c>
      <c r="N44" s="5">
        <f>データ加工!N44</f>
        <v>73</v>
      </c>
      <c r="O44" s="5">
        <f>データ加工!O44</f>
        <v>19</v>
      </c>
      <c r="P44" s="5">
        <f>データ加工!P44</f>
        <v>5</v>
      </c>
      <c r="Q44" s="5">
        <f>データ加工!Q44</f>
        <v>683</v>
      </c>
    </row>
    <row r="45" spans="1:17" ht="14.25" thickBot="1">
      <c r="A45" s="11" t="s">
        <v>85</v>
      </c>
      <c r="B45" s="2" t="str">
        <f>データ加工!B45</f>
        <v>有料老人ホーム</v>
      </c>
      <c r="C45" s="5">
        <f>データ加工!C45</f>
        <v>57</v>
      </c>
      <c r="D45" s="5">
        <f>データ加工!D45</f>
        <v>23</v>
      </c>
      <c r="E45" s="5">
        <f>データ加工!E45</f>
        <v>34</v>
      </c>
      <c r="F45" s="5">
        <f>データ加工!F45</f>
        <v>189</v>
      </c>
      <c r="G45" s="5">
        <f>データ加工!G45</f>
        <v>22</v>
      </c>
      <c r="H45" s="5">
        <f>データ加工!H45</f>
        <v>15</v>
      </c>
      <c r="I45" s="5">
        <f>データ加工!I45</f>
        <v>37</v>
      </c>
      <c r="J45" s="5">
        <f>データ加工!J45</f>
        <v>93</v>
      </c>
      <c r="K45" s="5">
        <f>データ加工!K45</f>
        <v>6</v>
      </c>
      <c r="L45" s="5">
        <f>データ加工!L45</f>
        <v>51</v>
      </c>
      <c r="M45" s="5">
        <f>データ加工!M45</f>
        <v>6</v>
      </c>
      <c r="N45" s="5">
        <f>データ加工!N45</f>
        <v>93</v>
      </c>
      <c r="O45" s="5">
        <f>データ加工!O45</f>
        <v>10</v>
      </c>
      <c r="P45" s="5">
        <f>データ加工!P45</f>
        <v>11</v>
      </c>
      <c r="Q45" s="5">
        <f>データ加工!Q45</f>
        <v>647</v>
      </c>
    </row>
    <row r="46" spans="1:17" ht="14.25" thickBot="1">
      <c r="A46" s="11" t="s">
        <v>86</v>
      </c>
      <c r="B46" s="2" t="str">
        <f>データ加工!B46</f>
        <v>建物清掃サービス</v>
      </c>
      <c r="C46" s="5">
        <f>データ加工!C46</f>
        <v>21</v>
      </c>
      <c r="D46" s="5">
        <f>データ加工!D46</f>
        <v>13</v>
      </c>
      <c r="E46" s="5">
        <f>データ加工!E46</f>
        <v>27</v>
      </c>
      <c r="F46" s="5">
        <f>データ加工!F46</f>
        <v>263</v>
      </c>
      <c r="G46" s="5">
        <f>データ加工!G46</f>
        <v>2</v>
      </c>
      <c r="H46" s="5">
        <f>データ加工!H46</f>
        <v>7</v>
      </c>
      <c r="I46" s="5">
        <f>データ加工!I46</f>
        <v>23</v>
      </c>
      <c r="J46" s="5">
        <f>データ加工!J46</f>
        <v>118</v>
      </c>
      <c r="K46" s="5">
        <f>データ加工!K46</f>
        <v>6</v>
      </c>
      <c r="L46" s="5">
        <f>データ加工!L46</f>
        <v>38</v>
      </c>
      <c r="M46" s="5">
        <f>データ加工!M46</f>
        <v>21</v>
      </c>
      <c r="N46" s="5">
        <f>データ加工!N46</f>
        <v>33</v>
      </c>
      <c r="O46" s="5">
        <f>データ加工!O46</f>
        <v>56</v>
      </c>
      <c r="P46" s="5">
        <f>データ加工!P46</f>
        <v>3</v>
      </c>
      <c r="Q46" s="5">
        <f>データ加工!Q46</f>
        <v>631</v>
      </c>
    </row>
    <row r="47" spans="1:17" ht="14.25" thickBot="1">
      <c r="A47" s="11" t="s">
        <v>87</v>
      </c>
      <c r="B47" s="2" t="str">
        <f>データ加工!B47</f>
        <v>和服</v>
      </c>
      <c r="C47" s="5">
        <f>データ加工!C47</f>
        <v>29</v>
      </c>
      <c r="D47" s="5">
        <f>データ加工!D47</f>
        <v>28</v>
      </c>
      <c r="E47" s="5">
        <f>データ加工!E47</f>
        <v>19</v>
      </c>
      <c r="F47" s="5">
        <f>データ加工!F47</f>
        <v>179</v>
      </c>
      <c r="G47" s="5">
        <f>データ加工!G47</f>
        <v>31</v>
      </c>
      <c r="H47" s="5">
        <f>データ加工!H47</f>
        <v>23</v>
      </c>
      <c r="I47" s="5">
        <f>データ加工!I47</f>
        <v>50</v>
      </c>
      <c r="J47" s="5">
        <f>データ加工!J47</f>
        <v>134</v>
      </c>
      <c r="K47" s="5">
        <f>データ加工!K47</f>
        <v>3</v>
      </c>
      <c r="L47" s="5">
        <f>データ加工!L47</f>
        <v>48</v>
      </c>
      <c r="M47" s="5">
        <f>データ加工!M47</f>
        <v>13</v>
      </c>
      <c r="N47" s="5">
        <f>データ加工!N47</f>
        <v>64</v>
      </c>
      <c r="O47" s="5">
        <f>データ加工!O47</f>
        <v>6</v>
      </c>
      <c r="P47" s="5">
        <f>データ加工!P47</f>
        <v>3</v>
      </c>
      <c r="Q47" s="5">
        <f>データ加工!Q47</f>
        <v>630</v>
      </c>
    </row>
    <row r="48" spans="1:17" ht="14.25" thickBot="1">
      <c r="A48" s="11" t="s">
        <v>88</v>
      </c>
      <c r="B48" s="2" t="str">
        <f>データ加工!B48</f>
        <v>婦人洋服</v>
      </c>
      <c r="C48" s="5">
        <f>データ加工!C48</f>
        <v>47</v>
      </c>
      <c r="D48" s="5">
        <f>データ加工!D48</f>
        <v>15</v>
      </c>
      <c r="E48" s="5">
        <f>データ加工!E48</f>
        <v>19</v>
      </c>
      <c r="F48" s="5">
        <f>データ加工!F48</f>
        <v>190</v>
      </c>
      <c r="G48" s="5">
        <f>データ加工!G48</f>
        <v>18</v>
      </c>
      <c r="H48" s="5">
        <f>データ加工!H48</f>
        <v>11</v>
      </c>
      <c r="I48" s="5">
        <f>データ加工!I48</f>
        <v>45</v>
      </c>
      <c r="J48" s="5">
        <f>データ加工!J48</f>
        <v>103</v>
      </c>
      <c r="K48" s="5">
        <f>データ加工!K48</f>
        <v>8</v>
      </c>
      <c r="L48" s="5">
        <f>データ加工!L48</f>
        <v>51</v>
      </c>
      <c r="M48" s="5">
        <f>データ加工!M48</f>
        <v>10</v>
      </c>
      <c r="N48" s="5">
        <f>データ加工!N48</f>
        <v>86</v>
      </c>
      <c r="O48" s="5">
        <f>データ加工!O48</f>
        <v>15</v>
      </c>
      <c r="P48" s="5">
        <f>データ加工!P48</f>
        <v>4</v>
      </c>
      <c r="Q48" s="5">
        <f>データ加工!Q48</f>
        <v>622</v>
      </c>
    </row>
    <row r="49" spans="1:20" ht="14.25" thickBot="1">
      <c r="A49" s="11" t="s">
        <v>89</v>
      </c>
      <c r="B49" s="2" t="str">
        <f>データ加工!B49</f>
        <v>預貯金・証券等全般</v>
      </c>
      <c r="C49" s="5">
        <f>データ加工!C49</f>
        <v>29</v>
      </c>
      <c r="D49" s="5">
        <f>データ加工!D49</f>
        <v>35</v>
      </c>
      <c r="E49" s="5">
        <f>データ加工!E49</f>
        <v>61</v>
      </c>
      <c r="F49" s="5">
        <f>データ加工!F49</f>
        <v>150</v>
      </c>
      <c r="G49" s="5">
        <f>データ加工!G49</f>
        <v>30</v>
      </c>
      <c r="H49" s="5">
        <f>データ加工!H49</f>
        <v>14</v>
      </c>
      <c r="I49" s="5">
        <f>データ加工!I49</f>
        <v>54</v>
      </c>
      <c r="J49" s="5">
        <f>データ加工!J49</f>
        <v>98</v>
      </c>
      <c r="K49" s="5">
        <f>データ加工!K49</f>
        <v>5</v>
      </c>
      <c r="L49" s="5">
        <f>データ加工!L49</f>
        <v>52</v>
      </c>
      <c r="M49" s="5">
        <f>データ加工!M49</f>
        <v>23</v>
      </c>
      <c r="N49" s="5">
        <f>データ加工!N49</f>
        <v>44</v>
      </c>
      <c r="O49" s="5">
        <f>データ加工!O49</f>
        <v>21</v>
      </c>
      <c r="P49" s="5">
        <f>データ加工!P49</f>
        <v>6</v>
      </c>
      <c r="Q49" s="5">
        <f>データ加工!Q49</f>
        <v>622</v>
      </c>
    </row>
    <row r="50" spans="1:20" ht="14.25" thickBot="1">
      <c r="A50" s="11" t="s">
        <v>90</v>
      </c>
      <c r="B50" s="2" t="str">
        <f>データ加工!B50</f>
        <v>その他の保険</v>
      </c>
      <c r="C50" s="5">
        <f>データ加工!C50</f>
        <v>34</v>
      </c>
      <c r="D50" s="5">
        <f>データ加工!D50</f>
        <v>20</v>
      </c>
      <c r="E50" s="5">
        <f>データ加工!E50</f>
        <v>32</v>
      </c>
      <c r="F50" s="5">
        <f>データ加工!F50</f>
        <v>211</v>
      </c>
      <c r="G50" s="5">
        <f>データ加工!G50</f>
        <v>16</v>
      </c>
      <c r="H50" s="5">
        <f>データ加工!H50</f>
        <v>12</v>
      </c>
      <c r="I50" s="5">
        <f>データ加工!I50</f>
        <v>37</v>
      </c>
      <c r="J50" s="5">
        <f>データ加工!J50</f>
        <v>97</v>
      </c>
      <c r="K50" s="5">
        <f>データ加工!K50</f>
        <v>7</v>
      </c>
      <c r="L50" s="5">
        <f>データ加工!L50</f>
        <v>32</v>
      </c>
      <c r="M50" s="5">
        <f>データ加工!M50</f>
        <v>19</v>
      </c>
      <c r="N50" s="5">
        <f>データ加工!N50</f>
        <v>52</v>
      </c>
      <c r="O50" s="5">
        <f>データ加工!O50</f>
        <v>19</v>
      </c>
      <c r="P50" s="5">
        <f>データ加工!P50</f>
        <v>8</v>
      </c>
      <c r="Q50" s="5">
        <f>データ加工!Q50</f>
        <v>596</v>
      </c>
    </row>
    <row r="51" spans="1:20" ht="14.25" thickBot="1">
      <c r="A51" s="11" t="s">
        <v>91</v>
      </c>
      <c r="B51" s="2" t="str">
        <f>データ加工!B51</f>
        <v>消火器</v>
      </c>
      <c r="C51" s="5">
        <f>データ加工!C51</f>
        <v>6</v>
      </c>
      <c r="D51" s="5">
        <f>データ加工!D51</f>
        <v>41</v>
      </c>
      <c r="E51" s="5">
        <f>データ加工!E51</f>
        <v>42</v>
      </c>
      <c r="F51" s="5">
        <f>データ加工!F51</f>
        <v>208</v>
      </c>
      <c r="G51" s="5">
        <f>データ加工!G51</f>
        <v>21</v>
      </c>
      <c r="H51" s="5">
        <f>データ加工!H51</f>
        <v>10</v>
      </c>
      <c r="I51" s="5">
        <f>データ加工!I51</f>
        <v>38</v>
      </c>
      <c r="J51" s="5">
        <f>データ加工!J51</f>
        <v>134</v>
      </c>
      <c r="K51" s="5">
        <f>データ加工!K51</f>
        <v>1</v>
      </c>
      <c r="L51" s="5">
        <f>データ加工!L51</f>
        <v>7</v>
      </c>
      <c r="M51" s="5">
        <f>データ加工!M51</f>
        <v>5</v>
      </c>
      <c r="N51" s="5">
        <f>データ加工!N51</f>
        <v>16</v>
      </c>
      <c r="O51" s="5">
        <f>データ加工!O51</f>
        <v>52</v>
      </c>
      <c r="P51" s="5">
        <f>データ加工!P51</f>
        <v>7</v>
      </c>
      <c r="Q51" s="5">
        <f>データ加工!Q51</f>
        <v>588</v>
      </c>
    </row>
    <row r="52" spans="1:20" ht="14.25" thickBot="1">
      <c r="A52" s="11" t="s">
        <v>92</v>
      </c>
      <c r="B52" s="2" t="str">
        <f>データ加工!B52</f>
        <v>相隣関係</v>
      </c>
      <c r="C52" s="5">
        <f>データ加工!C52</f>
        <v>41</v>
      </c>
      <c r="D52" s="5">
        <f>データ加工!D52</f>
        <v>42</v>
      </c>
      <c r="E52" s="5">
        <f>データ加工!E52</f>
        <v>18</v>
      </c>
      <c r="F52" s="5">
        <f>データ加工!F52</f>
        <v>154</v>
      </c>
      <c r="G52" s="5">
        <f>データ加工!G52</f>
        <v>16</v>
      </c>
      <c r="H52" s="5">
        <f>データ加工!H52</f>
        <v>15</v>
      </c>
      <c r="I52" s="5">
        <f>データ加工!I52</f>
        <v>50</v>
      </c>
      <c r="J52" s="5">
        <f>データ加工!J52</f>
        <v>94</v>
      </c>
      <c r="K52" s="5">
        <f>データ加工!K52</f>
        <v>3</v>
      </c>
      <c r="L52" s="5">
        <f>データ加工!L52</f>
        <v>28</v>
      </c>
      <c r="M52" s="5">
        <f>データ加工!M52</f>
        <v>15</v>
      </c>
      <c r="N52" s="5">
        <f>データ加工!N52</f>
        <v>64</v>
      </c>
      <c r="O52" s="5">
        <f>データ加工!O52</f>
        <v>25</v>
      </c>
      <c r="P52" s="5">
        <f>データ加工!P52</f>
        <v>1</v>
      </c>
      <c r="Q52" s="5">
        <f>データ加工!Q52</f>
        <v>566</v>
      </c>
    </row>
    <row r="53" spans="1:20" ht="14.25" thickBot="1">
      <c r="A53" s="11" t="s">
        <v>93</v>
      </c>
      <c r="B53" s="2" t="str">
        <f>データ加工!B53</f>
        <v>クリーニング</v>
      </c>
      <c r="C53" s="5">
        <f>データ加工!C53</f>
        <v>48</v>
      </c>
      <c r="D53" s="5">
        <f>データ加工!D53</f>
        <v>9</v>
      </c>
      <c r="E53" s="5">
        <f>データ加工!E53</f>
        <v>30</v>
      </c>
      <c r="F53" s="5">
        <f>データ加工!F53</f>
        <v>198</v>
      </c>
      <c r="G53" s="5">
        <f>データ加工!G53</f>
        <v>19</v>
      </c>
      <c r="H53" s="5">
        <f>データ加工!H53</f>
        <v>11</v>
      </c>
      <c r="I53" s="5">
        <f>データ加工!I53</f>
        <v>45</v>
      </c>
      <c r="J53" s="5">
        <f>データ加工!J53</f>
        <v>97</v>
      </c>
      <c r="K53" s="5">
        <f>データ加工!K53</f>
        <v>7</v>
      </c>
      <c r="L53" s="5">
        <f>データ加工!L53</f>
        <v>33</v>
      </c>
      <c r="M53" s="5">
        <f>データ加工!M53</f>
        <v>9</v>
      </c>
      <c r="N53" s="5">
        <f>データ加工!N53</f>
        <v>51</v>
      </c>
      <c r="O53" s="5">
        <f>データ加工!O53</f>
        <v>7</v>
      </c>
      <c r="P53" s="5">
        <f>データ加工!P53</f>
        <v>1</v>
      </c>
      <c r="Q53" s="5">
        <f>データ加工!Q53</f>
        <v>565</v>
      </c>
    </row>
    <row r="54" spans="1:20" ht="14.25" thickBot="1">
      <c r="A54" s="11" t="s">
        <v>94</v>
      </c>
      <c r="B54" s="2" t="str">
        <f>データ加工!B54</f>
        <v>他の教養・娯楽サービス</v>
      </c>
      <c r="C54" s="5">
        <f>データ加工!C54</f>
        <v>30</v>
      </c>
      <c r="D54" s="5">
        <f>データ加工!D54</f>
        <v>16</v>
      </c>
      <c r="E54" s="5">
        <f>データ加工!E54</f>
        <v>37</v>
      </c>
      <c r="F54" s="5">
        <f>データ加工!F54</f>
        <v>209</v>
      </c>
      <c r="G54" s="5">
        <f>データ加工!G54</f>
        <v>17</v>
      </c>
      <c r="H54" s="5">
        <f>データ加工!H54</f>
        <v>10</v>
      </c>
      <c r="I54" s="5">
        <f>データ加工!I54</f>
        <v>58</v>
      </c>
      <c r="J54" s="5">
        <f>データ加工!J54</f>
        <v>79</v>
      </c>
      <c r="K54" s="5">
        <f>データ加工!K54</f>
        <v>8</v>
      </c>
      <c r="L54" s="5">
        <f>データ加工!L54</f>
        <v>31</v>
      </c>
      <c r="M54" s="5">
        <f>データ加工!M54</f>
        <v>9</v>
      </c>
      <c r="N54" s="5">
        <f>データ加工!N54</f>
        <v>40</v>
      </c>
      <c r="O54" s="5">
        <f>データ加工!O54</f>
        <v>10</v>
      </c>
      <c r="P54" s="5">
        <f>データ加工!P54</f>
        <v>7</v>
      </c>
      <c r="Q54" s="5">
        <f>データ加工!Q54</f>
        <v>561</v>
      </c>
    </row>
    <row r="55" spans="1:20" ht="14.25" thickBot="1">
      <c r="A55" s="11"/>
      <c r="B55" s="2" t="str">
        <f>データ加工!B55</f>
        <v>合計</v>
      </c>
      <c r="C55" s="5">
        <f>データ加工!C55</f>
        <v>5583</v>
      </c>
      <c r="D55" s="5">
        <f>データ加工!D55</f>
        <v>3182</v>
      </c>
      <c r="E55" s="5">
        <f>データ加工!E55</f>
        <v>5666</v>
      </c>
      <c r="F55" s="5">
        <f>データ加工!F55</f>
        <v>25647</v>
      </c>
      <c r="G55" s="5">
        <f>データ加工!G55</f>
        <v>4023</v>
      </c>
      <c r="H55" s="5">
        <f>データ加工!H55</f>
        <v>2852</v>
      </c>
      <c r="I55" s="5">
        <f>データ加工!I55</f>
        <v>8539</v>
      </c>
      <c r="J55" s="5">
        <f>データ加工!J55</f>
        <v>15143</v>
      </c>
      <c r="K55" s="5">
        <f>データ加工!K55</f>
        <v>1246</v>
      </c>
      <c r="L55" s="5">
        <f>データ加工!L55</f>
        <v>6809</v>
      </c>
      <c r="M55" s="5">
        <f>データ加工!M55</f>
        <v>3083</v>
      </c>
      <c r="N55" s="5">
        <f>データ加工!N55</f>
        <v>10436</v>
      </c>
      <c r="O55" s="5">
        <f>データ加工!O55</f>
        <v>2938</v>
      </c>
      <c r="P55" s="5">
        <f>データ加工!P55</f>
        <v>778</v>
      </c>
      <c r="Q55" s="5">
        <f>データ加工!Q55</f>
        <v>95925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177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178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179</v>
      </c>
    </row>
    <row r="60" spans="1:20" ht="14.25" thickBot="1">
      <c r="B60" s="23" t="str">
        <f>データ加工!B60</f>
        <v>70歳以上人口</v>
      </c>
      <c r="C60" s="14">
        <f>データ加工!C60</f>
        <v>1783746</v>
      </c>
      <c r="D60" s="14">
        <f>データ加工!D60</f>
        <v>1022796</v>
      </c>
      <c r="E60" s="14">
        <f>データ加工!E60</f>
        <v>1128051</v>
      </c>
      <c r="F60" s="14">
        <f>データ加工!F60</f>
        <v>4979575</v>
      </c>
      <c r="G60" s="14">
        <f>データ加工!G60</f>
        <v>1057339</v>
      </c>
      <c r="H60" s="14">
        <f>データ加工!H60</f>
        <v>560788</v>
      </c>
      <c r="I60" s="14">
        <f>データ加工!I60</f>
        <v>2355270</v>
      </c>
      <c r="J60" s="14">
        <f>データ加工!J60</f>
        <v>3315674</v>
      </c>
      <c r="K60" s="14">
        <f>データ加工!K60</f>
        <v>279684</v>
      </c>
      <c r="L60" s="14">
        <f>データ加工!L60</f>
        <v>1144222</v>
      </c>
      <c r="M60" s="14">
        <f>データ加工!M60</f>
        <v>799783</v>
      </c>
      <c r="N60" s="14">
        <f>データ加工!N60</f>
        <v>1853606</v>
      </c>
      <c r="O60" s="14">
        <f>データ加工!O60</f>
        <v>754978</v>
      </c>
      <c r="P60" s="14">
        <f>データ加工!P60</f>
        <v>0</v>
      </c>
      <c r="Q60" s="14">
        <f>データ加工!Q60</f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181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55" t="s">
        <v>98</v>
      </c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6"/>
    </row>
    <row r="64" spans="1:20" ht="14.25" thickBot="1">
      <c r="A64" s="10" t="s">
        <v>44</v>
      </c>
      <c r="B64" s="3"/>
      <c r="C64" s="109" t="s">
        <v>99</v>
      </c>
      <c r="D64" s="109" t="s">
        <v>100</v>
      </c>
      <c r="E64" s="109" t="s">
        <v>101</v>
      </c>
      <c r="F64" s="64" t="s">
        <v>102</v>
      </c>
      <c r="G64" s="64" t="s">
        <v>103</v>
      </c>
      <c r="H64" s="64" t="s">
        <v>104</v>
      </c>
      <c r="I64" s="64" t="s">
        <v>105</v>
      </c>
      <c r="J64" s="64" t="s">
        <v>106</v>
      </c>
      <c r="K64" s="64" t="s">
        <v>107</v>
      </c>
      <c r="L64" s="64" t="s">
        <v>108</v>
      </c>
      <c r="M64" s="64" t="s">
        <v>109</v>
      </c>
      <c r="N64" s="64" t="s">
        <v>110</v>
      </c>
      <c r="O64" s="64" t="s">
        <v>111</v>
      </c>
      <c r="P64" s="65" t="s">
        <v>112</v>
      </c>
      <c r="Q64" s="66" t="s">
        <v>1</v>
      </c>
      <c r="S64"/>
      <c r="T64"/>
    </row>
    <row r="65" spans="1:21" ht="15" thickTop="1" thickBot="1">
      <c r="A65" s="11" t="s">
        <v>45</v>
      </c>
      <c r="B65" s="110" t="str">
        <f>B5</f>
        <v>商品一般</v>
      </c>
      <c r="C65" s="129">
        <f t="shared" ref="C65:O80" si="0">C5/C$60*100000</f>
        <v>47.42827734442011</v>
      </c>
      <c r="D65" s="130">
        <f t="shared" si="0"/>
        <v>44.58367064399939</v>
      </c>
      <c r="E65" s="131">
        <f t="shared" si="0"/>
        <v>100.35007282472158</v>
      </c>
      <c r="F65" s="112">
        <f t="shared" si="0"/>
        <v>53.418213401746129</v>
      </c>
      <c r="G65" s="113">
        <f t="shared" si="0"/>
        <v>86.632574793892971</v>
      </c>
      <c r="H65" s="113">
        <f t="shared" si="0"/>
        <v>116.79993152492564</v>
      </c>
      <c r="I65" s="113">
        <f t="shared" si="0"/>
        <v>58.676924513962298</v>
      </c>
      <c r="J65" s="113">
        <f t="shared" si="0"/>
        <v>51.211307263621215</v>
      </c>
      <c r="K65" s="113">
        <f t="shared" si="0"/>
        <v>80.090387723287705</v>
      </c>
      <c r="L65" s="113">
        <f t="shared" si="0"/>
        <v>98.844455009604772</v>
      </c>
      <c r="M65" s="113">
        <f t="shared" si="0"/>
        <v>67.143212596416788</v>
      </c>
      <c r="N65" s="113">
        <f t="shared" si="0"/>
        <v>78.60354357937986</v>
      </c>
      <c r="O65" s="113">
        <f t="shared" si="0"/>
        <v>42.120432648368563</v>
      </c>
      <c r="P65" s="114"/>
      <c r="Q65" s="115">
        <f t="shared" ref="Q65:Q96" si="1">Q5/Q$60*100000</f>
        <v>64.300788114879268</v>
      </c>
      <c r="S65"/>
      <c r="T65"/>
    </row>
    <row r="66" spans="1:21" ht="14.25" thickBot="1">
      <c r="A66" s="11" t="s">
        <v>46</v>
      </c>
      <c r="B66" s="110" t="str">
        <f t="shared" ref="B66:B115" si="2">B6</f>
        <v>健康食品</v>
      </c>
      <c r="C66" s="116">
        <f t="shared" si="0"/>
        <v>33.468890750140432</v>
      </c>
      <c r="D66" s="117">
        <f t="shared" si="0"/>
        <v>26.593768454315427</v>
      </c>
      <c r="E66" s="132">
        <f t="shared" si="0"/>
        <v>28.190214804117897</v>
      </c>
      <c r="F66" s="116">
        <f t="shared" si="0"/>
        <v>20.021789008098079</v>
      </c>
      <c r="G66" s="117">
        <f t="shared" si="0"/>
        <v>26.481573081102656</v>
      </c>
      <c r="H66" s="117">
        <f t="shared" si="0"/>
        <v>47.433254634549954</v>
      </c>
      <c r="I66" s="117">
        <f t="shared" si="0"/>
        <v>25.941824079617199</v>
      </c>
      <c r="J66" s="117">
        <f t="shared" si="0"/>
        <v>27.74699804624942</v>
      </c>
      <c r="K66" s="117">
        <f t="shared" si="0"/>
        <v>38.615008366585144</v>
      </c>
      <c r="L66" s="117">
        <f t="shared" si="0"/>
        <v>42.82385760805159</v>
      </c>
      <c r="M66" s="117">
        <f t="shared" si="0"/>
        <v>44.512073900045387</v>
      </c>
      <c r="N66" s="117">
        <f t="shared" si="0"/>
        <v>41.972242213285888</v>
      </c>
      <c r="O66" s="117">
        <f t="shared" si="0"/>
        <v>42.915157792677405</v>
      </c>
      <c r="P66" s="118"/>
      <c r="Q66" s="119">
        <f t="shared" si="1"/>
        <v>30.396217596224897</v>
      </c>
      <c r="S66"/>
      <c r="T66"/>
    </row>
    <row r="67" spans="1:21" ht="14.25" thickBot="1">
      <c r="A67" s="11" t="s">
        <v>47</v>
      </c>
      <c r="B67" s="110" t="str">
        <f t="shared" si="2"/>
        <v>ファンド型投資商品</v>
      </c>
      <c r="C67" s="116">
        <f t="shared" si="0"/>
        <v>16.650352684743233</v>
      </c>
      <c r="D67" s="117">
        <f t="shared" si="0"/>
        <v>12.808028189394561</v>
      </c>
      <c r="E67" s="132">
        <f t="shared" si="0"/>
        <v>31.470208350508976</v>
      </c>
      <c r="F67" s="116">
        <f t="shared" si="0"/>
        <v>29.139032949599112</v>
      </c>
      <c r="G67" s="117">
        <f t="shared" si="0"/>
        <v>24.968340333611078</v>
      </c>
      <c r="H67" s="117">
        <f t="shared" si="0"/>
        <v>24.429909341854678</v>
      </c>
      <c r="I67" s="117">
        <f t="shared" si="0"/>
        <v>23.606635332679481</v>
      </c>
      <c r="J67" s="117">
        <f t="shared" si="0"/>
        <v>23.403989656401688</v>
      </c>
      <c r="K67" s="117">
        <f t="shared" si="0"/>
        <v>35.39709100270305</v>
      </c>
      <c r="L67" s="117">
        <f t="shared" si="0"/>
        <v>59.429026884643015</v>
      </c>
      <c r="M67" s="117">
        <f t="shared" si="0"/>
        <v>20.880663880077471</v>
      </c>
      <c r="N67" s="117">
        <f t="shared" si="0"/>
        <v>32.207491775490588</v>
      </c>
      <c r="O67" s="117">
        <f t="shared" si="0"/>
        <v>20.662853752029861</v>
      </c>
      <c r="P67" s="118"/>
      <c r="Q67" s="119">
        <f t="shared" si="1"/>
        <v>27.120804095474355</v>
      </c>
      <c r="S67"/>
      <c r="T67"/>
    </row>
    <row r="68" spans="1:21" ht="14.25" thickBot="1">
      <c r="A68" s="11" t="s">
        <v>48</v>
      </c>
      <c r="B68" s="110" t="str">
        <f t="shared" si="2"/>
        <v>アダルト情報サイト</v>
      </c>
      <c r="C68" s="116">
        <f t="shared" si="0"/>
        <v>7.6244039229800649</v>
      </c>
      <c r="D68" s="117">
        <f t="shared" si="0"/>
        <v>11.341460076105108</v>
      </c>
      <c r="E68" s="132">
        <f t="shared" si="0"/>
        <v>17.906991793810739</v>
      </c>
      <c r="F68" s="116">
        <f t="shared" si="0"/>
        <v>33.476752534101806</v>
      </c>
      <c r="G68" s="117">
        <f t="shared" si="0"/>
        <v>14.659442241324685</v>
      </c>
      <c r="H68" s="117">
        <f t="shared" si="0"/>
        <v>24.251588835709754</v>
      </c>
      <c r="I68" s="117">
        <f t="shared" si="0"/>
        <v>20.592118950268972</v>
      </c>
      <c r="J68" s="117">
        <f t="shared" si="0"/>
        <v>27.385080680428779</v>
      </c>
      <c r="K68" s="117">
        <f t="shared" si="0"/>
        <v>13.229215829293061</v>
      </c>
      <c r="L68" s="117">
        <f t="shared" si="0"/>
        <v>23.59681949831414</v>
      </c>
      <c r="M68" s="117">
        <f t="shared" si="0"/>
        <v>11.753188052259175</v>
      </c>
      <c r="N68" s="117">
        <f t="shared" si="0"/>
        <v>18.072880644538266</v>
      </c>
      <c r="O68" s="117">
        <f t="shared" si="0"/>
        <v>8.2121598245246883</v>
      </c>
      <c r="P68" s="118"/>
      <c r="Q68" s="119">
        <f t="shared" si="1"/>
        <v>21.929582698058407</v>
      </c>
      <c r="S68"/>
      <c r="T68"/>
    </row>
    <row r="69" spans="1:21" ht="14.25" thickBot="1">
      <c r="A69" s="11" t="s">
        <v>49</v>
      </c>
      <c r="B69" s="110" t="str">
        <f t="shared" si="2"/>
        <v>インターネット接続回線</v>
      </c>
      <c r="C69" s="116">
        <f t="shared" si="0"/>
        <v>11.212358710264803</v>
      </c>
      <c r="D69" s="117">
        <f t="shared" si="0"/>
        <v>12.31917215163141</v>
      </c>
      <c r="E69" s="132">
        <f t="shared" si="0"/>
        <v>27.835620907210757</v>
      </c>
      <c r="F69" s="116">
        <f t="shared" si="0"/>
        <v>18.616046550157392</v>
      </c>
      <c r="G69" s="117">
        <f t="shared" si="0"/>
        <v>13.713671774142446</v>
      </c>
      <c r="H69" s="117">
        <f t="shared" si="0"/>
        <v>31.206088575361814</v>
      </c>
      <c r="I69" s="117">
        <f t="shared" si="0"/>
        <v>19.615585474276834</v>
      </c>
      <c r="J69" s="117">
        <f t="shared" si="0"/>
        <v>23.132551632036201</v>
      </c>
      <c r="K69" s="117">
        <f t="shared" si="0"/>
        <v>21.095236052115958</v>
      </c>
      <c r="L69" s="117">
        <f t="shared" si="0"/>
        <v>32.161591019924458</v>
      </c>
      <c r="M69" s="117">
        <f t="shared" si="0"/>
        <v>20.505562133728773</v>
      </c>
      <c r="N69" s="117">
        <f t="shared" si="0"/>
        <v>21.147967798982094</v>
      </c>
      <c r="O69" s="117">
        <f t="shared" si="0"/>
        <v>13.510327453250293</v>
      </c>
      <c r="P69" s="118"/>
      <c r="Q69" s="119">
        <f t="shared" si="1"/>
        <v>20.080328921872688</v>
      </c>
      <c r="S69"/>
      <c r="T69"/>
    </row>
    <row r="70" spans="1:21" ht="14.25" thickBot="1">
      <c r="A70" s="11" t="s">
        <v>50</v>
      </c>
      <c r="B70" s="110" t="str">
        <f t="shared" si="2"/>
        <v>デジタルコンテンツその他</v>
      </c>
      <c r="C70" s="116">
        <f t="shared" si="0"/>
        <v>8.1289600649419818</v>
      </c>
      <c r="D70" s="117">
        <f t="shared" si="0"/>
        <v>11.145917660999848</v>
      </c>
      <c r="E70" s="132">
        <f t="shared" si="0"/>
        <v>16.134022309275025</v>
      </c>
      <c r="F70" s="116">
        <f t="shared" si="0"/>
        <v>30.705431688447305</v>
      </c>
      <c r="G70" s="117">
        <f t="shared" si="0"/>
        <v>10.02516695213172</v>
      </c>
      <c r="H70" s="117">
        <f t="shared" si="0"/>
        <v>16.583807071477992</v>
      </c>
      <c r="I70" s="117">
        <f t="shared" si="0"/>
        <v>12.822309119548926</v>
      </c>
      <c r="J70" s="117">
        <f t="shared" si="0"/>
        <v>25.696132973265769</v>
      </c>
      <c r="K70" s="117">
        <f t="shared" si="0"/>
        <v>12.871669455528384</v>
      </c>
      <c r="L70" s="117">
        <f t="shared" si="0"/>
        <v>20.188390015224318</v>
      </c>
      <c r="M70" s="117">
        <f t="shared" si="0"/>
        <v>11.00298455956178</v>
      </c>
      <c r="N70" s="117">
        <f t="shared" si="0"/>
        <v>16.562311516039546</v>
      </c>
      <c r="O70" s="117">
        <f t="shared" si="0"/>
        <v>9.8016101131423703</v>
      </c>
      <c r="P70" s="118"/>
      <c r="Q70" s="119">
        <f t="shared" si="1"/>
        <v>19.319710402104782</v>
      </c>
      <c r="S70"/>
      <c r="T70"/>
    </row>
    <row r="71" spans="1:21" ht="14.25" thickBot="1">
      <c r="A71" s="11" t="s">
        <v>51</v>
      </c>
      <c r="B71" s="110" t="str">
        <f t="shared" si="2"/>
        <v>相談その他</v>
      </c>
      <c r="C71" s="116">
        <f t="shared" si="0"/>
        <v>9.4744431101737572</v>
      </c>
      <c r="D71" s="117">
        <f t="shared" si="0"/>
        <v>17.794359774578705</v>
      </c>
      <c r="E71" s="132">
        <f t="shared" si="0"/>
        <v>23.403197195871464</v>
      </c>
      <c r="F71" s="116">
        <f t="shared" si="0"/>
        <v>15.563577212914756</v>
      </c>
      <c r="G71" s="117">
        <f t="shared" si="0"/>
        <v>16.267252035534487</v>
      </c>
      <c r="H71" s="117">
        <f t="shared" si="0"/>
        <v>19.97189668823156</v>
      </c>
      <c r="I71" s="117">
        <f t="shared" si="0"/>
        <v>9.1709230788826748</v>
      </c>
      <c r="J71" s="117">
        <f t="shared" si="0"/>
        <v>12.154391535476648</v>
      </c>
      <c r="K71" s="117">
        <f t="shared" si="0"/>
        <v>17.519772314469186</v>
      </c>
      <c r="L71" s="117">
        <f t="shared" si="0"/>
        <v>29.277535303463836</v>
      </c>
      <c r="M71" s="117">
        <f t="shared" si="0"/>
        <v>12.878493291305267</v>
      </c>
      <c r="N71" s="117">
        <f t="shared" si="0"/>
        <v>19.907143157715286</v>
      </c>
      <c r="O71" s="117">
        <f t="shared" si="0"/>
        <v>21.457578896338703</v>
      </c>
      <c r="P71" s="118"/>
      <c r="Q71" s="119">
        <f t="shared" si="1"/>
        <v>15.849388405663717</v>
      </c>
      <c r="S71"/>
      <c r="T71"/>
    </row>
    <row r="72" spans="1:21" ht="14.25" thickBot="1">
      <c r="A72" s="11" t="s">
        <v>52</v>
      </c>
      <c r="B72" s="110" t="str">
        <f t="shared" si="2"/>
        <v>新聞</v>
      </c>
      <c r="C72" s="116">
        <f t="shared" si="0"/>
        <v>9.5305049037250811</v>
      </c>
      <c r="D72" s="117">
        <f t="shared" si="0"/>
        <v>6.4528996984735958</v>
      </c>
      <c r="E72" s="132">
        <f t="shared" si="0"/>
        <v>14.892943670100021</v>
      </c>
      <c r="F72" s="116">
        <f t="shared" si="0"/>
        <v>15.623823318255072</v>
      </c>
      <c r="G72" s="117">
        <f t="shared" si="0"/>
        <v>7.3770096440214541</v>
      </c>
      <c r="H72" s="117">
        <f t="shared" si="0"/>
        <v>13.195717454724424</v>
      </c>
      <c r="I72" s="117">
        <f t="shared" si="0"/>
        <v>8.2368475801075896</v>
      </c>
      <c r="J72" s="117">
        <f t="shared" si="0"/>
        <v>24.007185266102759</v>
      </c>
      <c r="K72" s="117">
        <f t="shared" si="0"/>
        <v>6.793381101528869</v>
      </c>
      <c r="L72" s="117">
        <f t="shared" si="0"/>
        <v>18.090894948707508</v>
      </c>
      <c r="M72" s="117">
        <f t="shared" si="0"/>
        <v>6.8768653497261134</v>
      </c>
      <c r="N72" s="117">
        <f t="shared" si="0"/>
        <v>28.862660133814842</v>
      </c>
      <c r="O72" s="117">
        <f t="shared" si="0"/>
        <v>16.291865458331237</v>
      </c>
      <c r="P72" s="118"/>
      <c r="Q72" s="119">
        <f t="shared" si="1"/>
        <v>15.721034030452882</v>
      </c>
      <c r="S72"/>
      <c r="T72"/>
    </row>
    <row r="73" spans="1:21" ht="14.25" thickBot="1">
      <c r="A73" s="11" t="s">
        <v>53</v>
      </c>
      <c r="B73" s="110" t="str">
        <f t="shared" si="2"/>
        <v>他の役務サービス</v>
      </c>
      <c r="C73" s="116">
        <f t="shared" si="0"/>
        <v>7.6244039229800649</v>
      </c>
      <c r="D73" s="117">
        <f t="shared" si="0"/>
        <v>6.6484421135788567</v>
      </c>
      <c r="E73" s="132">
        <f t="shared" si="0"/>
        <v>15.070240618553592</v>
      </c>
      <c r="F73" s="116">
        <f t="shared" si="0"/>
        <v>20.784906342408739</v>
      </c>
      <c r="G73" s="117">
        <f t="shared" si="0"/>
        <v>15.226904521634026</v>
      </c>
      <c r="H73" s="117">
        <f t="shared" si="0"/>
        <v>17.118768589912769</v>
      </c>
      <c r="I73" s="117">
        <f t="shared" si="0"/>
        <v>11.336279916952197</v>
      </c>
      <c r="J73" s="117">
        <f t="shared" si="0"/>
        <v>15.351328266892343</v>
      </c>
      <c r="K73" s="117">
        <f t="shared" si="0"/>
        <v>15.016947698116446</v>
      </c>
      <c r="L73" s="117">
        <f t="shared" si="0"/>
        <v>20.974950665168123</v>
      </c>
      <c r="M73" s="117">
        <f t="shared" si="0"/>
        <v>15.004069853947883</v>
      </c>
      <c r="N73" s="117">
        <f t="shared" si="0"/>
        <v>17.587340567520823</v>
      </c>
      <c r="O73" s="117">
        <f t="shared" si="0"/>
        <v>12.185785546068892</v>
      </c>
      <c r="P73" s="118"/>
      <c r="Q73" s="119">
        <f t="shared" si="1"/>
        <v>15.616448983984796</v>
      </c>
      <c r="S73"/>
      <c r="T73"/>
    </row>
    <row r="74" spans="1:21" ht="14.25" thickBot="1">
      <c r="A74" s="11" t="s">
        <v>54</v>
      </c>
      <c r="B74" s="110" t="str">
        <f t="shared" si="2"/>
        <v>サラ金・フリーローン</v>
      </c>
      <c r="C74" s="116">
        <f t="shared" si="0"/>
        <v>10.707802568302887</v>
      </c>
      <c r="D74" s="117">
        <f t="shared" si="0"/>
        <v>10.950375245894588</v>
      </c>
      <c r="E74" s="132">
        <f t="shared" si="0"/>
        <v>14.715646721646451</v>
      </c>
      <c r="F74" s="116">
        <f t="shared" si="0"/>
        <v>13.695947947364985</v>
      </c>
      <c r="G74" s="117">
        <f t="shared" si="0"/>
        <v>9.1739735316677056</v>
      </c>
      <c r="H74" s="117">
        <f t="shared" si="0"/>
        <v>13.374037960869346</v>
      </c>
      <c r="I74" s="117">
        <f t="shared" si="0"/>
        <v>10.147456554874813</v>
      </c>
      <c r="J74" s="117">
        <f t="shared" si="0"/>
        <v>8.6558569992104175</v>
      </c>
      <c r="K74" s="117">
        <f t="shared" si="0"/>
        <v>17.877318688233863</v>
      </c>
      <c r="L74" s="117">
        <f t="shared" si="0"/>
        <v>17.653916809849836</v>
      </c>
      <c r="M74" s="117">
        <f t="shared" si="0"/>
        <v>11.378086305910479</v>
      </c>
      <c r="N74" s="117">
        <f t="shared" si="0"/>
        <v>19.313705285805074</v>
      </c>
      <c r="O74" s="117">
        <f t="shared" si="0"/>
        <v>16.026957076894956</v>
      </c>
      <c r="P74" s="118"/>
      <c r="Q74" s="119">
        <f t="shared" si="1"/>
        <v>12.882976178568887</v>
      </c>
      <c r="S74"/>
      <c r="T74"/>
    </row>
    <row r="75" spans="1:21" ht="14.25" thickBot="1">
      <c r="A75" s="11" t="s">
        <v>55</v>
      </c>
      <c r="B75" s="110" t="str">
        <f t="shared" si="2"/>
        <v>修理サービス</v>
      </c>
      <c r="C75" s="116">
        <f t="shared" si="0"/>
        <v>9.4183813166224333</v>
      </c>
      <c r="D75" s="117">
        <f t="shared" si="0"/>
        <v>5.2796452078420337</v>
      </c>
      <c r="E75" s="132">
        <f t="shared" si="0"/>
        <v>15.070240618553592</v>
      </c>
      <c r="F75" s="116">
        <f t="shared" si="0"/>
        <v>14.057424579406877</v>
      </c>
      <c r="G75" s="117">
        <f t="shared" si="0"/>
        <v>10.687206279159286</v>
      </c>
      <c r="H75" s="117">
        <f t="shared" si="0"/>
        <v>9.8076278379708555</v>
      </c>
      <c r="I75" s="117">
        <f t="shared" si="0"/>
        <v>9.5955028510531708</v>
      </c>
      <c r="J75" s="117">
        <f t="shared" si="0"/>
        <v>12.486149120812239</v>
      </c>
      <c r="K75" s="117">
        <f t="shared" si="0"/>
        <v>6.0782883539995138</v>
      </c>
      <c r="L75" s="117">
        <f t="shared" si="0"/>
        <v>11.973201004700137</v>
      </c>
      <c r="M75" s="117">
        <f t="shared" si="0"/>
        <v>8.8774079969191639</v>
      </c>
      <c r="N75" s="117">
        <f t="shared" si="0"/>
        <v>15.537282464558272</v>
      </c>
      <c r="O75" s="117">
        <f t="shared" si="0"/>
        <v>9.0068849688335302</v>
      </c>
      <c r="P75" s="118"/>
      <c r="Q75" s="119">
        <f t="shared" si="1"/>
        <v>11.865648908379315</v>
      </c>
      <c r="S75"/>
      <c r="T75"/>
    </row>
    <row r="76" spans="1:21" ht="14.25" thickBot="1">
      <c r="A76" s="11" t="s">
        <v>56</v>
      </c>
      <c r="B76" s="110" t="str">
        <f t="shared" si="2"/>
        <v>公社債</v>
      </c>
      <c r="C76" s="116">
        <f t="shared" si="0"/>
        <v>6.8956006068128541</v>
      </c>
      <c r="D76" s="117">
        <f t="shared" si="0"/>
        <v>4.4974755474209909</v>
      </c>
      <c r="E76" s="132">
        <f t="shared" si="0"/>
        <v>13.651865030925022</v>
      </c>
      <c r="F76" s="116">
        <f t="shared" si="0"/>
        <v>14.659885632810029</v>
      </c>
      <c r="G76" s="117">
        <f t="shared" si="0"/>
        <v>10.403475139004614</v>
      </c>
      <c r="H76" s="117">
        <f t="shared" si="0"/>
        <v>14.800602010028745</v>
      </c>
      <c r="I76" s="117">
        <f t="shared" si="0"/>
        <v>10.826784190347604</v>
      </c>
      <c r="J76" s="117">
        <f t="shared" si="0"/>
        <v>11.03847965752966</v>
      </c>
      <c r="K76" s="117">
        <f t="shared" si="0"/>
        <v>11.799030334234351</v>
      </c>
      <c r="L76" s="117">
        <f t="shared" si="0"/>
        <v>15.643817371104559</v>
      </c>
      <c r="M76" s="117">
        <f t="shared" si="0"/>
        <v>9.0024419123687291</v>
      </c>
      <c r="N76" s="117">
        <f t="shared" si="0"/>
        <v>9.602903745456155</v>
      </c>
      <c r="O76" s="117">
        <f t="shared" si="0"/>
        <v>4.2385341029804842</v>
      </c>
      <c r="P76" s="118"/>
      <c r="Q76" s="119">
        <f t="shared" si="1"/>
        <v>11.247646361067893</v>
      </c>
      <c r="S76"/>
      <c r="T76"/>
    </row>
    <row r="77" spans="1:21" ht="14.25" thickBot="1">
      <c r="A77" s="11" t="s">
        <v>57</v>
      </c>
      <c r="B77" s="110" t="str">
        <f t="shared" si="2"/>
        <v>ふとん類</v>
      </c>
      <c r="C77" s="116">
        <f t="shared" si="0"/>
        <v>9.8668756650330263</v>
      </c>
      <c r="D77" s="117">
        <f t="shared" si="0"/>
        <v>9.9726631703682838</v>
      </c>
      <c r="E77" s="132">
        <f t="shared" si="0"/>
        <v>12.14484096906966</v>
      </c>
      <c r="F77" s="116">
        <f t="shared" si="0"/>
        <v>9.719704994904184</v>
      </c>
      <c r="G77" s="117">
        <f t="shared" si="0"/>
        <v>16.267252035534487</v>
      </c>
      <c r="H77" s="117">
        <f t="shared" si="0"/>
        <v>18.010371120637387</v>
      </c>
      <c r="I77" s="117">
        <f t="shared" si="0"/>
        <v>11.84577564355679</v>
      </c>
      <c r="J77" s="117">
        <f t="shared" si="0"/>
        <v>6.3033941213762272</v>
      </c>
      <c r="K77" s="117">
        <f t="shared" si="0"/>
        <v>9.2962057178816089</v>
      </c>
      <c r="L77" s="117">
        <f t="shared" si="0"/>
        <v>10.749662215898663</v>
      </c>
      <c r="M77" s="117">
        <f t="shared" si="0"/>
        <v>4.5012209561843646</v>
      </c>
      <c r="N77" s="117">
        <f t="shared" si="0"/>
        <v>13.59512215648849</v>
      </c>
      <c r="O77" s="117">
        <f t="shared" si="0"/>
        <v>8.0797056338065492</v>
      </c>
      <c r="P77" s="118"/>
      <c r="Q77" s="119">
        <f t="shared" si="1"/>
        <v>10.368181197586253</v>
      </c>
      <c r="S77"/>
      <c r="T77"/>
    </row>
    <row r="78" spans="1:21" ht="19.5" thickBot="1">
      <c r="A78" s="11" t="s">
        <v>58</v>
      </c>
      <c r="B78" s="110" t="str">
        <f t="shared" si="2"/>
        <v>放送サービス</v>
      </c>
      <c r="C78" s="116">
        <f t="shared" si="0"/>
        <v>5.998611909991669</v>
      </c>
      <c r="D78" s="117">
        <f t="shared" si="0"/>
        <v>4.9863315851841419</v>
      </c>
      <c r="E78" s="132">
        <f t="shared" si="0"/>
        <v>4.787017608246436</v>
      </c>
      <c r="F78" s="116">
        <f t="shared" si="0"/>
        <v>14.619721562583152</v>
      </c>
      <c r="G78" s="117">
        <f t="shared" si="0"/>
        <v>5.6746228030934258</v>
      </c>
      <c r="H78" s="117">
        <f t="shared" si="0"/>
        <v>7.4894612580868349</v>
      </c>
      <c r="I78" s="117">
        <f t="shared" si="0"/>
        <v>6.241322650906266</v>
      </c>
      <c r="J78" s="117">
        <f t="shared" si="0"/>
        <v>14.959251120586645</v>
      </c>
      <c r="K78" s="117">
        <f t="shared" si="0"/>
        <v>2.5028246163527408</v>
      </c>
      <c r="L78" s="117">
        <f t="shared" si="0"/>
        <v>7.4286283605803769</v>
      </c>
      <c r="M78" s="117">
        <f t="shared" si="0"/>
        <v>5.8765940261295873</v>
      </c>
      <c r="N78" s="117">
        <f t="shared" si="0"/>
        <v>11.275319566294023</v>
      </c>
      <c r="O78" s="117">
        <f t="shared" si="0"/>
        <v>9.2717933502698084</v>
      </c>
      <c r="P78" s="118"/>
      <c r="Q78" s="119">
        <f t="shared" si="1"/>
        <v>10.087703118421837</v>
      </c>
      <c r="S78"/>
      <c r="T78"/>
      <c r="U78" s="95" t="s">
        <v>262</v>
      </c>
    </row>
    <row r="79" spans="1:21" ht="15.75" thickBot="1">
      <c r="A79" s="11" t="s">
        <v>59</v>
      </c>
      <c r="B79" s="110" t="str">
        <f t="shared" si="2"/>
        <v>株</v>
      </c>
      <c r="C79" s="116">
        <f t="shared" si="0"/>
        <v>5.1016232131704848</v>
      </c>
      <c r="D79" s="117">
        <f t="shared" si="0"/>
        <v>7.3328405664472678</v>
      </c>
      <c r="E79" s="132">
        <f t="shared" si="0"/>
        <v>14.27240435051252</v>
      </c>
      <c r="F79" s="116">
        <f t="shared" si="0"/>
        <v>11.105365417731432</v>
      </c>
      <c r="G79" s="117">
        <f t="shared" si="0"/>
        <v>8.6065112513583628</v>
      </c>
      <c r="H79" s="117">
        <f t="shared" si="0"/>
        <v>8.9160253072462332</v>
      </c>
      <c r="I79" s="117">
        <f t="shared" si="0"/>
        <v>11.208905985301048</v>
      </c>
      <c r="J79" s="117">
        <f t="shared" si="0"/>
        <v>10.374964486858479</v>
      </c>
      <c r="K79" s="117">
        <f t="shared" si="0"/>
        <v>10.011298465410963</v>
      </c>
      <c r="L79" s="117">
        <f t="shared" si="0"/>
        <v>12.93455291018701</v>
      </c>
      <c r="M79" s="117">
        <f t="shared" si="0"/>
        <v>7.1269331806252447</v>
      </c>
      <c r="N79" s="117">
        <f t="shared" si="0"/>
        <v>9.7108015403489194</v>
      </c>
      <c r="O79" s="117">
        <f t="shared" si="0"/>
        <v>6.4902553451888654</v>
      </c>
      <c r="P79" s="118"/>
      <c r="Q79" s="119">
        <f t="shared" si="1"/>
        <v>9.9926258034508511</v>
      </c>
      <c r="S79"/>
      <c r="T79" s="16"/>
      <c r="U79" s="124" t="s">
        <v>292</v>
      </c>
    </row>
    <row r="80" spans="1:21" ht="15.75" thickBot="1">
      <c r="A80" s="11" t="s">
        <v>60</v>
      </c>
      <c r="B80" s="110" t="str">
        <f t="shared" si="2"/>
        <v>生命保険</v>
      </c>
      <c r="C80" s="116">
        <f t="shared" si="0"/>
        <v>7.4562185423260932</v>
      </c>
      <c r="D80" s="117">
        <f t="shared" si="0"/>
        <v>7.6261541891051579</v>
      </c>
      <c r="E80" s="132">
        <f t="shared" si="0"/>
        <v>8.6875504742250129</v>
      </c>
      <c r="F80" s="116">
        <f t="shared" si="0"/>
        <v>10.623396575008911</v>
      </c>
      <c r="G80" s="117">
        <f t="shared" si="0"/>
        <v>5.863776896529874</v>
      </c>
      <c r="H80" s="117">
        <f t="shared" si="0"/>
        <v>10.342589356405629</v>
      </c>
      <c r="I80" s="117">
        <f t="shared" si="0"/>
        <v>7.557519944634798</v>
      </c>
      <c r="J80" s="117">
        <f t="shared" si="0"/>
        <v>10.103526462492995</v>
      </c>
      <c r="K80" s="117">
        <f t="shared" si="0"/>
        <v>6.793381101528869</v>
      </c>
      <c r="L80" s="117">
        <f t="shared" si="0"/>
        <v>10.22528844926946</v>
      </c>
      <c r="M80" s="117">
        <f t="shared" si="0"/>
        <v>5.3764583643313246</v>
      </c>
      <c r="N80" s="117">
        <f t="shared" si="0"/>
        <v>10.520035002044663</v>
      </c>
      <c r="O80" s="117">
        <f t="shared" si="0"/>
        <v>5.5630760101618852</v>
      </c>
      <c r="P80" s="118"/>
      <c r="Q80" s="119">
        <f t="shared" si="1"/>
        <v>9.0703758482322652</v>
      </c>
      <c r="S80"/>
      <c r="T80" s="16"/>
      <c r="U80" s="125" t="s">
        <v>272</v>
      </c>
    </row>
    <row r="81" spans="1:21" ht="18" thickBot="1">
      <c r="A81" s="11" t="s">
        <v>61</v>
      </c>
      <c r="B81" s="110" t="str">
        <f t="shared" si="2"/>
        <v>アクセサリー</v>
      </c>
      <c r="C81" s="116">
        <f t="shared" ref="C81:O96" si="3">C21/C$60*100000</f>
        <v>5.998611909991669</v>
      </c>
      <c r="D81" s="117">
        <f t="shared" si="3"/>
        <v>5.4751876229472938</v>
      </c>
      <c r="E81" s="132">
        <f t="shared" si="3"/>
        <v>7.623768783503583</v>
      </c>
      <c r="F81" s="116">
        <f t="shared" si="3"/>
        <v>8.5348649232113178</v>
      </c>
      <c r="G81" s="117">
        <f t="shared" si="3"/>
        <v>4.4451211957565171</v>
      </c>
      <c r="H81" s="117">
        <f t="shared" si="3"/>
        <v>11.947473911709952</v>
      </c>
      <c r="I81" s="117">
        <f t="shared" si="3"/>
        <v>5.3921631065652775</v>
      </c>
      <c r="J81" s="117">
        <f t="shared" si="3"/>
        <v>8.6860167796954713</v>
      </c>
      <c r="K81" s="117">
        <f t="shared" si="3"/>
        <v>10.36884483917564</v>
      </c>
      <c r="L81" s="117">
        <f t="shared" si="3"/>
        <v>11.711014121385535</v>
      </c>
      <c r="M81" s="117">
        <f t="shared" si="3"/>
        <v>5.8765940261295873</v>
      </c>
      <c r="N81" s="117">
        <f t="shared" si="3"/>
        <v>12.408246412668063</v>
      </c>
      <c r="O81" s="117">
        <f t="shared" si="3"/>
        <v>7.0200721080614272</v>
      </c>
      <c r="P81" s="118"/>
      <c r="Q81" s="119">
        <f t="shared" si="1"/>
        <v>8.1196026985223835</v>
      </c>
      <c r="S81"/>
      <c r="T81" s="16"/>
      <c r="U81" s="126" t="s">
        <v>268</v>
      </c>
    </row>
    <row r="82" spans="1:21" ht="14.25" thickBot="1">
      <c r="A82" s="11" t="s">
        <v>62</v>
      </c>
      <c r="B82" s="110" t="str">
        <f t="shared" si="2"/>
        <v>移動通信サービス</v>
      </c>
      <c r="C82" s="116">
        <f t="shared" si="3"/>
        <v>4.5970670712085688</v>
      </c>
      <c r="D82" s="117">
        <f t="shared" si="3"/>
        <v>3.8130770945525789</v>
      </c>
      <c r="E82" s="132">
        <f t="shared" si="3"/>
        <v>4.875666082473221</v>
      </c>
      <c r="F82" s="116">
        <f t="shared" si="3"/>
        <v>11.045119312391119</v>
      </c>
      <c r="G82" s="117">
        <f t="shared" si="3"/>
        <v>4.0668130088836216</v>
      </c>
      <c r="H82" s="117">
        <f t="shared" si="3"/>
        <v>2.1398460737390961</v>
      </c>
      <c r="I82" s="117">
        <f t="shared" si="3"/>
        <v>4.7977514255265854</v>
      </c>
      <c r="J82" s="117">
        <f t="shared" si="3"/>
        <v>8.7463363406655787</v>
      </c>
      <c r="K82" s="117">
        <f t="shared" si="3"/>
        <v>6.4358347277641919</v>
      </c>
      <c r="L82" s="117">
        <f t="shared" si="3"/>
        <v>6.5546720828650393</v>
      </c>
      <c r="M82" s="117">
        <f t="shared" si="3"/>
        <v>4.3761870407347994</v>
      </c>
      <c r="N82" s="117">
        <f t="shared" si="3"/>
        <v>7.28310115526169</v>
      </c>
      <c r="O82" s="117">
        <f t="shared" si="3"/>
        <v>4.6358966751349042</v>
      </c>
      <c r="P82" s="118"/>
      <c r="Q82" s="119">
        <f t="shared" si="1"/>
        <v>7.0975215625842623</v>
      </c>
      <c r="S82"/>
      <c r="T82"/>
    </row>
    <row r="83" spans="1:21" ht="14.25" thickBot="1">
      <c r="A83" s="11" t="s">
        <v>63</v>
      </c>
      <c r="B83" s="110" t="str">
        <f t="shared" si="2"/>
        <v>賃貸アパート・マンション</v>
      </c>
      <c r="C83" s="116">
        <f t="shared" si="3"/>
        <v>7.4562185423260932</v>
      </c>
      <c r="D83" s="117">
        <f t="shared" si="3"/>
        <v>4.3019331323157308</v>
      </c>
      <c r="E83" s="132">
        <f t="shared" si="3"/>
        <v>3.7232359175250052</v>
      </c>
      <c r="F83" s="116">
        <f t="shared" si="3"/>
        <v>10.824216926143295</v>
      </c>
      <c r="G83" s="117">
        <f t="shared" si="3"/>
        <v>4.2559671023200689</v>
      </c>
      <c r="H83" s="117">
        <f t="shared" si="3"/>
        <v>3.0314486044637192</v>
      </c>
      <c r="I83" s="117">
        <f t="shared" si="3"/>
        <v>3.5664700862321519</v>
      </c>
      <c r="J83" s="117">
        <f t="shared" si="3"/>
        <v>6.8764299505922475</v>
      </c>
      <c r="K83" s="117">
        <f t="shared" si="3"/>
        <v>1.4301854950587092</v>
      </c>
      <c r="L83" s="117">
        <f t="shared" si="3"/>
        <v>6.8168589661796402</v>
      </c>
      <c r="M83" s="117">
        <f t="shared" si="3"/>
        <v>5.1263905334321933</v>
      </c>
      <c r="N83" s="117">
        <f t="shared" si="3"/>
        <v>7.9844368220646675</v>
      </c>
      <c r="O83" s="117">
        <f t="shared" si="3"/>
        <v>7.0200721080614272</v>
      </c>
      <c r="P83" s="118"/>
      <c r="Q83" s="119">
        <f t="shared" si="1"/>
        <v>6.9929365161161749</v>
      </c>
      <c r="S83"/>
      <c r="T83"/>
    </row>
    <row r="84" spans="1:21" ht="14.25" thickBot="1">
      <c r="A84" s="11" t="s">
        <v>64</v>
      </c>
      <c r="B84" s="110" t="str">
        <f t="shared" si="2"/>
        <v>屋根工事</v>
      </c>
      <c r="C84" s="116">
        <f t="shared" si="3"/>
        <v>3.251584025976793</v>
      </c>
      <c r="D84" s="117">
        <f t="shared" si="3"/>
        <v>3.8130770945525789</v>
      </c>
      <c r="E84" s="132">
        <f t="shared" si="3"/>
        <v>7.3578233608232253</v>
      </c>
      <c r="F84" s="116">
        <f t="shared" si="3"/>
        <v>10.020935521605759</v>
      </c>
      <c r="G84" s="117">
        <f t="shared" si="3"/>
        <v>3.0264654949831606</v>
      </c>
      <c r="H84" s="117">
        <f t="shared" si="3"/>
        <v>3.0314486044637192</v>
      </c>
      <c r="I84" s="117">
        <f t="shared" si="3"/>
        <v>7.727351853502995</v>
      </c>
      <c r="J84" s="117">
        <f t="shared" si="3"/>
        <v>6.5446723652566563</v>
      </c>
      <c r="K84" s="117">
        <f t="shared" si="3"/>
        <v>6.4358347277641919</v>
      </c>
      <c r="L84" s="117">
        <f t="shared" si="3"/>
        <v>4.1075945052620906</v>
      </c>
      <c r="M84" s="117">
        <f t="shared" si="3"/>
        <v>4.126119209835668</v>
      </c>
      <c r="N84" s="117">
        <f t="shared" si="3"/>
        <v>7.1212544629225407</v>
      </c>
      <c r="O84" s="117">
        <f t="shared" si="3"/>
        <v>3.7087173401079232</v>
      </c>
      <c r="P84" s="118"/>
      <c r="Q84" s="119">
        <f t="shared" si="1"/>
        <v>6.6459043164720697</v>
      </c>
      <c r="S84"/>
      <c r="T84"/>
    </row>
    <row r="85" spans="1:21" ht="14.25" thickBot="1">
      <c r="A85" s="11" t="s">
        <v>65</v>
      </c>
      <c r="B85" s="110" t="str">
        <f t="shared" si="2"/>
        <v>その他金融関連サービス</v>
      </c>
      <c r="C85" s="116">
        <f t="shared" si="3"/>
        <v>4.5410052776572449</v>
      </c>
      <c r="D85" s="117">
        <f t="shared" si="3"/>
        <v>4.3019331323157308</v>
      </c>
      <c r="E85" s="132">
        <f t="shared" si="3"/>
        <v>6.8259325154625108</v>
      </c>
      <c r="F85" s="116">
        <f t="shared" si="3"/>
        <v>6.6270715874346697</v>
      </c>
      <c r="G85" s="117">
        <f t="shared" si="3"/>
        <v>5.2017375695023071</v>
      </c>
      <c r="H85" s="117">
        <f t="shared" si="3"/>
        <v>4.8146536659129655</v>
      </c>
      <c r="I85" s="117">
        <f t="shared" si="3"/>
        <v>5.6044529926505238</v>
      </c>
      <c r="J85" s="117">
        <f t="shared" si="3"/>
        <v>5.7001985116751523</v>
      </c>
      <c r="K85" s="117">
        <f t="shared" si="3"/>
        <v>3.5754637376467731</v>
      </c>
      <c r="L85" s="117">
        <f t="shared" si="3"/>
        <v>7.2538371050373085</v>
      </c>
      <c r="M85" s="117">
        <f t="shared" si="3"/>
        <v>3.0008139707895767</v>
      </c>
      <c r="N85" s="117">
        <f t="shared" si="3"/>
        <v>11.491115156079555</v>
      </c>
      <c r="O85" s="117">
        <f t="shared" si="3"/>
        <v>7.0200721080614272</v>
      </c>
      <c r="P85" s="118"/>
      <c r="Q85" s="119">
        <f t="shared" si="1"/>
        <v>6.2893643853308632</v>
      </c>
      <c r="S85"/>
      <c r="T85"/>
    </row>
    <row r="86" spans="1:21" ht="14.25" thickBot="1">
      <c r="A86" s="11" t="s">
        <v>66</v>
      </c>
      <c r="B86" s="110" t="str">
        <f t="shared" si="2"/>
        <v>化粧品</v>
      </c>
      <c r="C86" s="116">
        <f t="shared" si="3"/>
        <v>4.0925109292466528</v>
      </c>
      <c r="D86" s="117">
        <f t="shared" si="3"/>
        <v>4.3019331323157308</v>
      </c>
      <c r="E86" s="132">
        <f t="shared" si="3"/>
        <v>3.7232359175250052</v>
      </c>
      <c r="F86" s="116">
        <f t="shared" si="3"/>
        <v>6.9483841492496845</v>
      </c>
      <c r="G86" s="117">
        <f t="shared" si="3"/>
        <v>4.5396982424747403</v>
      </c>
      <c r="H86" s="117">
        <f t="shared" si="3"/>
        <v>5.8845767027825131</v>
      </c>
      <c r="I86" s="117">
        <f t="shared" si="3"/>
        <v>5.2223311976970788</v>
      </c>
      <c r="J86" s="117">
        <f t="shared" si="3"/>
        <v>6.8161103896221409</v>
      </c>
      <c r="K86" s="117">
        <f t="shared" si="3"/>
        <v>4.2905564851761273</v>
      </c>
      <c r="L86" s="117">
        <f t="shared" si="3"/>
        <v>8.6521671493818513</v>
      </c>
      <c r="M86" s="117">
        <f t="shared" si="3"/>
        <v>5.6265261952304568</v>
      </c>
      <c r="N86" s="117">
        <f t="shared" si="3"/>
        <v>8.3620791041893483</v>
      </c>
      <c r="O86" s="117">
        <f t="shared" si="3"/>
        <v>7.9472514430884083</v>
      </c>
      <c r="P86" s="118"/>
      <c r="Q86" s="119">
        <f t="shared" si="1"/>
        <v>6.2846105195823139</v>
      </c>
      <c r="S86"/>
      <c r="T86"/>
    </row>
    <row r="87" spans="1:21" ht="14.25" thickBot="1">
      <c r="A87" s="11" t="s">
        <v>67</v>
      </c>
      <c r="B87" s="110" t="str">
        <f t="shared" si="2"/>
        <v>浄水器</v>
      </c>
      <c r="C87" s="116">
        <f t="shared" si="3"/>
        <v>2.9712750582201726</v>
      </c>
      <c r="D87" s="117">
        <f t="shared" si="3"/>
        <v>1.9554241510526047</v>
      </c>
      <c r="E87" s="132">
        <f t="shared" si="3"/>
        <v>3.0140481237107188</v>
      </c>
      <c r="F87" s="116">
        <f t="shared" si="3"/>
        <v>7.3701068866318913</v>
      </c>
      <c r="G87" s="117">
        <f t="shared" si="3"/>
        <v>1.7969638876462517</v>
      </c>
      <c r="H87" s="117">
        <f t="shared" si="3"/>
        <v>2.6748075921738694</v>
      </c>
      <c r="I87" s="117">
        <f t="shared" si="3"/>
        <v>5.094957266045931</v>
      </c>
      <c r="J87" s="117">
        <f t="shared" si="3"/>
        <v>9.6511297552171893</v>
      </c>
      <c r="K87" s="117">
        <f t="shared" si="3"/>
        <v>3.2179173638820959</v>
      </c>
      <c r="L87" s="117">
        <f t="shared" si="3"/>
        <v>5.9429026884643017</v>
      </c>
      <c r="M87" s="117">
        <f t="shared" si="3"/>
        <v>3.5009496325878398</v>
      </c>
      <c r="N87" s="117">
        <f t="shared" si="3"/>
        <v>8.0923346169574319</v>
      </c>
      <c r="O87" s="117">
        <f t="shared" si="3"/>
        <v>3.4438089586716436</v>
      </c>
      <c r="P87" s="118"/>
      <c r="Q87" s="119">
        <f t="shared" si="1"/>
        <v>5.9185628569440096</v>
      </c>
      <c r="S87"/>
      <c r="T87"/>
    </row>
    <row r="88" spans="1:21" ht="14.25" thickBot="1">
      <c r="A88" s="11" t="s">
        <v>68</v>
      </c>
      <c r="B88" s="110" t="str">
        <f t="shared" si="2"/>
        <v>他の行政サービス</v>
      </c>
      <c r="C88" s="116">
        <f t="shared" si="3"/>
        <v>7.6244039229800649</v>
      </c>
      <c r="D88" s="117">
        <f t="shared" si="3"/>
        <v>4.5952467549736218</v>
      </c>
      <c r="E88" s="132">
        <f t="shared" si="3"/>
        <v>7.7124172577303689</v>
      </c>
      <c r="F88" s="116">
        <f t="shared" si="3"/>
        <v>5.0004267432461607</v>
      </c>
      <c r="G88" s="117">
        <f t="shared" si="3"/>
        <v>4.6342752891929644</v>
      </c>
      <c r="H88" s="117">
        <f t="shared" si="3"/>
        <v>6.7761792335071362</v>
      </c>
      <c r="I88" s="117">
        <f t="shared" si="3"/>
        <v>1.9955249292013229</v>
      </c>
      <c r="J88" s="117">
        <f t="shared" si="3"/>
        <v>4.0112508045121444</v>
      </c>
      <c r="K88" s="117">
        <f t="shared" si="3"/>
        <v>8.2235665965875775</v>
      </c>
      <c r="L88" s="117">
        <f t="shared" si="3"/>
        <v>8.4773758938387829</v>
      </c>
      <c r="M88" s="117">
        <f t="shared" si="3"/>
        <v>5.0013566179826281</v>
      </c>
      <c r="N88" s="117">
        <f t="shared" si="3"/>
        <v>13.055633182024659</v>
      </c>
      <c r="O88" s="117">
        <f t="shared" si="3"/>
        <v>5.4306218194437452</v>
      </c>
      <c r="P88" s="118"/>
      <c r="Q88" s="119">
        <f t="shared" si="1"/>
        <v>5.8710241994585157</v>
      </c>
      <c r="S88"/>
      <c r="T88"/>
    </row>
    <row r="89" spans="1:21" ht="14.25" thickBot="1">
      <c r="A89" s="11" t="s">
        <v>69</v>
      </c>
      <c r="B89" s="110" t="str">
        <f t="shared" si="2"/>
        <v>社会保険</v>
      </c>
      <c r="C89" s="116">
        <f t="shared" si="3"/>
        <v>3.4758312001820886</v>
      </c>
      <c r="D89" s="117">
        <f t="shared" si="3"/>
        <v>2.1509665661578654</v>
      </c>
      <c r="E89" s="132">
        <f t="shared" si="3"/>
        <v>10.371871484533944</v>
      </c>
      <c r="F89" s="116">
        <f t="shared" si="3"/>
        <v>6.3258410607330946</v>
      </c>
      <c r="G89" s="117">
        <f t="shared" si="3"/>
        <v>2.6481573081102656</v>
      </c>
      <c r="H89" s="117">
        <f t="shared" si="3"/>
        <v>1.961525567594171</v>
      </c>
      <c r="I89" s="117">
        <f t="shared" si="3"/>
        <v>1.5709451570308288</v>
      </c>
      <c r="J89" s="117">
        <f t="shared" si="3"/>
        <v>2.4127824388042973</v>
      </c>
      <c r="K89" s="117">
        <f t="shared" si="3"/>
        <v>23.598060668468701</v>
      </c>
      <c r="L89" s="117">
        <f t="shared" si="3"/>
        <v>4.4571770163482265</v>
      </c>
      <c r="M89" s="117">
        <f t="shared" si="3"/>
        <v>18.129917740187025</v>
      </c>
      <c r="N89" s="117">
        <f t="shared" si="3"/>
        <v>7.5528456424936037</v>
      </c>
      <c r="O89" s="117">
        <f t="shared" si="3"/>
        <v>6.2253469637525862</v>
      </c>
      <c r="P89" s="118"/>
      <c r="Q89" s="119">
        <f t="shared" si="1"/>
        <v>5.3576066986151796</v>
      </c>
      <c r="S89"/>
      <c r="T89"/>
    </row>
    <row r="90" spans="1:21" ht="14.25" thickBot="1">
      <c r="A90" s="11" t="s">
        <v>70</v>
      </c>
      <c r="B90" s="110" t="str">
        <f t="shared" si="2"/>
        <v>医療サービス</v>
      </c>
      <c r="C90" s="116">
        <f t="shared" si="3"/>
        <v>2.9712750582201726</v>
      </c>
      <c r="D90" s="117">
        <f t="shared" si="3"/>
        <v>3.8130770945525789</v>
      </c>
      <c r="E90" s="132">
        <f t="shared" si="3"/>
        <v>4.4324237113392924</v>
      </c>
      <c r="F90" s="116">
        <f t="shared" si="3"/>
        <v>8.51478288809788</v>
      </c>
      <c r="G90" s="117">
        <f t="shared" si="3"/>
        <v>3.4993507285742793</v>
      </c>
      <c r="H90" s="117">
        <f t="shared" si="3"/>
        <v>4.99297417205789</v>
      </c>
      <c r="I90" s="117">
        <f t="shared" si="3"/>
        <v>2.3776467241547681</v>
      </c>
      <c r="J90" s="117">
        <f t="shared" si="3"/>
        <v>5.0970029019740783</v>
      </c>
      <c r="K90" s="117">
        <f t="shared" si="3"/>
        <v>6.0782883539995138</v>
      </c>
      <c r="L90" s="117">
        <f t="shared" si="3"/>
        <v>5.6807158051497</v>
      </c>
      <c r="M90" s="117">
        <f t="shared" si="3"/>
        <v>4.2511531252852341</v>
      </c>
      <c r="N90" s="117">
        <f t="shared" si="3"/>
        <v>5.8264809242093518</v>
      </c>
      <c r="O90" s="117">
        <f t="shared" si="3"/>
        <v>3.4438089586716436</v>
      </c>
      <c r="P90" s="118"/>
      <c r="Q90" s="119">
        <f t="shared" si="1"/>
        <v>5.3243296383753336</v>
      </c>
      <c r="S90"/>
      <c r="T90"/>
    </row>
    <row r="91" spans="1:21" ht="14.25" thickBot="1">
      <c r="A91" s="11" t="s">
        <v>71</v>
      </c>
      <c r="B91" s="110" t="str">
        <f t="shared" si="2"/>
        <v>塗装工事</v>
      </c>
      <c r="C91" s="116">
        <f t="shared" si="3"/>
        <v>4.5970670712085688</v>
      </c>
      <c r="D91" s="117">
        <f t="shared" si="3"/>
        <v>4.2041619247630999</v>
      </c>
      <c r="E91" s="132">
        <f t="shared" si="3"/>
        <v>5.0529630309267928</v>
      </c>
      <c r="F91" s="116">
        <f t="shared" si="3"/>
        <v>7.2094506057243848</v>
      </c>
      <c r="G91" s="117">
        <f t="shared" si="3"/>
        <v>2.5535802613920415</v>
      </c>
      <c r="H91" s="117">
        <f t="shared" si="3"/>
        <v>1.961525567594171</v>
      </c>
      <c r="I91" s="117">
        <f t="shared" si="3"/>
        <v>3.7363019951003498</v>
      </c>
      <c r="J91" s="117">
        <f t="shared" si="3"/>
        <v>4.1318899264523594</v>
      </c>
      <c r="K91" s="117">
        <f t="shared" si="3"/>
        <v>2.5028246163527408</v>
      </c>
      <c r="L91" s="117">
        <f t="shared" si="3"/>
        <v>6.0302983162358359</v>
      </c>
      <c r="M91" s="117">
        <f t="shared" si="3"/>
        <v>5.0013566179826281</v>
      </c>
      <c r="N91" s="117">
        <f t="shared" si="3"/>
        <v>4.9632985650672259</v>
      </c>
      <c r="O91" s="117">
        <f t="shared" si="3"/>
        <v>5.8279843915981653</v>
      </c>
      <c r="P91" s="118"/>
      <c r="Q91" s="119">
        <f t="shared" si="1"/>
        <v>5.0628670222051166</v>
      </c>
      <c r="S91"/>
      <c r="T91"/>
    </row>
    <row r="92" spans="1:21" ht="14.25" thickBot="1">
      <c r="A92" s="11" t="s">
        <v>72</v>
      </c>
      <c r="B92" s="110" t="str">
        <f t="shared" si="2"/>
        <v>ＩＰ電話</v>
      </c>
      <c r="C92" s="116">
        <f t="shared" si="3"/>
        <v>3.3076458195281169</v>
      </c>
      <c r="D92" s="117">
        <f t="shared" si="3"/>
        <v>4.0086195096578399</v>
      </c>
      <c r="E92" s="132">
        <f t="shared" si="3"/>
        <v>5.4075569278339364</v>
      </c>
      <c r="F92" s="116">
        <f t="shared" si="3"/>
        <v>4.1168171982548705</v>
      </c>
      <c r="G92" s="117">
        <f t="shared" si="3"/>
        <v>5.7691998498116499</v>
      </c>
      <c r="H92" s="117">
        <f t="shared" si="3"/>
        <v>6.4195382212172873</v>
      </c>
      <c r="I92" s="117">
        <f t="shared" si="3"/>
        <v>2.6323945874570644</v>
      </c>
      <c r="J92" s="117">
        <f t="shared" si="3"/>
        <v>6.6351517067118184</v>
      </c>
      <c r="K92" s="117">
        <f t="shared" si="3"/>
        <v>2.8603709901174184</v>
      </c>
      <c r="L92" s="117">
        <f t="shared" si="3"/>
        <v>4.0201988774905573</v>
      </c>
      <c r="M92" s="117">
        <f t="shared" si="3"/>
        <v>5.2514244488817594</v>
      </c>
      <c r="N92" s="117">
        <f t="shared" si="3"/>
        <v>7.7146923348327539</v>
      </c>
      <c r="O92" s="117">
        <f t="shared" si="3"/>
        <v>4.3709882936986242</v>
      </c>
      <c r="P92" s="118"/>
      <c r="Q92" s="119">
        <f t="shared" si="1"/>
        <v>4.8774662580116903</v>
      </c>
      <c r="S92"/>
      <c r="T92"/>
    </row>
    <row r="93" spans="1:21" ht="14.25" thickBot="1">
      <c r="A93" s="11" t="s">
        <v>73</v>
      </c>
      <c r="B93" s="110" t="str">
        <f t="shared" si="2"/>
        <v>飲料</v>
      </c>
      <c r="C93" s="116">
        <f t="shared" si="3"/>
        <v>2.8030896775662009</v>
      </c>
      <c r="D93" s="117">
        <f t="shared" si="3"/>
        <v>3.3242210567894284</v>
      </c>
      <c r="E93" s="132">
        <f t="shared" si="3"/>
        <v>1.9502664329892885</v>
      </c>
      <c r="F93" s="116">
        <f t="shared" si="3"/>
        <v>3.695094460872665</v>
      </c>
      <c r="G93" s="117">
        <f t="shared" si="3"/>
        <v>2.4590032146738179</v>
      </c>
      <c r="H93" s="117">
        <f t="shared" si="3"/>
        <v>3.3880896167535681</v>
      </c>
      <c r="I93" s="117">
        <f t="shared" si="3"/>
        <v>2.8871424507593608</v>
      </c>
      <c r="J93" s="117">
        <f t="shared" si="3"/>
        <v>4.0715703654822519</v>
      </c>
      <c r="K93" s="117">
        <f t="shared" si="3"/>
        <v>4.6481028589408044</v>
      </c>
      <c r="L93" s="117">
        <f t="shared" si="3"/>
        <v>6.2050895717789034</v>
      </c>
      <c r="M93" s="117">
        <f t="shared" si="3"/>
        <v>4.5012209561843646</v>
      </c>
      <c r="N93" s="117">
        <f t="shared" si="3"/>
        <v>15.213589079879974</v>
      </c>
      <c r="O93" s="117">
        <f t="shared" si="3"/>
        <v>7.9472514430884083</v>
      </c>
      <c r="P93" s="118"/>
      <c r="Q93" s="119">
        <f t="shared" si="1"/>
        <v>4.7823889430407016</v>
      </c>
      <c r="S93"/>
      <c r="T93"/>
    </row>
    <row r="94" spans="1:21" ht="14.25" thickBot="1">
      <c r="A94" s="11" t="s">
        <v>74</v>
      </c>
      <c r="B94" s="110" t="str">
        <f t="shared" si="2"/>
        <v>鮮魚</v>
      </c>
      <c r="C94" s="116">
        <f t="shared" si="3"/>
        <v>3.4758312001820886</v>
      </c>
      <c r="D94" s="117">
        <f t="shared" si="3"/>
        <v>5.0841027927367728</v>
      </c>
      <c r="E94" s="132">
        <f t="shared" si="3"/>
        <v>3.6345874432982197</v>
      </c>
      <c r="F94" s="116">
        <f t="shared" si="3"/>
        <v>5.2815752348342979</v>
      </c>
      <c r="G94" s="117">
        <f t="shared" si="3"/>
        <v>3.972235962165398</v>
      </c>
      <c r="H94" s="117">
        <f t="shared" si="3"/>
        <v>2.8531280983187943</v>
      </c>
      <c r="I94" s="117">
        <f t="shared" si="3"/>
        <v>3.9910498584026457</v>
      </c>
      <c r="J94" s="117">
        <f t="shared" si="3"/>
        <v>3.4683747557811775</v>
      </c>
      <c r="K94" s="117">
        <f t="shared" si="3"/>
        <v>3.9330101114114502</v>
      </c>
      <c r="L94" s="117">
        <f t="shared" si="3"/>
        <v>5.3311332940635641</v>
      </c>
      <c r="M94" s="117">
        <f t="shared" si="3"/>
        <v>10.377814982313952</v>
      </c>
      <c r="N94" s="117">
        <f t="shared" si="3"/>
        <v>4.7475029752816935</v>
      </c>
      <c r="O94" s="117">
        <f t="shared" si="3"/>
        <v>5.0332592472893252</v>
      </c>
      <c r="P94" s="118"/>
      <c r="Q94" s="119">
        <f t="shared" si="1"/>
        <v>4.6587884335784171</v>
      </c>
      <c r="S94"/>
      <c r="T94"/>
    </row>
    <row r="95" spans="1:21" ht="14.25" thickBot="1">
      <c r="A95" s="11" t="s">
        <v>75</v>
      </c>
      <c r="B95" s="110" t="str">
        <f t="shared" si="2"/>
        <v>土地</v>
      </c>
      <c r="C95" s="116">
        <f t="shared" si="3"/>
        <v>1.9061009807450162</v>
      </c>
      <c r="D95" s="117">
        <f t="shared" si="3"/>
        <v>4.9863315851841419</v>
      </c>
      <c r="E95" s="132">
        <f t="shared" si="3"/>
        <v>3.8118843917517915</v>
      </c>
      <c r="F95" s="116">
        <f t="shared" si="3"/>
        <v>9.2176541170682231</v>
      </c>
      <c r="G95" s="117">
        <f t="shared" si="3"/>
        <v>2.3644261679555942</v>
      </c>
      <c r="H95" s="117">
        <f t="shared" si="3"/>
        <v>1.069923036869548</v>
      </c>
      <c r="I95" s="117">
        <f t="shared" si="3"/>
        <v>2.8871424507593608</v>
      </c>
      <c r="J95" s="117">
        <f t="shared" si="3"/>
        <v>3.8302921216018224</v>
      </c>
      <c r="K95" s="117">
        <f t="shared" si="3"/>
        <v>2.8603709901174184</v>
      </c>
      <c r="L95" s="117">
        <f t="shared" si="3"/>
        <v>2.3596819498314137</v>
      </c>
      <c r="M95" s="117">
        <f t="shared" si="3"/>
        <v>0.75020349269739417</v>
      </c>
      <c r="N95" s="117">
        <f t="shared" si="3"/>
        <v>4.6935540778353113</v>
      </c>
      <c r="O95" s="117">
        <f t="shared" si="3"/>
        <v>3.9736257215442041</v>
      </c>
      <c r="P95" s="118"/>
      <c r="Q95" s="119">
        <f t="shared" si="1"/>
        <v>4.6445268363327692</v>
      </c>
      <c r="S95"/>
      <c r="T95"/>
    </row>
    <row r="96" spans="1:21" ht="14.25" thickBot="1">
      <c r="A96" s="11" t="s">
        <v>76</v>
      </c>
      <c r="B96" s="110" t="str">
        <f t="shared" si="2"/>
        <v>冠婚葬祭互助会</v>
      </c>
      <c r="C96" s="116">
        <f t="shared" si="3"/>
        <v>2.6909660904635526</v>
      </c>
      <c r="D96" s="117">
        <f t="shared" si="3"/>
        <v>2.4442801888157559</v>
      </c>
      <c r="E96" s="132">
        <f t="shared" si="3"/>
        <v>4.6097206597928642</v>
      </c>
      <c r="F96" s="116">
        <f t="shared" si="3"/>
        <v>5.6631339019896281</v>
      </c>
      <c r="G96" s="117">
        <f t="shared" si="3"/>
        <v>2.3644261679555942</v>
      </c>
      <c r="H96" s="117">
        <f t="shared" si="3"/>
        <v>4.8146536659129655</v>
      </c>
      <c r="I96" s="117">
        <f t="shared" si="3"/>
        <v>3.1843482912787069</v>
      </c>
      <c r="J96" s="117">
        <f t="shared" si="3"/>
        <v>4.3731681703327894</v>
      </c>
      <c r="K96" s="117">
        <f t="shared" si="3"/>
        <v>3.5754637376467731</v>
      </c>
      <c r="L96" s="117">
        <f t="shared" si="3"/>
        <v>3.1462425997752179</v>
      </c>
      <c r="M96" s="117">
        <f t="shared" si="3"/>
        <v>1.625440900844354</v>
      </c>
      <c r="N96" s="117">
        <f t="shared" si="3"/>
        <v>7.4449478476008384</v>
      </c>
      <c r="O96" s="117">
        <f t="shared" si="3"/>
        <v>3.1789005772353636</v>
      </c>
      <c r="P96" s="118"/>
      <c r="Q96" s="119">
        <f t="shared" si="1"/>
        <v>4.3735564886654528</v>
      </c>
      <c r="S96"/>
      <c r="T96"/>
    </row>
    <row r="97" spans="1:20" ht="14.25" thickBot="1">
      <c r="A97" s="11" t="s">
        <v>77</v>
      </c>
      <c r="B97" s="110" t="str">
        <f t="shared" si="2"/>
        <v>家庭用電気治療器具</v>
      </c>
      <c r="C97" s="116">
        <f t="shared" ref="C97:O112" si="4">C37/C$60*100000</f>
        <v>3.251584025976793</v>
      </c>
      <c r="D97" s="117">
        <f t="shared" si="4"/>
        <v>2.9331362265789074</v>
      </c>
      <c r="E97" s="132">
        <f t="shared" si="4"/>
        <v>3.5459389690714338</v>
      </c>
      <c r="F97" s="116">
        <f t="shared" si="4"/>
        <v>2.9721411967888822</v>
      </c>
      <c r="G97" s="117">
        <f t="shared" si="4"/>
        <v>3.4047736818560561</v>
      </c>
      <c r="H97" s="117">
        <f t="shared" si="4"/>
        <v>3.2097691106086437</v>
      </c>
      <c r="I97" s="117">
        <f t="shared" si="4"/>
        <v>3.9910498584026457</v>
      </c>
      <c r="J97" s="117">
        <f t="shared" si="4"/>
        <v>3.6493334386915</v>
      </c>
      <c r="K97" s="117">
        <f t="shared" si="4"/>
        <v>3.5754637376467731</v>
      </c>
      <c r="L97" s="117">
        <f t="shared" si="4"/>
        <v>5.5059245496066325</v>
      </c>
      <c r="M97" s="117">
        <f t="shared" si="4"/>
        <v>2.2506104780921823</v>
      </c>
      <c r="N97" s="117">
        <f t="shared" si="4"/>
        <v>8.3081302067429643</v>
      </c>
      <c r="O97" s="117">
        <f t="shared" si="4"/>
        <v>9.8016101131423703</v>
      </c>
      <c r="P97" s="118"/>
      <c r="Q97" s="119">
        <f t="shared" ref="Q97:Q115" si="5">Q37/Q$60*100000</f>
        <v>4.1596325299807297</v>
      </c>
      <c r="S97"/>
      <c r="T97"/>
    </row>
    <row r="98" spans="1:20" ht="14.25" thickBot="1">
      <c r="A98" s="11" t="s">
        <v>78</v>
      </c>
      <c r="B98" s="110" t="str">
        <f t="shared" si="2"/>
        <v>他の工事・建築サービス</v>
      </c>
      <c r="C98" s="116">
        <f t="shared" si="4"/>
        <v>2.7470278840148765</v>
      </c>
      <c r="D98" s="117">
        <f t="shared" si="4"/>
        <v>3.2264498492367979</v>
      </c>
      <c r="E98" s="132">
        <f t="shared" si="4"/>
        <v>6.3826901443285804</v>
      </c>
      <c r="F98" s="116">
        <f t="shared" si="4"/>
        <v>5.4020674455149287</v>
      </c>
      <c r="G98" s="117">
        <f t="shared" si="4"/>
        <v>2.7427343548284893</v>
      </c>
      <c r="H98" s="117">
        <f t="shared" si="4"/>
        <v>4.4580126536231166</v>
      </c>
      <c r="I98" s="117">
        <f t="shared" si="4"/>
        <v>2.8446844735423116</v>
      </c>
      <c r="J98" s="117">
        <f t="shared" si="4"/>
        <v>4.4033279508178422</v>
      </c>
      <c r="K98" s="117">
        <f t="shared" si="4"/>
        <v>1.0726391212940318</v>
      </c>
      <c r="L98" s="117">
        <f t="shared" si="4"/>
        <v>3.7580119941759551</v>
      </c>
      <c r="M98" s="117">
        <f t="shared" si="4"/>
        <v>3.250881801688708</v>
      </c>
      <c r="N98" s="117">
        <f t="shared" si="4"/>
        <v>3.6685250263540365</v>
      </c>
      <c r="O98" s="117">
        <f t="shared" si="4"/>
        <v>3.7087173401079232</v>
      </c>
      <c r="P98" s="118"/>
      <c r="Q98" s="119">
        <f t="shared" si="5"/>
        <v>4.1216016039923344</v>
      </c>
      <c r="S98"/>
      <c r="T98"/>
    </row>
    <row r="99" spans="1:20" ht="14.25" thickBot="1">
      <c r="A99" s="11" t="s">
        <v>79</v>
      </c>
      <c r="B99" s="110" t="str">
        <f t="shared" si="2"/>
        <v>預貯金</v>
      </c>
      <c r="C99" s="116">
        <f t="shared" si="4"/>
        <v>2.3545953291556083</v>
      </c>
      <c r="D99" s="117">
        <f t="shared" si="4"/>
        <v>3.1286786416841679</v>
      </c>
      <c r="E99" s="132">
        <f t="shared" si="4"/>
        <v>3.2799935463910765</v>
      </c>
      <c r="F99" s="116">
        <f t="shared" si="4"/>
        <v>4.659032146317708</v>
      </c>
      <c r="G99" s="117">
        <f t="shared" si="4"/>
        <v>2.8373114015467129</v>
      </c>
      <c r="H99" s="117">
        <f t="shared" si="4"/>
        <v>2.8531280983187943</v>
      </c>
      <c r="I99" s="117">
        <f t="shared" si="4"/>
        <v>3.3966381773639545</v>
      </c>
      <c r="J99" s="117">
        <f t="shared" si="4"/>
        <v>3.5890138777213925</v>
      </c>
      <c r="K99" s="117">
        <f t="shared" si="4"/>
        <v>3.2179173638820959</v>
      </c>
      <c r="L99" s="117">
        <f t="shared" si="4"/>
        <v>4.9815507829774299</v>
      </c>
      <c r="M99" s="117">
        <f t="shared" si="4"/>
        <v>2.3756443935417479</v>
      </c>
      <c r="N99" s="117">
        <f t="shared" si="4"/>
        <v>4.7475029752816935</v>
      </c>
      <c r="O99" s="117">
        <f t="shared" si="4"/>
        <v>2.2517212422083825</v>
      </c>
      <c r="P99" s="118"/>
      <c r="Q99" s="119">
        <f t="shared" si="5"/>
        <v>3.7270307468627339</v>
      </c>
      <c r="S99"/>
      <c r="T99"/>
    </row>
    <row r="100" spans="1:20" ht="14.25" thickBot="1">
      <c r="A100" s="11" t="s">
        <v>80</v>
      </c>
      <c r="B100" s="110" t="str">
        <f t="shared" si="2"/>
        <v>宝くじ</v>
      </c>
      <c r="C100" s="116">
        <f t="shared" si="4"/>
        <v>3.3076458195281169</v>
      </c>
      <c r="D100" s="117">
        <f t="shared" si="4"/>
        <v>4.1063907172104699</v>
      </c>
      <c r="E100" s="132">
        <f t="shared" si="4"/>
        <v>3.8118843917517915</v>
      </c>
      <c r="F100" s="116">
        <f t="shared" si="4"/>
        <v>3.0123052670157593</v>
      </c>
      <c r="G100" s="117">
        <f t="shared" si="4"/>
        <v>3.8776589154471748</v>
      </c>
      <c r="H100" s="117">
        <f t="shared" si="4"/>
        <v>6.2412177150723629</v>
      </c>
      <c r="I100" s="117">
        <f t="shared" si="4"/>
        <v>3.8636759267514975</v>
      </c>
      <c r="J100" s="117">
        <f t="shared" si="4"/>
        <v>3.0159780485053718</v>
      </c>
      <c r="K100" s="117">
        <f t="shared" si="4"/>
        <v>6.4358347277641919</v>
      </c>
      <c r="L100" s="117">
        <f t="shared" si="4"/>
        <v>4.7193638996628273</v>
      </c>
      <c r="M100" s="117">
        <f t="shared" si="4"/>
        <v>2.875780055340011</v>
      </c>
      <c r="N100" s="117">
        <f t="shared" si="4"/>
        <v>4.2080140008178653</v>
      </c>
      <c r="O100" s="117">
        <f t="shared" si="4"/>
        <v>3.3113547679535031</v>
      </c>
      <c r="P100" s="118"/>
      <c r="Q100" s="119">
        <f t="shared" si="5"/>
        <v>3.6604766263830419</v>
      </c>
      <c r="S100"/>
      <c r="T100"/>
    </row>
    <row r="101" spans="1:20" ht="14.25" thickBot="1">
      <c r="A101" s="11" t="s">
        <v>81</v>
      </c>
      <c r="B101" s="110" t="str">
        <f t="shared" si="2"/>
        <v>増改築工事</v>
      </c>
      <c r="C101" s="116">
        <f t="shared" si="4"/>
        <v>2.5788425033609044</v>
      </c>
      <c r="D101" s="117">
        <f t="shared" si="4"/>
        <v>2.8353650190262769</v>
      </c>
      <c r="E101" s="132">
        <f t="shared" si="4"/>
        <v>2.6594542268035752</v>
      </c>
      <c r="F101" s="116">
        <f t="shared" si="4"/>
        <v>5.5828057615358739</v>
      </c>
      <c r="G101" s="117">
        <f t="shared" si="4"/>
        <v>2.7427343548284893</v>
      </c>
      <c r="H101" s="117">
        <f t="shared" si="4"/>
        <v>2.1398460737390961</v>
      </c>
      <c r="I101" s="117">
        <f t="shared" si="4"/>
        <v>2.3351887469377184</v>
      </c>
      <c r="J101" s="117">
        <f t="shared" si="4"/>
        <v>3.6794932191765537</v>
      </c>
      <c r="K101" s="117">
        <f t="shared" si="4"/>
        <v>3.2179173638820959</v>
      </c>
      <c r="L101" s="117">
        <f t="shared" si="4"/>
        <v>4.4571770163482265</v>
      </c>
      <c r="M101" s="117">
        <f t="shared" si="4"/>
        <v>2.500678308991314</v>
      </c>
      <c r="N101" s="117">
        <f t="shared" si="4"/>
        <v>3.5066783340148877</v>
      </c>
      <c r="O101" s="117">
        <f t="shared" si="4"/>
        <v>1.8543586700539616</v>
      </c>
      <c r="P101" s="118"/>
      <c r="Q101" s="119">
        <f t="shared" si="5"/>
        <v>3.6271995661431964</v>
      </c>
      <c r="S101"/>
      <c r="T101"/>
    </row>
    <row r="102" spans="1:20" ht="14.25" thickBot="1">
      <c r="A102" s="11" t="s">
        <v>82</v>
      </c>
      <c r="B102" s="110" t="str">
        <f t="shared" si="2"/>
        <v>損害保険</v>
      </c>
      <c r="C102" s="116">
        <f t="shared" si="4"/>
        <v>2.1303481549503127</v>
      </c>
      <c r="D102" s="117">
        <f t="shared" si="4"/>
        <v>2.7375938114736469</v>
      </c>
      <c r="E102" s="132">
        <f t="shared" si="4"/>
        <v>4.6097206597928642</v>
      </c>
      <c r="F102" s="116">
        <f t="shared" si="4"/>
        <v>3.8557507417801724</v>
      </c>
      <c r="G102" s="117">
        <f t="shared" si="4"/>
        <v>2.4590032146738179</v>
      </c>
      <c r="H102" s="117">
        <f t="shared" si="4"/>
        <v>1.961525567594171</v>
      </c>
      <c r="I102" s="117">
        <f t="shared" si="4"/>
        <v>2.5474786330229655</v>
      </c>
      <c r="J102" s="117">
        <f t="shared" si="4"/>
        <v>3.4683747557811775</v>
      </c>
      <c r="K102" s="117">
        <f t="shared" si="4"/>
        <v>5.0056492327054816</v>
      </c>
      <c r="L102" s="117">
        <f t="shared" si="4"/>
        <v>4.1075945052620906</v>
      </c>
      <c r="M102" s="117">
        <f t="shared" si="4"/>
        <v>2.500678308991314</v>
      </c>
      <c r="N102" s="117">
        <f t="shared" si="4"/>
        <v>3.884320616139568</v>
      </c>
      <c r="O102" s="117">
        <f t="shared" si="4"/>
        <v>3.1789005772353636</v>
      </c>
      <c r="P102" s="118"/>
      <c r="Q102" s="119">
        <f t="shared" si="5"/>
        <v>3.3514753527273311</v>
      </c>
      <c r="S102"/>
      <c r="T102"/>
    </row>
    <row r="103" spans="1:20" ht="14.25" thickBot="1">
      <c r="A103" s="11" t="s">
        <v>83</v>
      </c>
      <c r="B103" s="110" t="str">
        <f t="shared" si="2"/>
        <v>衛生設備工事</v>
      </c>
      <c r="C103" s="116">
        <f t="shared" si="4"/>
        <v>2.3545953291556083</v>
      </c>
      <c r="D103" s="117">
        <f t="shared" si="4"/>
        <v>1.9554241510526047</v>
      </c>
      <c r="E103" s="132">
        <f t="shared" si="4"/>
        <v>2.0389149072160744</v>
      </c>
      <c r="F103" s="116">
        <f t="shared" si="4"/>
        <v>4.8799345325655299</v>
      </c>
      <c r="G103" s="117">
        <f t="shared" si="4"/>
        <v>1.1349245606186851</v>
      </c>
      <c r="H103" s="117">
        <f t="shared" si="4"/>
        <v>0.89160253072462314</v>
      </c>
      <c r="I103" s="117">
        <f t="shared" si="4"/>
        <v>2.4201047013718173</v>
      </c>
      <c r="J103" s="117">
        <f t="shared" si="4"/>
        <v>5.3081213653694546</v>
      </c>
      <c r="K103" s="117">
        <f t="shared" si="4"/>
        <v>1.0726391212940318</v>
      </c>
      <c r="L103" s="117">
        <f t="shared" si="4"/>
        <v>2.2722863220598799</v>
      </c>
      <c r="M103" s="117">
        <f t="shared" si="4"/>
        <v>2.2506104780921823</v>
      </c>
      <c r="N103" s="117">
        <f t="shared" si="4"/>
        <v>3.0211382569974417</v>
      </c>
      <c r="O103" s="117">
        <f t="shared" si="4"/>
        <v>1.1920877164632613</v>
      </c>
      <c r="P103" s="118"/>
      <c r="Q103" s="119">
        <f t="shared" si="5"/>
        <v>3.3134444267389354</v>
      </c>
      <c r="S103"/>
      <c r="T103"/>
    </row>
    <row r="104" spans="1:20" ht="14.25" thickBot="1">
      <c r="A104" s="11" t="s">
        <v>84</v>
      </c>
      <c r="B104" s="110" t="str">
        <f t="shared" si="2"/>
        <v>自動車</v>
      </c>
      <c r="C104" s="116">
        <f t="shared" si="4"/>
        <v>2.7470278840148765</v>
      </c>
      <c r="D104" s="117">
        <f t="shared" si="4"/>
        <v>3.6175346794473189</v>
      </c>
      <c r="E104" s="132">
        <f t="shared" si="4"/>
        <v>4.9643145567000078</v>
      </c>
      <c r="F104" s="116">
        <f t="shared" si="4"/>
        <v>3.2733717234904587</v>
      </c>
      <c r="G104" s="117">
        <f t="shared" si="4"/>
        <v>3.4993507285742793</v>
      </c>
      <c r="H104" s="117">
        <f t="shared" si="4"/>
        <v>2.496487086028945</v>
      </c>
      <c r="I104" s="117">
        <f t="shared" si="4"/>
        <v>2.5050206558059163</v>
      </c>
      <c r="J104" s="117">
        <f t="shared" si="4"/>
        <v>2.9556584875352643</v>
      </c>
      <c r="K104" s="117">
        <f t="shared" si="4"/>
        <v>3.5754637376467731</v>
      </c>
      <c r="L104" s="117">
        <f t="shared" si="4"/>
        <v>4.1075945052620906</v>
      </c>
      <c r="M104" s="117">
        <f t="shared" si="4"/>
        <v>2.000542647193051</v>
      </c>
      <c r="N104" s="117">
        <f t="shared" si="4"/>
        <v>3.9382695135859507</v>
      </c>
      <c r="O104" s="117">
        <f t="shared" si="4"/>
        <v>2.5166296236446626</v>
      </c>
      <c r="P104" s="118"/>
      <c r="Q104" s="119">
        <f t="shared" si="5"/>
        <v>3.2468903062592438</v>
      </c>
      <c r="S104"/>
      <c r="T104"/>
    </row>
    <row r="105" spans="1:20" ht="14.25" thickBot="1">
      <c r="A105" s="11" t="s">
        <v>85</v>
      </c>
      <c r="B105" s="110" t="str">
        <f t="shared" si="2"/>
        <v>有料老人ホーム</v>
      </c>
      <c r="C105" s="116">
        <f t="shared" si="4"/>
        <v>3.1955222324254682</v>
      </c>
      <c r="D105" s="117">
        <f t="shared" si="4"/>
        <v>2.2487377737104954</v>
      </c>
      <c r="E105" s="132">
        <f t="shared" si="4"/>
        <v>3.0140481237107188</v>
      </c>
      <c r="F105" s="116">
        <f t="shared" si="4"/>
        <v>3.7955046364398566</v>
      </c>
      <c r="G105" s="117">
        <f t="shared" si="4"/>
        <v>2.0806950278009229</v>
      </c>
      <c r="H105" s="117">
        <f t="shared" si="4"/>
        <v>2.6748075921738694</v>
      </c>
      <c r="I105" s="117">
        <f t="shared" si="4"/>
        <v>1.5709451570308288</v>
      </c>
      <c r="J105" s="117">
        <f t="shared" si="4"/>
        <v>2.8048595851099956</v>
      </c>
      <c r="K105" s="117">
        <f t="shared" si="4"/>
        <v>2.1452782425880637</v>
      </c>
      <c r="L105" s="117">
        <f t="shared" si="4"/>
        <v>4.4571770163482265</v>
      </c>
      <c r="M105" s="117">
        <f t="shared" si="4"/>
        <v>0.75020349269739417</v>
      </c>
      <c r="N105" s="117">
        <f t="shared" si="4"/>
        <v>5.017247462513609</v>
      </c>
      <c r="O105" s="117">
        <f t="shared" si="4"/>
        <v>1.3245419071814013</v>
      </c>
      <c r="P105" s="118"/>
      <c r="Q105" s="119">
        <f t="shared" si="5"/>
        <v>3.0757511393114654</v>
      </c>
      <c r="S105"/>
      <c r="T105"/>
    </row>
    <row r="106" spans="1:20" ht="14.25" thickBot="1">
      <c r="A106" s="11" t="s">
        <v>86</v>
      </c>
      <c r="B106" s="110" t="str">
        <f t="shared" si="2"/>
        <v>建物清掃サービス</v>
      </c>
      <c r="C106" s="116">
        <f t="shared" si="4"/>
        <v>1.1772976645778042</v>
      </c>
      <c r="D106" s="117">
        <f t="shared" si="4"/>
        <v>1.2710256981841932</v>
      </c>
      <c r="E106" s="132">
        <f t="shared" si="4"/>
        <v>2.393508804123218</v>
      </c>
      <c r="F106" s="116">
        <f t="shared" si="4"/>
        <v>5.2815752348342979</v>
      </c>
      <c r="G106" s="117">
        <f t="shared" si="4"/>
        <v>0.18915409343644754</v>
      </c>
      <c r="H106" s="117">
        <f t="shared" si="4"/>
        <v>1.2482435430144725</v>
      </c>
      <c r="I106" s="117">
        <f t="shared" si="4"/>
        <v>0.9765334759921368</v>
      </c>
      <c r="J106" s="117">
        <f t="shared" si="4"/>
        <v>3.5588540972363387</v>
      </c>
      <c r="K106" s="117">
        <f t="shared" si="4"/>
        <v>2.1452782425880637</v>
      </c>
      <c r="L106" s="117">
        <f t="shared" si="4"/>
        <v>3.3210338553182859</v>
      </c>
      <c r="M106" s="117">
        <f t="shared" si="4"/>
        <v>2.6257122244408797</v>
      </c>
      <c r="N106" s="117">
        <f t="shared" si="4"/>
        <v>1.7803136157306352</v>
      </c>
      <c r="O106" s="117">
        <f t="shared" si="4"/>
        <v>7.4174346802158464</v>
      </c>
      <c r="P106" s="118"/>
      <c r="Q106" s="119">
        <f t="shared" si="5"/>
        <v>2.9996892873346748</v>
      </c>
      <c r="S106"/>
      <c r="T106"/>
    </row>
    <row r="107" spans="1:20" ht="14.25" thickBot="1">
      <c r="A107" s="11" t="s">
        <v>87</v>
      </c>
      <c r="B107" s="110" t="str">
        <f t="shared" si="2"/>
        <v>和服</v>
      </c>
      <c r="C107" s="116">
        <f t="shared" si="4"/>
        <v>1.6257920129883965</v>
      </c>
      <c r="D107" s="117">
        <f t="shared" si="4"/>
        <v>2.7375938114736469</v>
      </c>
      <c r="E107" s="132">
        <f t="shared" si="4"/>
        <v>1.684321010308931</v>
      </c>
      <c r="F107" s="116">
        <f t="shared" si="4"/>
        <v>3.594684285305473</v>
      </c>
      <c r="G107" s="117">
        <f t="shared" si="4"/>
        <v>2.931888448264937</v>
      </c>
      <c r="H107" s="117">
        <f t="shared" si="4"/>
        <v>4.1013716413332668</v>
      </c>
      <c r="I107" s="117">
        <f t="shared" si="4"/>
        <v>2.1228988608524713</v>
      </c>
      <c r="J107" s="117">
        <f t="shared" si="4"/>
        <v>4.0414105849971982</v>
      </c>
      <c r="K107" s="117">
        <f t="shared" si="4"/>
        <v>1.0726391212940318</v>
      </c>
      <c r="L107" s="117">
        <f t="shared" si="4"/>
        <v>4.1949901330336248</v>
      </c>
      <c r="M107" s="117">
        <f t="shared" si="4"/>
        <v>1.625440900844354</v>
      </c>
      <c r="N107" s="117">
        <f t="shared" si="4"/>
        <v>3.4527294365685051</v>
      </c>
      <c r="O107" s="117">
        <f t="shared" si="4"/>
        <v>0.79472514430884089</v>
      </c>
      <c r="P107" s="118"/>
      <c r="Q107" s="119">
        <f t="shared" si="5"/>
        <v>2.9949354215861255</v>
      </c>
      <c r="S107"/>
      <c r="T107"/>
    </row>
    <row r="108" spans="1:20" ht="14.25" thickBot="1">
      <c r="A108" s="11" t="s">
        <v>88</v>
      </c>
      <c r="B108" s="110" t="str">
        <f t="shared" si="2"/>
        <v>婦人洋服</v>
      </c>
      <c r="C108" s="116">
        <f t="shared" si="4"/>
        <v>2.6349042969122287</v>
      </c>
      <c r="D108" s="117">
        <f t="shared" si="4"/>
        <v>1.4665681132894537</v>
      </c>
      <c r="E108" s="132">
        <f t="shared" si="4"/>
        <v>1.684321010308931</v>
      </c>
      <c r="F108" s="116">
        <f t="shared" si="4"/>
        <v>3.8155866715532949</v>
      </c>
      <c r="G108" s="117">
        <f t="shared" si="4"/>
        <v>1.7023868409280281</v>
      </c>
      <c r="H108" s="117">
        <f t="shared" si="4"/>
        <v>1.961525567594171</v>
      </c>
      <c r="I108" s="117">
        <f t="shared" si="4"/>
        <v>1.9106089747672241</v>
      </c>
      <c r="J108" s="117">
        <f t="shared" si="4"/>
        <v>3.106457389960533</v>
      </c>
      <c r="K108" s="117">
        <f t="shared" si="4"/>
        <v>2.8603709901174184</v>
      </c>
      <c r="L108" s="117">
        <f t="shared" si="4"/>
        <v>4.4571770163482265</v>
      </c>
      <c r="M108" s="117">
        <f t="shared" si="4"/>
        <v>1.250339154495657</v>
      </c>
      <c r="N108" s="117">
        <f t="shared" si="4"/>
        <v>4.6396051803889282</v>
      </c>
      <c r="O108" s="117">
        <f t="shared" si="4"/>
        <v>1.9868128607721021</v>
      </c>
      <c r="P108" s="118"/>
      <c r="Q108" s="119">
        <f t="shared" si="5"/>
        <v>2.9569044955977302</v>
      </c>
      <c r="S108"/>
      <c r="T108"/>
    </row>
    <row r="109" spans="1:20" ht="14.25" thickBot="1">
      <c r="A109" s="11" t="s">
        <v>89</v>
      </c>
      <c r="B109" s="110" t="str">
        <f t="shared" si="2"/>
        <v>預貯金・証券等全般</v>
      </c>
      <c r="C109" s="116">
        <f t="shared" si="4"/>
        <v>1.6257920129883965</v>
      </c>
      <c r="D109" s="117">
        <f t="shared" si="4"/>
        <v>3.4219922643420588</v>
      </c>
      <c r="E109" s="132">
        <f t="shared" si="4"/>
        <v>5.4075569278339364</v>
      </c>
      <c r="F109" s="116">
        <f t="shared" si="4"/>
        <v>3.0123052670157593</v>
      </c>
      <c r="G109" s="117">
        <f t="shared" si="4"/>
        <v>2.8373114015467129</v>
      </c>
      <c r="H109" s="117">
        <f t="shared" si="4"/>
        <v>2.496487086028945</v>
      </c>
      <c r="I109" s="117">
        <f t="shared" si="4"/>
        <v>2.2927307697206687</v>
      </c>
      <c r="J109" s="117">
        <f t="shared" si="4"/>
        <v>2.9556584875352643</v>
      </c>
      <c r="K109" s="117">
        <f t="shared" si="4"/>
        <v>1.7877318688233865</v>
      </c>
      <c r="L109" s="117">
        <f t="shared" si="4"/>
        <v>4.5445726441197598</v>
      </c>
      <c r="M109" s="117">
        <f t="shared" si="4"/>
        <v>2.875780055340011</v>
      </c>
      <c r="N109" s="117">
        <f t="shared" si="4"/>
        <v>2.3737514876408468</v>
      </c>
      <c r="O109" s="117">
        <f t="shared" si="4"/>
        <v>2.7815380050809426</v>
      </c>
      <c r="P109" s="118"/>
      <c r="Q109" s="119">
        <f t="shared" si="5"/>
        <v>2.9569044955977302</v>
      </c>
      <c r="S109"/>
      <c r="T109"/>
    </row>
    <row r="110" spans="1:20" ht="14.25" thickBot="1">
      <c r="A110" s="11" t="s">
        <v>90</v>
      </c>
      <c r="B110" s="110" t="str">
        <f t="shared" si="2"/>
        <v>その他の保険</v>
      </c>
      <c r="C110" s="116">
        <f t="shared" si="4"/>
        <v>1.9061009807450162</v>
      </c>
      <c r="D110" s="117">
        <f t="shared" si="4"/>
        <v>1.9554241510526047</v>
      </c>
      <c r="E110" s="132">
        <f t="shared" si="4"/>
        <v>2.836751175257147</v>
      </c>
      <c r="F110" s="116">
        <f t="shared" si="4"/>
        <v>4.2373094089355012</v>
      </c>
      <c r="G110" s="117">
        <f t="shared" si="4"/>
        <v>1.5132327474915803</v>
      </c>
      <c r="H110" s="117">
        <f t="shared" si="4"/>
        <v>2.1398460737390961</v>
      </c>
      <c r="I110" s="117">
        <f t="shared" si="4"/>
        <v>1.5709451570308288</v>
      </c>
      <c r="J110" s="117">
        <f t="shared" si="4"/>
        <v>2.925498707050211</v>
      </c>
      <c r="K110" s="117">
        <f t="shared" si="4"/>
        <v>2.5028246163527408</v>
      </c>
      <c r="L110" s="117">
        <f t="shared" si="4"/>
        <v>2.7966600886890833</v>
      </c>
      <c r="M110" s="117">
        <f t="shared" si="4"/>
        <v>2.3756443935417479</v>
      </c>
      <c r="N110" s="117">
        <f t="shared" si="4"/>
        <v>2.8053426672119102</v>
      </c>
      <c r="O110" s="117">
        <f t="shared" si="4"/>
        <v>2.5166296236446626</v>
      </c>
      <c r="P110" s="118"/>
      <c r="Q110" s="119">
        <f t="shared" si="5"/>
        <v>2.8333039861354457</v>
      </c>
      <c r="S110"/>
      <c r="T110"/>
    </row>
    <row r="111" spans="1:20" ht="14.25" thickBot="1">
      <c r="A111" s="11" t="s">
        <v>91</v>
      </c>
      <c r="B111" s="110" t="str">
        <f t="shared" si="2"/>
        <v>消火器</v>
      </c>
      <c r="C111" s="116">
        <f t="shared" si="4"/>
        <v>0.33637076130794408</v>
      </c>
      <c r="D111" s="117">
        <f t="shared" si="4"/>
        <v>4.0086195096578399</v>
      </c>
      <c r="E111" s="132">
        <f t="shared" si="4"/>
        <v>3.7232359175250052</v>
      </c>
      <c r="F111" s="116">
        <f t="shared" si="4"/>
        <v>4.1770633035951867</v>
      </c>
      <c r="G111" s="117">
        <f t="shared" si="4"/>
        <v>1.986117981082699</v>
      </c>
      <c r="H111" s="117">
        <f t="shared" si="4"/>
        <v>1.7832050614492463</v>
      </c>
      <c r="I111" s="117">
        <f t="shared" si="4"/>
        <v>1.6134031342478781</v>
      </c>
      <c r="J111" s="117">
        <f t="shared" si="4"/>
        <v>4.0414105849971982</v>
      </c>
      <c r="K111" s="117">
        <f t="shared" si="4"/>
        <v>0.35754637376467729</v>
      </c>
      <c r="L111" s="117">
        <f t="shared" si="4"/>
        <v>0.61176939440073697</v>
      </c>
      <c r="M111" s="117">
        <f t="shared" si="4"/>
        <v>0.62516957724782851</v>
      </c>
      <c r="N111" s="117">
        <f t="shared" si="4"/>
        <v>0.86318235914212627</v>
      </c>
      <c r="O111" s="117">
        <f t="shared" si="4"/>
        <v>6.8876179173432872</v>
      </c>
      <c r="P111" s="118"/>
      <c r="Q111" s="119">
        <f t="shared" si="5"/>
        <v>2.7952730601470503</v>
      </c>
      <c r="S111"/>
      <c r="T111"/>
    </row>
    <row r="112" spans="1:20" ht="14.25" thickBot="1">
      <c r="A112" s="11" t="s">
        <v>92</v>
      </c>
      <c r="B112" s="110" t="str">
        <f t="shared" si="2"/>
        <v>相隣関係</v>
      </c>
      <c r="C112" s="116">
        <f t="shared" si="4"/>
        <v>2.2985335356042844</v>
      </c>
      <c r="D112" s="117">
        <f t="shared" si="4"/>
        <v>4.1063907172104699</v>
      </c>
      <c r="E112" s="132">
        <f t="shared" si="4"/>
        <v>1.5956725360821451</v>
      </c>
      <c r="F112" s="116">
        <f t="shared" si="4"/>
        <v>3.092633407469513</v>
      </c>
      <c r="G112" s="117">
        <f t="shared" si="4"/>
        <v>1.5132327474915803</v>
      </c>
      <c r="H112" s="117">
        <f t="shared" si="4"/>
        <v>2.6748075921738694</v>
      </c>
      <c r="I112" s="117">
        <f t="shared" si="4"/>
        <v>2.1228988608524713</v>
      </c>
      <c r="J112" s="117">
        <f t="shared" si="4"/>
        <v>2.8350193655950497</v>
      </c>
      <c r="K112" s="117">
        <f t="shared" si="4"/>
        <v>1.0726391212940318</v>
      </c>
      <c r="L112" s="117">
        <f t="shared" si="4"/>
        <v>2.4470775776029479</v>
      </c>
      <c r="M112" s="117">
        <f t="shared" si="4"/>
        <v>1.8755087317434853</v>
      </c>
      <c r="N112" s="117">
        <f t="shared" si="4"/>
        <v>3.4527294365685051</v>
      </c>
      <c r="O112" s="117">
        <f t="shared" si="4"/>
        <v>3.3113547679535031</v>
      </c>
      <c r="P112" s="118"/>
      <c r="Q112" s="119">
        <f t="shared" si="5"/>
        <v>2.6906880136789635</v>
      </c>
      <c r="S112"/>
      <c r="T112"/>
    </row>
    <row r="113" spans="1:20" ht="14.25" thickBot="1">
      <c r="A113" s="11" t="s">
        <v>93</v>
      </c>
      <c r="B113" s="110" t="str">
        <f t="shared" si="2"/>
        <v>クリーニング</v>
      </c>
      <c r="C113" s="116">
        <f t="shared" ref="C113:O115" si="6">C53/C$60*100000</f>
        <v>2.6909660904635526</v>
      </c>
      <c r="D113" s="117">
        <f t="shared" si="6"/>
        <v>0.8799408679736721</v>
      </c>
      <c r="E113" s="132">
        <f t="shared" si="6"/>
        <v>2.6594542268035752</v>
      </c>
      <c r="F113" s="116">
        <f t="shared" si="6"/>
        <v>3.9762429524608023</v>
      </c>
      <c r="G113" s="117">
        <f t="shared" si="6"/>
        <v>1.7969638876462517</v>
      </c>
      <c r="H113" s="117">
        <f t="shared" si="6"/>
        <v>1.961525567594171</v>
      </c>
      <c r="I113" s="117">
        <f t="shared" si="6"/>
        <v>1.9106089747672241</v>
      </c>
      <c r="J113" s="117">
        <f t="shared" si="6"/>
        <v>2.925498707050211</v>
      </c>
      <c r="K113" s="117">
        <f t="shared" si="6"/>
        <v>2.5028246163527408</v>
      </c>
      <c r="L113" s="117">
        <f t="shared" si="6"/>
        <v>2.8840557164606166</v>
      </c>
      <c r="M113" s="117">
        <f t="shared" si="6"/>
        <v>1.1253052390460911</v>
      </c>
      <c r="N113" s="117">
        <f t="shared" si="6"/>
        <v>2.7513937697655275</v>
      </c>
      <c r="O113" s="117">
        <f t="shared" si="6"/>
        <v>0.9271793350269808</v>
      </c>
      <c r="P113" s="118"/>
      <c r="Q113" s="119">
        <f t="shared" si="5"/>
        <v>2.6859341479304142</v>
      </c>
      <c r="S113"/>
      <c r="T113"/>
    </row>
    <row r="114" spans="1:20" ht="14.25" thickBot="1">
      <c r="A114" s="11" t="s">
        <v>94</v>
      </c>
      <c r="B114" s="110" t="str">
        <f t="shared" si="2"/>
        <v>他の教養・娯楽サービス</v>
      </c>
      <c r="C114" s="133">
        <f t="shared" si="6"/>
        <v>1.6818538065397204</v>
      </c>
      <c r="D114" s="121">
        <f t="shared" si="6"/>
        <v>1.5643393208420839</v>
      </c>
      <c r="E114" s="134">
        <f t="shared" si="6"/>
        <v>3.2799935463910765</v>
      </c>
      <c r="F114" s="120">
        <f t="shared" si="6"/>
        <v>4.1971453387086246</v>
      </c>
      <c r="G114" s="121">
        <f t="shared" si="6"/>
        <v>1.607809794209804</v>
      </c>
      <c r="H114" s="121">
        <f t="shared" si="6"/>
        <v>1.7832050614492463</v>
      </c>
      <c r="I114" s="121">
        <f t="shared" si="6"/>
        <v>2.4625626785888666</v>
      </c>
      <c r="J114" s="121">
        <f t="shared" si="6"/>
        <v>2.3826226583192436</v>
      </c>
      <c r="K114" s="121">
        <f t="shared" si="6"/>
        <v>2.8603709901174184</v>
      </c>
      <c r="L114" s="121">
        <f t="shared" si="6"/>
        <v>2.7092644609175491</v>
      </c>
      <c r="M114" s="121">
        <f t="shared" si="6"/>
        <v>1.1253052390460911</v>
      </c>
      <c r="N114" s="121">
        <f t="shared" si="6"/>
        <v>2.1579558978553157</v>
      </c>
      <c r="O114" s="121">
        <f t="shared" si="6"/>
        <v>1.3245419071814013</v>
      </c>
      <c r="P114" s="122"/>
      <c r="Q114" s="123">
        <f t="shared" si="5"/>
        <v>2.6669186849362161</v>
      </c>
      <c r="S114"/>
      <c r="T114"/>
    </row>
    <row r="115" spans="1:20" ht="14.25" thickBot="1">
      <c r="A115" s="11"/>
      <c r="B115" s="2" t="str">
        <f t="shared" si="2"/>
        <v>合計</v>
      </c>
      <c r="C115" s="111">
        <f t="shared" si="6"/>
        <v>312.99299339704197</v>
      </c>
      <c r="D115" s="111">
        <f t="shared" si="6"/>
        <v>311.10798243246938</v>
      </c>
      <c r="E115" s="111">
        <f t="shared" si="6"/>
        <v>502.28225496896857</v>
      </c>
      <c r="F115" s="111">
        <f t="shared" si="6"/>
        <v>515.04395455435463</v>
      </c>
      <c r="G115" s="111">
        <f t="shared" si="6"/>
        <v>380.48345894741425</v>
      </c>
      <c r="H115" s="111">
        <f t="shared" si="6"/>
        <v>508.57008352532506</v>
      </c>
      <c r="I115" s="111">
        <f t="shared" si="6"/>
        <v>362.54866745638503</v>
      </c>
      <c r="J115" s="111">
        <f t="shared" si="6"/>
        <v>456.70955588516847</v>
      </c>
      <c r="K115" s="111">
        <f t="shared" si="6"/>
        <v>445.50278171078793</v>
      </c>
      <c r="L115" s="111">
        <f t="shared" si="6"/>
        <v>595.07682949637399</v>
      </c>
      <c r="M115" s="111">
        <f t="shared" si="6"/>
        <v>385.47956133101104</v>
      </c>
      <c r="N115" s="111">
        <f t="shared" si="6"/>
        <v>563.01069375045188</v>
      </c>
      <c r="O115" s="111">
        <f t="shared" si="6"/>
        <v>389.15041232989569</v>
      </c>
      <c r="P115" s="127"/>
      <c r="Q115" s="128">
        <f t="shared" si="5"/>
        <v>456.01457192960174</v>
      </c>
      <c r="S115"/>
      <c r="T115"/>
    </row>
    <row r="116" spans="1:20" ht="14.25" thickBot="1">
      <c r="B116" s="37" t="s">
        <v>189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190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180</v>
      </c>
      <c r="C118" s="32" t="s">
        <v>126</v>
      </c>
      <c r="D118" s="33" t="s">
        <v>127</v>
      </c>
      <c r="E118" s="33" t="s">
        <v>128</v>
      </c>
      <c r="F118" s="33" t="s">
        <v>129</v>
      </c>
      <c r="G118" s="33" t="s">
        <v>130</v>
      </c>
      <c r="H118" s="33" t="s">
        <v>131</v>
      </c>
      <c r="I118" s="33" t="s">
        <v>132</v>
      </c>
      <c r="J118" s="33" t="s">
        <v>133</v>
      </c>
      <c r="K118" s="33" t="s">
        <v>134</v>
      </c>
      <c r="L118" s="33" t="s">
        <v>135</v>
      </c>
      <c r="M118" s="33" t="s">
        <v>136</v>
      </c>
      <c r="N118" s="33" t="s">
        <v>137</v>
      </c>
      <c r="O118" s="29" t="s">
        <v>138</v>
      </c>
      <c r="P118" s="36"/>
      <c r="Q118" s="36"/>
    </row>
    <row r="119" spans="1:20">
      <c r="S119"/>
      <c r="T119"/>
    </row>
    <row r="120" spans="1:20">
      <c r="B120" s="30" t="s">
        <v>183</v>
      </c>
      <c r="S120"/>
      <c r="T120"/>
    </row>
    <row r="121" spans="1:20">
      <c r="B121" s="30" t="s">
        <v>184</v>
      </c>
      <c r="D121"/>
      <c r="E121" s="31" t="s">
        <v>185</v>
      </c>
      <c r="S121"/>
      <c r="T121"/>
    </row>
    <row r="122" spans="1:20">
      <c r="B122" s="30" t="s">
        <v>186</v>
      </c>
      <c r="S122"/>
      <c r="T122"/>
    </row>
    <row r="123" spans="1:20">
      <c r="B123" s="14" t="s">
        <v>187</v>
      </c>
      <c r="C123" s="14" t="s">
        <v>113</v>
      </c>
      <c r="D123" s="14" t="s">
        <v>114</v>
      </c>
      <c r="E123" s="14" t="s">
        <v>115</v>
      </c>
      <c r="F123" s="14" t="s">
        <v>188</v>
      </c>
      <c r="G123" s="14" t="s">
        <v>117</v>
      </c>
      <c r="H123" s="14" t="s">
        <v>116</v>
      </c>
      <c r="I123" s="14" t="s">
        <v>118</v>
      </c>
      <c r="J123" s="14" t="s">
        <v>119</v>
      </c>
      <c r="K123" s="14" t="s">
        <v>120</v>
      </c>
      <c r="L123" s="14" t="s">
        <v>121</v>
      </c>
      <c r="M123" s="14" t="s">
        <v>122</v>
      </c>
      <c r="N123" s="14" t="s">
        <v>123</v>
      </c>
      <c r="O123" s="14" t="s">
        <v>124</v>
      </c>
      <c r="S123"/>
      <c r="T123"/>
    </row>
    <row r="125" spans="1:20" ht="14.25" thickBot="1">
      <c r="B125" t="s">
        <v>192</v>
      </c>
    </row>
    <row r="126" spans="1:20" ht="14.25" thickBot="1">
      <c r="B126" s="19"/>
      <c r="C126" s="13" t="s">
        <v>111</v>
      </c>
      <c r="D126" s="8" t="s">
        <v>110</v>
      </c>
      <c r="E126" s="8" t="s">
        <v>109</v>
      </c>
      <c r="F126" s="8" t="s">
        <v>108</v>
      </c>
      <c r="G126" s="8" t="s">
        <v>107</v>
      </c>
      <c r="H126" s="8" t="s">
        <v>106</v>
      </c>
      <c r="I126" s="8" t="s">
        <v>105</v>
      </c>
      <c r="J126" s="8" t="s">
        <v>104</v>
      </c>
      <c r="K126" s="8" t="s">
        <v>103</v>
      </c>
      <c r="L126" s="8" t="s">
        <v>102</v>
      </c>
      <c r="M126" s="8" t="s">
        <v>101</v>
      </c>
      <c r="N126" s="8" t="s">
        <v>100</v>
      </c>
      <c r="O126" s="8" t="s">
        <v>99</v>
      </c>
      <c r="Q126" s="4" t="s">
        <v>191</v>
      </c>
    </row>
    <row r="127" spans="1:20" ht="14.25" thickBot="1">
      <c r="B127" s="39" t="s">
        <v>180</v>
      </c>
      <c r="C127" s="32" t="s">
        <v>138</v>
      </c>
      <c r="D127" s="33" t="s">
        <v>137</v>
      </c>
      <c r="E127" s="33" t="s">
        <v>136</v>
      </c>
      <c r="F127" s="33" t="s">
        <v>135</v>
      </c>
      <c r="G127" s="33" t="s">
        <v>134</v>
      </c>
      <c r="H127" s="33" t="s">
        <v>133</v>
      </c>
      <c r="I127" s="33" t="s">
        <v>132</v>
      </c>
      <c r="J127" s="33" t="s">
        <v>131</v>
      </c>
      <c r="K127" s="33" t="s">
        <v>130</v>
      </c>
      <c r="L127" s="33" t="s">
        <v>129</v>
      </c>
      <c r="M127" s="33" t="s">
        <v>128</v>
      </c>
      <c r="N127" s="33" t="s">
        <v>127</v>
      </c>
      <c r="O127" s="29" t="s">
        <v>126</v>
      </c>
    </row>
    <row r="129" spans="1:17" ht="14.25" thickBot="1"/>
    <row r="130" spans="1:17" ht="14.25" thickBot="1">
      <c r="B130" s="21" t="s">
        <v>193</v>
      </c>
    </row>
    <row r="131" spans="1:17" ht="14.25" thickBot="1">
      <c r="A131" s="9"/>
      <c r="B131" s="1" t="str">
        <f>B63</f>
        <v>商品・サービス（小分類）</v>
      </c>
      <c r="C131" s="155" t="s">
        <v>98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4"/>
    </row>
    <row r="132" spans="1:17" ht="14.25" thickBot="1">
      <c r="A132" s="10" t="s">
        <v>125</v>
      </c>
      <c r="B132" s="3"/>
      <c r="C132" s="8" t="s">
        <v>99</v>
      </c>
      <c r="D132" s="8" t="s">
        <v>100</v>
      </c>
      <c r="E132" s="8" t="s">
        <v>101</v>
      </c>
      <c r="F132" s="8" t="s">
        <v>102</v>
      </c>
      <c r="G132" s="8" t="s">
        <v>103</v>
      </c>
      <c r="H132" s="8" t="s">
        <v>104</v>
      </c>
      <c r="I132" s="8" t="s">
        <v>105</v>
      </c>
      <c r="J132" s="8" t="s">
        <v>106</v>
      </c>
      <c r="K132" s="8" t="s">
        <v>107</v>
      </c>
      <c r="L132" s="8" t="s">
        <v>108</v>
      </c>
      <c r="M132" s="8" t="s">
        <v>109</v>
      </c>
      <c r="N132" s="8" t="s">
        <v>110</v>
      </c>
      <c r="O132" s="8" t="s">
        <v>111</v>
      </c>
      <c r="P132" s="8" t="s">
        <v>112</v>
      </c>
      <c r="Q132" s="8" t="s">
        <v>1</v>
      </c>
    </row>
    <row r="133" spans="1:17" ht="14.25" thickBot="1">
      <c r="A133" s="11" t="s">
        <v>126</v>
      </c>
      <c r="B133" s="2" t="str">
        <f>B65</f>
        <v>商品一般</v>
      </c>
      <c r="C133" s="15">
        <f>C65/$Q65*100</f>
        <v>73.760024931086591</v>
      </c>
      <c r="D133" s="15">
        <f t="shared" ref="D133:O133" si="7">D65/$Q65*100</f>
        <v>69.336118500362019</v>
      </c>
      <c r="E133" s="15">
        <f t="shared" si="7"/>
        <v>156.06351923002399</v>
      </c>
      <c r="F133" s="15">
        <f t="shared" si="7"/>
        <v>83.075518928803149</v>
      </c>
      <c r="G133" s="15">
        <f t="shared" si="7"/>
        <v>134.73019123671691</v>
      </c>
      <c r="H133" s="15">
        <f t="shared" si="7"/>
        <v>181.64618964895396</v>
      </c>
      <c r="I133" s="15">
        <f t="shared" si="7"/>
        <v>91.253818552162343</v>
      </c>
      <c r="J133" s="15">
        <f t="shared" si="7"/>
        <v>79.643358604139507</v>
      </c>
      <c r="K133" s="15">
        <f t="shared" si="7"/>
        <v>124.55584149326266</v>
      </c>
      <c r="L133" s="15">
        <f t="shared" si="7"/>
        <v>153.72199611769932</v>
      </c>
      <c r="M133" s="15">
        <f>M65/$Q65*100</f>
        <v>104.42051266379391</v>
      </c>
      <c r="N133" s="15">
        <f t="shared" si="7"/>
        <v>122.24351502340438</v>
      </c>
      <c r="O133" s="15">
        <f t="shared" si="7"/>
        <v>65.505313205674156</v>
      </c>
      <c r="P133" s="15"/>
      <c r="Q133" s="15">
        <f t="shared" ref="Q133:Q183" si="8">Q65/$Q65*100</f>
        <v>100</v>
      </c>
    </row>
    <row r="134" spans="1:17" ht="14.25" thickBot="1">
      <c r="A134" s="11" t="s">
        <v>127</v>
      </c>
      <c r="B134" s="2" t="str">
        <f t="shared" ref="B134:B183" si="9">B66</f>
        <v>健康食品</v>
      </c>
      <c r="C134" s="15">
        <f t="shared" ref="C134:O149" si="10">C66/$Q66*100</f>
        <v>110.10873522071756</v>
      </c>
      <c r="D134" s="15">
        <f t="shared" si="10"/>
        <v>87.490387151387807</v>
      </c>
      <c r="E134" s="15">
        <f t="shared" si="10"/>
        <v>92.742508882483534</v>
      </c>
      <c r="F134" s="15">
        <f t="shared" si="10"/>
        <v>65.869343594200075</v>
      </c>
      <c r="G134" s="15">
        <f t="shared" si="10"/>
        <v>87.121277498656852</v>
      </c>
      <c r="H134" s="15">
        <f t="shared" si="10"/>
        <v>156.04985878388038</v>
      </c>
      <c r="I134" s="15">
        <f t="shared" si="10"/>
        <v>85.345566426130205</v>
      </c>
      <c r="J134" s="15">
        <f t="shared" si="10"/>
        <v>91.284377598663795</v>
      </c>
      <c r="K134" s="15">
        <f t="shared" si="10"/>
        <v>127.03886016193341</v>
      </c>
      <c r="L134" s="15">
        <f t="shared" si="10"/>
        <v>140.88548179550523</v>
      </c>
      <c r="M134" s="15">
        <f t="shared" si="10"/>
        <v>146.43951590073374</v>
      </c>
      <c r="N134" s="15">
        <f t="shared" si="10"/>
        <v>138.08376677267469</v>
      </c>
      <c r="O134" s="15">
        <f t="shared" si="10"/>
        <v>141.18584872220191</v>
      </c>
      <c r="P134" s="15"/>
      <c r="Q134" s="15">
        <f t="shared" si="8"/>
        <v>100</v>
      </c>
    </row>
    <row r="135" spans="1:17" ht="14.25" thickBot="1">
      <c r="A135" s="11" t="s">
        <v>128</v>
      </c>
      <c r="B135" s="2" t="str">
        <f t="shared" si="9"/>
        <v>ファンド型投資商品</v>
      </c>
      <c r="C135" s="15">
        <f t="shared" si="10"/>
        <v>61.393285487142599</v>
      </c>
      <c r="D135" s="15">
        <f t="shared" si="10"/>
        <v>47.225842361848827</v>
      </c>
      <c r="E135" s="15">
        <f t="shared" si="10"/>
        <v>116.03715081500997</v>
      </c>
      <c r="F135" s="15">
        <f t="shared" si="10"/>
        <v>107.44162616646584</v>
      </c>
      <c r="G135" s="15">
        <f t="shared" si="10"/>
        <v>92.063422034664313</v>
      </c>
      <c r="H135" s="15">
        <f t="shared" si="10"/>
        <v>90.078115884223706</v>
      </c>
      <c r="I135" s="15">
        <f t="shared" si="10"/>
        <v>87.042534762524667</v>
      </c>
      <c r="J135" s="15">
        <f t="shared" si="10"/>
        <v>86.295338346207473</v>
      </c>
      <c r="K135" s="15">
        <f t="shared" si="10"/>
        <v>130.51637730980755</v>
      </c>
      <c r="L135" s="15">
        <f t="shared" si="10"/>
        <v>219.12708294132005</v>
      </c>
      <c r="M135" s="15">
        <f t="shared" si="10"/>
        <v>76.991315620917831</v>
      </c>
      <c r="N135" s="15">
        <f t="shared" si="10"/>
        <v>118.75566691204797</v>
      </c>
      <c r="O135" s="15">
        <f t="shared" si="10"/>
        <v>76.18820474234343</v>
      </c>
      <c r="P135" s="15"/>
      <c r="Q135" s="15">
        <f t="shared" si="8"/>
        <v>100</v>
      </c>
    </row>
    <row r="136" spans="1:17" ht="14.25" thickBot="1">
      <c r="A136" s="11" t="s">
        <v>129</v>
      </c>
      <c r="B136" s="2" t="str">
        <f t="shared" si="9"/>
        <v>アダルト情報サイト</v>
      </c>
      <c r="C136" s="15">
        <f t="shared" si="10"/>
        <v>34.767665340276224</v>
      </c>
      <c r="D136" s="15">
        <f t="shared" si="10"/>
        <v>51.717628339135032</v>
      </c>
      <c r="E136" s="15">
        <f t="shared" si="10"/>
        <v>81.656783169869357</v>
      </c>
      <c r="F136" s="15">
        <f t="shared" si="10"/>
        <v>152.65567519014286</v>
      </c>
      <c r="G136" s="15">
        <f t="shared" si="10"/>
        <v>66.847793882656035</v>
      </c>
      <c r="H136" s="15">
        <f t="shared" si="10"/>
        <v>110.58846476753492</v>
      </c>
      <c r="I136" s="15">
        <f t="shared" si="10"/>
        <v>93.901098045482414</v>
      </c>
      <c r="J136" s="15">
        <f t="shared" si="10"/>
        <v>124.87734517106605</v>
      </c>
      <c r="K136" s="15">
        <f t="shared" si="10"/>
        <v>60.325889513913758</v>
      </c>
      <c r="L136" s="15">
        <f t="shared" si="10"/>
        <v>107.602683658925</v>
      </c>
      <c r="M136" s="15">
        <f t="shared" si="10"/>
        <v>53.59512861728907</v>
      </c>
      <c r="N136" s="15">
        <f t="shared" si="10"/>
        <v>82.413244672176987</v>
      </c>
      <c r="O136" s="15">
        <f t="shared" si="10"/>
        <v>37.447861811122259</v>
      </c>
      <c r="P136" s="15"/>
      <c r="Q136" s="15">
        <f t="shared" si="8"/>
        <v>100</v>
      </c>
    </row>
    <row r="137" spans="1:17" ht="14.25" thickBot="1">
      <c r="A137" s="11" t="s">
        <v>130</v>
      </c>
      <c r="B137" s="2" t="str">
        <f t="shared" si="9"/>
        <v>インターネット接続回線</v>
      </c>
      <c r="C137" s="15">
        <f t="shared" si="10"/>
        <v>55.837525141590859</v>
      </c>
      <c r="D137" s="15">
        <f t="shared" si="10"/>
        <v>61.349453983358984</v>
      </c>
      <c r="E137" s="15">
        <f t="shared" si="10"/>
        <v>138.62133939893059</v>
      </c>
      <c r="F137" s="15">
        <f t="shared" si="10"/>
        <v>92.707876562119893</v>
      </c>
      <c r="G137" s="15">
        <f t="shared" si="10"/>
        <v>68.294059462366178</v>
      </c>
      <c r="H137" s="15">
        <f t="shared" si="10"/>
        <v>155.40626200286135</v>
      </c>
      <c r="I137" s="15">
        <f t="shared" si="10"/>
        <v>97.685578511168572</v>
      </c>
      <c r="J137" s="15">
        <f t="shared" si="10"/>
        <v>115.20006331588945</v>
      </c>
      <c r="K137" s="15">
        <f t="shared" si="10"/>
        <v>105.05423558643889</v>
      </c>
      <c r="L137" s="15">
        <f t="shared" si="10"/>
        <v>160.1646623671196</v>
      </c>
      <c r="M137" s="15">
        <f t="shared" si="10"/>
        <v>102.11766058967737</v>
      </c>
      <c r="N137" s="15">
        <f t="shared" si="10"/>
        <v>105.31683958596152</v>
      </c>
      <c r="O137" s="15">
        <f t="shared" si="10"/>
        <v>67.281405129445076</v>
      </c>
      <c r="P137" s="15"/>
      <c r="Q137" s="15">
        <f t="shared" si="8"/>
        <v>100</v>
      </c>
    </row>
    <row r="138" spans="1:17" ht="14.25" thickBot="1">
      <c r="A138" s="11" t="s">
        <v>131</v>
      </c>
      <c r="B138" s="2" t="str">
        <f t="shared" si="9"/>
        <v>デジタルコンテンツその他</v>
      </c>
      <c r="C138" s="15">
        <f t="shared" si="10"/>
        <v>42.075993354726343</v>
      </c>
      <c r="D138" s="15">
        <f t="shared" si="10"/>
        <v>57.691949977601929</v>
      </c>
      <c r="E138" s="15">
        <f t="shared" si="10"/>
        <v>83.510684029287034</v>
      </c>
      <c r="F138" s="15">
        <f t="shared" si="10"/>
        <v>158.93318817606141</v>
      </c>
      <c r="G138" s="15">
        <f t="shared" si="10"/>
        <v>51.890875916232837</v>
      </c>
      <c r="H138" s="15">
        <f t="shared" si="10"/>
        <v>85.838797405944916</v>
      </c>
      <c r="I138" s="15">
        <f t="shared" si="10"/>
        <v>66.369054466530727</v>
      </c>
      <c r="J138" s="15">
        <f t="shared" si="10"/>
        <v>133.00475234073025</v>
      </c>
      <c r="K138" s="15">
        <f t="shared" si="10"/>
        <v>66.624546577706894</v>
      </c>
      <c r="L138" s="15">
        <f t="shared" si="10"/>
        <v>104.49633868748312</v>
      </c>
      <c r="M138" s="15">
        <f t="shared" si="10"/>
        <v>56.952119522262933</v>
      </c>
      <c r="N138" s="15">
        <f t="shared" si="10"/>
        <v>85.727535099258873</v>
      </c>
      <c r="O138" s="15">
        <f t="shared" si="10"/>
        <v>50.733732075375912</v>
      </c>
      <c r="P138" s="15"/>
      <c r="Q138" s="15">
        <f t="shared" si="8"/>
        <v>100</v>
      </c>
    </row>
    <row r="139" spans="1:17" ht="14.25" thickBot="1">
      <c r="A139" s="11" t="s">
        <v>132</v>
      </c>
      <c r="B139" s="2" t="str">
        <f t="shared" si="9"/>
        <v>相談その他</v>
      </c>
      <c r="C139" s="15">
        <f t="shared" si="10"/>
        <v>59.777972926627896</v>
      </c>
      <c r="D139" s="15">
        <f t="shared" si="10"/>
        <v>112.27158625388951</v>
      </c>
      <c r="E139" s="15">
        <f t="shared" si="10"/>
        <v>147.65993864790659</v>
      </c>
      <c r="F139" s="15">
        <f t="shared" si="10"/>
        <v>98.196705226513174</v>
      </c>
      <c r="G139" s="15">
        <f t="shared" si="10"/>
        <v>102.63646532708761</v>
      </c>
      <c r="H139" s="15">
        <f t="shared" si="10"/>
        <v>126.01051963049048</v>
      </c>
      <c r="I139" s="15">
        <f t="shared" si="10"/>
        <v>57.862946153843268</v>
      </c>
      <c r="J139" s="15">
        <f t="shared" si="10"/>
        <v>76.686817335698095</v>
      </c>
      <c r="K139" s="15">
        <f t="shared" si="10"/>
        <v>110.53910640620406</v>
      </c>
      <c r="L139" s="15">
        <f t="shared" si="10"/>
        <v>184.72343887415633</v>
      </c>
      <c r="M139" s="15">
        <f t="shared" si="10"/>
        <v>81.255458959559519</v>
      </c>
      <c r="N139" s="15">
        <f t="shared" si="10"/>
        <v>125.60196424110313</v>
      </c>
      <c r="O139" s="15">
        <f t="shared" si="10"/>
        <v>135.38427065533281</v>
      </c>
      <c r="P139" s="15"/>
      <c r="Q139" s="15">
        <f t="shared" si="8"/>
        <v>100</v>
      </c>
    </row>
    <row r="140" spans="1:17" ht="14.25" thickBot="1">
      <c r="A140" s="11" t="s">
        <v>133</v>
      </c>
      <c r="B140" s="2" t="str">
        <f t="shared" si="9"/>
        <v>新聞</v>
      </c>
      <c r="C140" s="15">
        <f t="shared" si="10"/>
        <v>60.622633888227341</v>
      </c>
      <c r="D140" s="15">
        <f t="shared" si="10"/>
        <v>41.046280327196165</v>
      </c>
      <c r="E140" s="15">
        <f t="shared" si="10"/>
        <v>94.732596095468111</v>
      </c>
      <c r="F140" s="15">
        <f t="shared" si="10"/>
        <v>99.381651919272571</v>
      </c>
      <c r="G140" s="15">
        <f t="shared" si="10"/>
        <v>46.924455667048392</v>
      </c>
      <c r="H140" s="15">
        <f t="shared" si="10"/>
        <v>83.936701804495044</v>
      </c>
      <c r="I140" s="15">
        <f t="shared" si="10"/>
        <v>52.393802876783845</v>
      </c>
      <c r="J140" s="15">
        <f t="shared" si="10"/>
        <v>152.70741873339216</v>
      </c>
      <c r="K140" s="15">
        <f t="shared" si="10"/>
        <v>43.212050100327716</v>
      </c>
      <c r="L140" s="15">
        <f t="shared" si="10"/>
        <v>115.07445956585309</v>
      </c>
      <c r="M140" s="15">
        <f t="shared" si="10"/>
        <v>43.743085451027476</v>
      </c>
      <c r="N140" s="15">
        <f t="shared" si="10"/>
        <v>183.59263187081456</v>
      </c>
      <c r="O140" s="15">
        <f t="shared" si="10"/>
        <v>103.63100433961665</v>
      </c>
      <c r="P140" s="15"/>
      <c r="Q140" s="15">
        <f t="shared" si="8"/>
        <v>100</v>
      </c>
    </row>
    <row r="141" spans="1:17" ht="14.25" thickBot="1">
      <c r="A141" s="11" t="s">
        <v>134</v>
      </c>
      <c r="B141" s="2" t="str">
        <f t="shared" si="9"/>
        <v>他の役務サービス</v>
      </c>
      <c r="C141" s="15">
        <f t="shared" si="10"/>
        <v>48.822904174944973</v>
      </c>
      <c r="D141" s="15">
        <f t="shared" si="10"/>
        <v>42.573328420545941</v>
      </c>
      <c r="E141" s="15">
        <f t="shared" si="10"/>
        <v>96.502352320995897</v>
      </c>
      <c r="F141" s="15">
        <f t="shared" si="10"/>
        <v>133.09623950825426</v>
      </c>
      <c r="G141" s="15">
        <f t="shared" si="10"/>
        <v>97.505550315886396</v>
      </c>
      <c r="H141" s="15">
        <f t="shared" si="10"/>
        <v>109.6201102278031</v>
      </c>
      <c r="I141" s="15">
        <f t="shared" si="10"/>
        <v>72.591918486577455</v>
      </c>
      <c r="J141" s="15">
        <f t="shared" si="10"/>
        <v>98.302298317854834</v>
      </c>
      <c r="K141" s="15">
        <f t="shared" si="10"/>
        <v>96.161090869741528</v>
      </c>
      <c r="L141" s="15">
        <f t="shared" si="10"/>
        <v>134.31318916790016</v>
      </c>
      <c r="M141" s="15">
        <f t="shared" si="10"/>
        <v>96.078627537765286</v>
      </c>
      <c r="N141" s="15">
        <f t="shared" si="10"/>
        <v>112.62061295469439</v>
      </c>
      <c r="O141" s="15">
        <f t="shared" si="10"/>
        <v>78.031731532346654</v>
      </c>
      <c r="P141" s="15"/>
      <c r="Q141" s="15">
        <f t="shared" si="8"/>
        <v>100</v>
      </c>
    </row>
    <row r="142" spans="1:17" ht="14.25" thickBot="1">
      <c r="A142" s="11" t="s">
        <v>135</v>
      </c>
      <c r="B142" s="2" t="str">
        <f t="shared" si="9"/>
        <v>サラ金・フリーローン</v>
      </c>
      <c r="C142" s="15">
        <f t="shared" si="10"/>
        <v>83.115907534747677</v>
      </c>
      <c r="D142" s="15">
        <f t="shared" si="10"/>
        <v>84.998800697239332</v>
      </c>
      <c r="E142" s="15">
        <f t="shared" si="10"/>
        <v>114.22552147636702</v>
      </c>
      <c r="F142" s="15">
        <f t="shared" si="10"/>
        <v>106.31043446426996</v>
      </c>
      <c r="G142" s="15">
        <f t="shared" si="10"/>
        <v>71.210048086006793</v>
      </c>
      <c r="H142" s="15">
        <f t="shared" si="10"/>
        <v>103.81171070639215</v>
      </c>
      <c r="I142" s="15">
        <f t="shared" si="10"/>
        <v>78.766400047803614</v>
      </c>
      <c r="J142" s="15">
        <f t="shared" si="10"/>
        <v>67.188333497112453</v>
      </c>
      <c r="K142" s="15">
        <f t="shared" si="10"/>
        <v>138.76699328198072</v>
      </c>
      <c r="L142" s="15">
        <f t="shared" si="10"/>
        <v>137.03290734339407</v>
      </c>
      <c r="M142" s="15">
        <f t="shared" si="10"/>
        <v>88.318771595946714</v>
      </c>
      <c r="N142" s="15">
        <f t="shared" si="10"/>
        <v>149.91648682805024</v>
      </c>
      <c r="O142" s="15">
        <f t="shared" si="10"/>
        <v>124.40415052195897</v>
      </c>
      <c r="P142" s="15"/>
      <c r="Q142" s="15">
        <f t="shared" si="8"/>
        <v>100</v>
      </c>
    </row>
    <row r="143" spans="1:17" ht="14.25" thickBot="1">
      <c r="A143" s="11" t="s">
        <v>136</v>
      </c>
      <c r="B143" s="2" t="str">
        <f t="shared" si="9"/>
        <v>修理サービス</v>
      </c>
      <c r="C143" s="15">
        <f t="shared" si="10"/>
        <v>79.37518958589223</v>
      </c>
      <c r="D143" s="15">
        <f t="shared" si="10"/>
        <v>44.495208383535093</v>
      </c>
      <c r="E143" s="15">
        <f t="shared" si="10"/>
        <v>127.00730263400301</v>
      </c>
      <c r="F143" s="15">
        <f t="shared" si="10"/>
        <v>118.4716039379841</v>
      </c>
      <c r="G143" s="15">
        <f t="shared" si="10"/>
        <v>90.06845189572536</v>
      </c>
      <c r="H143" s="15">
        <f t="shared" si="10"/>
        <v>82.655638252071313</v>
      </c>
      <c r="I143" s="15">
        <f t="shared" si="10"/>
        <v>80.867914811443583</v>
      </c>
      <c r="J143" s="15">
        <f t="shared" si="10"/>
        <v>105.22938287845966</v>
      </c>
      <c r="K143" s="15">
        <f t="shared" si="10"/>
        <v>51.225924523244004</v>
      </c>
      <c r="L143" s="15">
        <f t="shared" si="10"/>
        <v>100.9064156301209</v>
      </c>
      <c r="M143" s="15">
        <f t="shared" si="10"/>
        <v>74.816034634651061</v>
      </c>
      <c r="N143" s="15">
        <f t="shared" si="10"/>
        <v>130.94338611001808</v>
      </c>
      <c r="O143" s="15">
        <f t="shared" si="10"/>
        <v>75.907226299886759</v>
      </c>
      <c r="P143" s="15"/>
      <c r="Q143" s="15">
        <f t="shared" si="8"/>
        <v>100</v>
      </c>
    </row>
    <row r="144" spans="1:17" ht="14.25" thickBot="1">
      <c r="A144" s="11" t="s">
        <v>137</v>
      </c>
      <c r="B144" s="2" t="str">
        <f t="shared" si="9"/>
        <v>公社債</v>
      </c>
      <c r="C144" s="15">
        <f t="shared" si="10"/>
        <v>61.307053808883808</v>
      </c>
      <c r="D144" s="15">
        <f t="shared" si="10"/>
        <v>39.985925971040075</v>
      </c>
      <c r="E144" s="15">
        <f t="shared" si="10"/>
        <v>121.37530459864905</v>
      </c>
      <c r="F144" s="15">
        <f t="shared" si="10"/>
        <v>130.33736269974764</v>
      </c>
      <c r="G144" s="15">
        <f t="shared" si="10"/>
        <v>92.494685599422326</v>
      </c>
      <c r="H144" s="15">
        <f t="shared" si="10"/>
        <v>131.58843668181902</v>
      </c>
      <c r="I144" s="15">
        <f t="shared" si="10"/>
        <v>96.258220100366572</v>
      </c>
      <c r="J144" s="15">
        <f t="shared" si="10"/>
        <v>98.140351351530455</v>
      </c>
      <c r="K144" s="15">
        <f t="shared" si="10"/>
        <v>104.9022164768177</v>
      </c>
      <c r="L144" s="15">
        <f t="shared" si="10"/>
        <v>139.08525276233237</v>
      </c>
      <c r="M144" s="15">
        <f t="shared" si="10"/>
        <v>80.038450920091023</v>
      </c>
      <c r="N144" s="15">
        <f t="shared" si="10"/>
        <v>85.377006328143651</v>
      </c>
      <c r="O144" s="15">
        <f t="shared" si="10"/>
        <v>37.683742597487409</v>
      </c>
      <c r="P144" s="15"/>
      <c r="Q144" s="15">
        <f t="shared" si="8"/>
        <v>100</v>
      </c>
    </row>
    <row r="145" spans="1:17" ht="14.25" thickBot="1">
      <c r="A145" s="11" t="s">
        <v>138</v>
      </c>
      <c r="B145" s="2" t="str">
        <f t="shared" si="9"/>
        <v>ふとん類</v>
      </c>
      <c r="C145" s="15">
        <f t="shared" si="10"/>
        <v>95.164961693860704</v>
      </c>
      <c r="D145" s="15">
        <f t="shared" si="10"/>
        <v>96.185270881357212</v>
      </c>
      <c r="E145" s="15">
        <f t="shared" si="10"/>
        <v>117.135693692323</v>
      </c>
      <c r="F145" s="15">
        <f t="shared" si="10"/>
        <v>93.745516302965115</v>
      </c>
      <c r="G145" s="15">
        <f t="shared" si="10"/>
        <v>156.89590802407616</v>
      </c>
      <c r="H145" s="15">
        <f t="shared" si="10"/>
        <v>173.70810537946869</v>
      </c>
      <c r="I145" s="15">
        <f t="shared" si="10"/>
        <v>114.25124057741705</v>
      </c>
      <c r="J145" s="15">
        <f t="shared" si="10"/>
        <v>60.795562898183896</v>
      </c>
      <c r="K145" s="15">
        <f t="shared" si="10"/>
        <v>89.660911019242178</v>
      </c>
      <c r="L145" s="15">
        <f t="shared" si="10"/>
        <v>103.67934366734659</v>
      </c>
      <c r="M145" s="15">
        <f t="shared" si="10"/>
        <v>43.413795249182797</v>
      </c>
      <c r="N145" s="15">
        <f t="shared" si="10"/>
        <v>131.12350080893145</v>
      </c>
      <c r="O145" s="15">
        <f t="shared" si="10"/>
        <v>77.927897669145011</v>
      </c>
      <c r="P145" s="15"/>
      <c r="Q145" s="15">
        <f t="shared" si="8"/>
        <v>100</v>
      </c>
    </row>
    <row r="146" spans="1:17" ht="14.25" thickBot="1">
      <c r="A146" s="11" t="s">
        <v>139</v>
      </c>
      <c r="B146" s="2" t="str">
        <f t="shared" si="9"/>
        <v>放送サービス</v>
      </c>
      <c r="C146" s="15">
        <f t="shared" si="10"/>
        <v>59.4645960489975</v>
      </c>
      <c r="D146" s="15">
        <f t="shared" si="10"/>
        <v>49.429801082054695</v>
      </c>
      <c r="E146" s="15">
        <f t="shared" si="10"/>
        <v>47.453989793816781</v>
      </c>
      <c r="F146" s="15">
        <f t="shared" si="10"/>
        <v>144.92616793891455</v>
      </c>
      <c r="G146" s="15">
        <f t="shared" si="10"/>
        <v>56.252872794507738</v>
      </c>
      <c r="H146" s="15">
        <f t="shared" si="10"/>
        <v>74.243474160235962</v>
      </c>
      <c r="I146" s="15">
        <f t="shared" si="10"/>
        <v>61.870602035348995</v>
      </c>
      <c r="J146" s="15">
        <f t="shared" si="10"/>
        <v>148.29194460797069</v>
      </c>
      <c r="K146" s="15">
        <f t="shared" si="10"/>
        <v>24.810649034487973</v>
      </c>
      <c r="L146" s="15">
        <f t="shared" si="10"/>
        <v>73.640434035121999</v>
      </c>
      <c r="M146" s="15">
        <f t="shared" si="10"/>
        <v>58.255025521101444</v>
      </c>
      <c r="N146" s="15">
        <f t="shared" si="10"/>
        <v>111.7729123659815</v>
      </c>
      <c r="O146" s="15">
        <f t="shared" si="10"/>
        <v>91.911838021263321</v>
      </c>
      <c r="P146" s="15"/>
      <c r="Q146" s="15">
        <f t="shared" si="8"/>
        <v>100</v>
      </c>
    </row>
    <row r="147" spans="1:17" ht="14.25" thickBot="1">
      <c r="A147" s="11" t="s">
        <v>140</v>
      </c>
      <c r="B147" s="2" t="str">
        <f t="shared" si="9"/>
        <v>株</v>
      </c>
      <c r="C147" s="15">
        <f t="shared" si="10"/>
        <v>51.053880266473016</v>
      </c>
      <c r="D147" s="15">
        <f t="shared" si="10"/>
        <v>73.382519376588149</v>
      </c>
      <c r="E147" s="15">
        <f t="shared" si="10"/>
        <v>142.8293686888955</v>
      </c>
      <c r="F147" s="15">
        <f t="shared" si="10"/>
        <v>111.1356077588366</v>
      </c>
      <c r="G147" s="15">
        <f t="shared" si="10"/>
        <v>86.128625454844837</v>
      </c>
      <c r="H147" s="15">
        <f t="shared" si="10"/>
        <v>89.226050115547963</v>
      </c>
      <c r="I147" s="15">
        <f t="shared" si="10"/>
        <v>112.17177752648524</v>
      </c>
      <c r="J147" s="15">
        <f t="shared" si="10"/>
        <v>103.8262083553213</v>
      </c>
      <c r="K147" s="15">
        <f t="shared" si="10"/>
        <v>100.18686441709509</v>
      </c>
      <c r="L147" s="15">
        <f t="shared" si="10"/>
        <v>129.44098142572491</v>
      </c>
      <c r="M147" s="15">
        <f t="shared" si="10"/>
        <v>71.321925996308508</v>
      </c>
      <c r="N147" s="15">
        <f t="shared" si="10"/>
        <v>97.179677607815492</v>
      </c>
      <c r="O147" s="15">
        <f t="shared" si="10"/>
        <v>64.950449189716693</v>
      </c>
      <c r="P147" s="15"/>
      <c r="Q147" s="15">
        <f t="shared" si="8"/>
        <v>100</v>
      </c>
    </row>
    <row r="148" spans="1:17" ht="14.25" thickBot="1">
      <c r="A148" s="11" t="s">
        <v>141</v>
      </c>
      <c r="B148" s="2" t="str">
        <f t="shared" si="9"/>
        <v>生命保険</v>
      </c>
      <c r="C148" s="15">
        <f t="shared" si="10"/>
        <v>82.204074749330729</v>
      </c>
      <c r="D148" s="15">
        <f t="shared" si="10"/>
        <v>84.077598510886702</v>
      </c>
      <c r="E148" s="15">
        <f t="shared" si="10"/>
        <v>95.779387972309209</v>
      </c>
      <c r="F148" s="15">
        <f t="shared" si="10"/>
        <v>117.12190048970589</v>
      </c>
      <c r="G148" s="15">
        <f t="shared" si="10"/>
        <v>64.647562511675545</v>
      </c>
      <c r="H148" s="15">
        <f t="shared" si="10"/>
        <v>114.02602857324051</v>
      </c>
      <c r="I148" s="15">
        <f t="shared" si="10"/>
        <v>83.320912728304322</v>
      </c>
      <c r="J148" s="15">
        <f t="shared" si="10"/>
        <v>111.39038372331707</v>
      </c>
      <c r="K148" s="15">
        <f t="shared" si="10"/>
        <v>74.896357275568008</v>
      </c>
      <c r="L148" s="15">
        <f t="shared" si="10"/>
        <v>112.73279763001527</v>
      </c>
      <c r="M148" s="15">
        <f t="shared" si="10"/>
        <v>59.274923710897255</v>
      </c>
      <c r="N148" s="15">
        <f t="shared" si="10"/>
        <v>115.98234933224872</v>
      </c>
      <c r="O148" s="15">
        <f t="shared" si="10"/>
        <v>61.332364868276969</v>
      </c>
      <c r="P148" s="15"/>
      <c r="Q148" s="15">
        <f t="shared" si="8"/>
        <v>100</v>
      </c>
    </row>
    <row r="149" spans="1:17" ht="14.25" thickBot="1">
      <c r="A149" s="11" t="s">
        <v>142</v>
      </c>
      <c r="B149" s="2" t="str">
        <f t="shared" si="9"/>
        <v>アクセサリー</v>
      </c>
      <c r="C149" s="15">
        <f t="shared" si="10"/>
        <v>73.878145676798994</v>
      </c>
      <c r="D149" s="15">
        <f t="shared" si="10"/>
        <v>67.431718351732599</v>
      </c>
      <c r="E149" s="15">
        <f t="shared" si="10"/>
        <v>93.893372207620047</v>
      </c>
      <c r="F149" s="15">
        <f t="shared" si="10"/>
        <v>105.11431704367142</v>
      </c>
      <c r="G149" s="15">
        <f t="shared" si="10"/>
        <v>54.745550500462869</v>
      </c>
      <c r="H149" s="15">
        <f t="shared" si="10"/>
        <v>147.14357777486046</v>
      </c>
      <c r="I149" s="15">
        <f t="shared" si="10"/>
        <v>66.409198907559244</v>
      </c>
      <c r="J149" s="15">
        <f t="shared" si="10"/>
        <v>106.97588419290717</v>
      </c>
      <c r="K149" s="15">
        <f t="shared" si="10"/>
        <v>127.70138175680168</v>
      </c>
      <c r="L149" s="15">
        <f t="shared" si="10"/>
        <v>144.23136890080499</v>
      </c>
      <c r="M149" s="15">
        <f t="shared" si="10"/>
        <v>72.375388849986692</v>
      </c>
      <c r="N149" s="15">
        <f t="shared" si="10"/>
        <v>152.81839362566512</v>
      </c>
      <c r="O149" s="15">
        <f t="shared" si="10"/>
        <v>86.458320298589854</v>
      </c>
      <c r="P149" s="15"/>
      <c r="Q149" s="15">
        <f t="shared" si="8"/>
        <v>100</v>
      </c>
    </row>
    <row r="150" spans="1:17" ht="14.25" thickBot="1">
      <c r="A150" s="11" t="s">
        <v>143</v>
      </c>
      <c r="B150" s="2" t="str">
        <f t="shared" si="9"/>
        <v>移動通信サービス</v>
      </c>
      <c r="C150" s="15">
        <f t="shared" ref="C150:O165" si="11">C82/$Q82*100</f>
        <v>64.770033182325989</v>
      </c>
      <c r="D150" s="15">
        <f t="shared" si="11"/>
        <v>53.724064956052189</v>
      </c>
      <c r="E150" s="15">
        <f t="shared" si="11"/>
        <v>68.695333145250132</v>
      </c>
      <c r="F150" s="15">
        <f t="shared" si="11"/>
        <v>155.61938368200612</v>
      </c>
      <c r="G150" s="15">
        <f t="shared" si="11"/>
        <v>57.299058171552261</v>
      </c>
      <c r="H150" s="15">
        <f t="shared" si="11"/>
        <v>30.149201448286426</v>
      </c>
      <c r="I150" s="15">
        <f t="shared" si="11"/>
        <v>67.597560405011109</v>
      </c>
      <c r="J150" s="15">
        <f t="shared" si="11"/>
        <v>123.23085267924102</v>
      </c>
      <c r="K150" s="15">
        <f t="shared" si="11"/>
        <v>90.677212756798653</v>
      </c>
      <c r="L150" s="15">
        <f t="shared" si="11"/>
        <v>92.351562796498683</v>
      </c>
      <c r="M150" s="15">
        <f t="shared" si="11"/>
        <v>61.657960488694819</v>
      </c>
      <c r="N150" s="15">
        <f t="shared" si="11"/>
        <v>102.61470981160157</v>
      </c>
      <c r="O150" s="15">
        <f t="shared" si="11"/>
        <v>65.317119986979492</v>
      </c>
      <c r="P150" s="15"/>
      <c r="Q150" s="15">
        <f t="shared" si="8"/>
        <v>100</v>
      </c>
    </row>
    <row r="151" spans="1:17" ht="14.25" thickBot="1">
      <c r="A151" s="11" t="s">
        <v>144</v>
      </c>
      <c r="B151" s="2" t="str">
        <f t="shared" si="9"/>
        <v>賃貸アパート・マンション</v>
      </c>
      <c r="C151" s="15">
        <f t="shared" si="11"/>
        <v>106.62499974284367</v>
      </c>
      <c r="D151" s="15">
        <f t="shared" si="11"/>
        <v>61.518263785197249</v>
      </c>
      <c r="E151" s="15">
        <f t="shared" si="11"/>
        <v>53.242810212051836</v>
      </c>
      <c r="F151" s="15">
        <f t="shared" si="11"/>
        <v>154.78786202616615</v>
      </c>
      <c r="G151" s="15">
        <f t="shared" si="11"/>
        <v>60.860942931651287</v>
      </c>
      <c r="H151" s="15">
        <f t="shared" si="11"/>
        <v>43.350151935132445</v>
      </c>
      <c r="I151" s="15">
        <f t="shared" si="11"/>
        <v>51.001036231527848</v>
      </c>
      <c r="J151" s="15">
        <f t="shared" si="11"/>
        <v>98.333939322122802</v>
      </c>
      <c r="K151" s="15">
        <f t="shared" si="11"/>
        <v>20.45185869716752</v>
      </c>
      <c r="L151" s="15">
        <f t="shared" si="11"/>
        <v>97.482065659673296</v>
      </c>
      <c r="M151" s="15">
        <f t="shared" si="11"/>
        <v>73.308123441671853</v>
      </c>
      <c r="N151" s="15">
        <f t="shared" si="11"/>
        <v>114.17859726973705</v>
      </c>
      <c r="O151" s="15">
        <f t="shared" si="11"/>
        <v>100.38804287558902</v>
      </c>
      <c r="P151" s="15"/>
      <c r="Q151" s="15">
        <f t="shared" si="8"/>
        <v>100</v>
      </c>
    </row>
    <row r="152" spans="1:17" ht="14.25" thickBot="1">
      <c r="A152" s="11" t="s">
        <v>145</v>
      </c>
      <c r="B152" s="2" t="str">
        <f t="shared" si="9"/>
        <v>屋根工事</v>
      </c>
      <c r="C152" s="15">
        <f t="shared" si="11"/>
        <v>48.926133617627421</v>
      </c>
      <c r="D152" s="15">
        <f t="shared" si="11"/>
        <v>57.374841902278895</v>
      </c>
      <c r="E152" s="15">
        <f t="shared" si="11"/>
        <v>110.7121470675803</v>
      </c>
      <c r="F152" s="15">
        <f t="shared" si="11"/>
        <v>150.7836261916768</v>
      </c>
      <c r="G152" s="15">
        <f t="shared" si="11"/>
        <v>45.538806321390709</v>
      </c>
      <c r="H152" s="15">
        <f t="shared" si="11"/>
        <v>45.613786478240208</v>
      </c>
      <c r="I152" s="15">
        <f t="shared" si="11"/>
        <v>116.27239101758546</v>
      </c>
      <c r="J152" s="15">
        <f t="shared" si="11"/>
        <v>98.476776877986239</v>
      </c>
      <c r="K152" s="15">
        <f t="shared" si="11"/>
        <v>96.839112050000267</v>
      </c>
      <c r="L152" s="15">
        <f t="shared" si="11"/>
        <v>61.806404511140741</v>
      </c>
      <c r="M152" s="15">
        <f t="shared" si="11"/>
        <v>62.085143170192204</v>
      </c>
      <c r="N152" s="15">
        <f t="shared" si="11"/>
        <v>107.15252768945682</v>
      </c>
      <c r="O152" s="15">
        <f t="shared" si="11"/>
        <v>55.804555159118948</v>
      </c>
      <c r="P152" s="15"/>
      <c r="Q152" s="15">
        <f t="shared" si="8"/>
        <v>100</v>
      </c>
    </row>
    <row r="153" spans="1:17" ht="14.25" thickBot="1">
      <c r="A153" s="11" t="s">
        <v>146</v>
      </c>
      <c r="B153" s="2" t="str">
        <f t="shared" si="9"/>
        <v>その他金融関連サービス</v>
      </c>
      <c r="C153" s="15">
        <f t="shared" si="11"/>
        <v>72.201338632065244</v>
      </c>
      <c r="D153" s="15">
        <f t="shared" si="11"/>
        <v>68.400125493594217</v>
      </c>
      <c r="E153" s="15">
        <f t="shared" si="11"/>
        <v>108.53135702207244</v>
      </c>
      <c r="F153" s="15">
        <f t="shared" si="11"/>
        <v>105.36949652482318</v>
      </c>
      <c r="G153" s="15">
        <f t="shared" si="11"/>
        <v>82.706888181494037</v>
      </c>
      <c r="H153" s="15">
        <f t="shared" si="11"/>
        <v>76.552309119543594</v>
      </c>
      <c r="I153" s="15">
        <f t="shared" si="11"/>
        <v>89.110006183171592</v>
      </c>
      <c r="J153" s="15">
        <f t="shared" si="11"/>
        <v>90.632346330101896</v>
      </c>
      <c r="K153" s="15">
        <f t="shared" si="11"/>
        <v>56.849365350592251</v>
      </c>
      <c r="L153" s="15">
        <f t="shared" si="11"/>
        <v>115.33497919051969</v>
      </c>
      <c r="M153" s="15">
        <f t="shared" si="11"/>
        <v>47.712515716033096</v>
      </c>
      <c r="N153" s="15">
        <f t="shared" si="11"/>
        <v>182.70709807943567</v>
      </c>
      <c r="O153" s="15">
        <f t="shared" si="11"/>
        <v>111.61814895690965</v>
      </c>
      <c r="P153" s="15"/>
      <c r="Q153" s="15">
        <f t="shared" si="8"/>
        <v>100</v>
      </c>
    </row>
    <row r="154" spans="1:17" ht="14.25" thickBot="1">
      <c r="A154" s="11" t="s">
        <v>147</v>
      </c>
      <c r="B154" s="2" t="str">
        <f t="shared" si="9"/>
        <v>化粧品</v>
      </c>
      <c r="C154" s="15">
        <f t="shared" si="11"/>
        <v>65.119563360286776</v>
      </c>
      <c r="D154" s="15">
        <f t="shared" si="11"/>
        <v>68.451865376720988</v>
      </c>
      <c r="E154" s="15">
        <f t="shared" si="11"/>
        <v>59.243701832018345</v>
      </c>
      <c r="F154" s="15">
        <f t="shared" si="11"/>
        <v>110.56188967636274</v>
      </c>
      <c r="G154" s="15">
        <f t="shared" si="11"/>
        <v>72.235156471979053</v>
      </c>
      <c r="H154" s="15">
        <f t="shared" si="11"/>
        <v>93.634707901892583</v>
      </c>
      <c r="I154" s="15">
        <f t="shared" si="11"/>
        <v>83.097133568177966</v>
      </c>
      <c r="J154" s="15">
        <f t="shared" si="11"/>
        <v>108.45716482164993</v>
      </c>
      <c r="K154" s="15">
        <f t="shared" si="11"/>
        <v>68.270841475491878</v>
      </c>
      <c r="L154" s="15">
        <f t="shared" si="11"/>
        <v>137.67228887808452</v>
      </c>
      <c r="M154" s="15">
        <f t="shared" si="11"/>
        <v>89.528637895676724</v>
      </c>
      <c r="N154" s="15">
        <f t="shared" si="11"/>
        <v>133.05644125652367</v>
      </c>
      <c r="O154" s="15">
        <f t="shared" si="11"/>
        <v>126.4557512088529</v>
      </c>
      <c r="P154" s="15"/>
      <c r="Q154" s="15">
        <f t="shared" si="8"/>
        <v>100</v>
      </c>
    </row>
    <row r="155" spans="1:17" ht="14.25" thickBot="1">
      <c r="A155" s="11" t="s">
        <v>148</v>
      </c>
      <c r="B155" s="2" t="str">
        <f t="shared" si="9"/>
        <v>浄水器</v>
      </c>
      <c r="C155" s="15">
        <f t="shared" si="11"/>
        <v>50.20264429115754</v>
      </c>
      <c r="D155" s="15">
        <f t="shared" si="11"/>
        <v>33.038833891210345</v>
      </c>
      <c r="E155" s="15">
        <f t="shared" si="11"/>
        <v>50.925337730838805</v>
      </c>
      <c r="F155" s="15">
        <f t="shared" si="11"/>
        <v>124.52527859841589</v>
      </c>
      <c r="G155" s="15">
        <f t="shared" si="11"/>
        <v>30.361490298915168</v>
      </c>
      <c r="H155" s="15">
        <f t="shared" si="11"/>
        <v>45.193531889851037</v>
      </c>
      <c r="I155" s="15">
        <f t="shared" si="11"/>
        <v>86.084365228430826</v>
      </c>
      <c r="J155" s="15">
        <f t="shared" si="11"/>
        <v>163.06542632885802</v>
      </c>
      <c r="K155" s="15">
        <f t="shared" si="11"/>
        <v>54.369911102771241</v>
      </c>
      <c r="L155" s="15">
        <f t="shared" si="11"/>
        <v>100.41124563696633</v>
      </c>
      <c r="M155" s="15">
        <f t="shared" si="11"/>
        <v>59.152022496142244</v>
      </c>
      <c r="N155" s="15">
        <f t="shared" si="11"/>
        <v>136.72803368917548</v>
      </c>
      <c r="O155" s="15">
        <f t="shared" si="11"/>
        <v>58.186574036823181</v>
      </c>
      <c r="P155" s="15"/>
      <c r="Q155" s="15">
        <f t="shared" si="8"/>
        <v>100</v>
      </c>
    </row>
    <row r="156" spans="1:17" ht="14.25" thickBot="1">
      <c r="A156" s="11" t="s">
        <v>149</v>
      </c>
      <c r="B156" s="2" t="str">
        <f t="shared" si="9"/>
        <v>他の行政サービス</v>
      </c>
      <c r="C156" s="15">
        <f t="shared" si="11"/>
        <v>129.86497183376051</v>
      </c>
      <c r="D156" s="15">
        <f t="shared" si="11"/>
        <v>78.269933811504998</v>
      </c>
      <c r="E156" s="15">
        <f t="shared" si="11"/>
        <v>131.36408564695893</v>
      </c>
      <c r="F156" s="15">
        <f t="shared" si="11"/>
        <v>85.171284828077347</v>
      </c>
      <c r="G156" s="15">
        <f t="shared" si="11"/>
        <v>78.934699155564431</v>
      </c>
      <c r="H156" s="15">
        <f t="shared" si="11"/>
        <v>115.41732759561955</v>
      </c>
      <c r="I156" s="15">
        <f t="shared" si="11"/>
        <v>33.989383477338933</v>
      </c>
      <c r="J156" s="15">
        <f t="shared" si="11"/>
        <v>68.322845694999884</v>
      </c>
      <c r="K156" s="15">
        <f t="shared" si="11"/>
        <v>140.0703917613904</v>
      </c>
      <c r="L156" s="15">
        <f t="shared" si="11"/>
        <v>144.39347558166514</v>
      </c>
      <c r="M156" s="15">
        <f t="shared" si="11"/>
        <v>85.187123201500398</v>
      </c>
      <c r="N156" s="15">
        <f t="shared" si="11"/>
        <v>222.37403114824122</v>
      </c>
      <c r="O156" s="15">
        <f t="shared" si="11"/>
        <v>92.498712915279953</v>
      </c>
      <c r="P156" s="15"/>
      <c r="Q156" s="15">
        <f t="shared" si="8"/>
        <v>100</v>
      </c>
    </row>
    <row r="157" spans="1:17" ht="14.25" thickBot="1">
      <c r="A157" s="11" t="s">
        <v>150</v>
      </c>
      <c r="B157" s="2" t="str">
        <f t="shared" si="9"/>
        <v>社会保険</v>
      </c>
      <c r="C157" s="15">
        <f t="shared" si="11"/>
        <v>64.876565147652826</v>
      </c>
      <c r="D157" s="15">
        <f t="shared" si="11"/>
        <v>40.147899746240086</v>
      </c>
      <c r="E157" s="15">
        <f t="shared" si="11"/>
        <v>193.59150583440251</v>
      </c>
      <c r="F157" s="15">
        <f t="shared" si="11"/>
        <v>118.07214333908051</v>
      </c>
      <c r="G157" s="15">
        <f t="shared" si="11"/>
        <v>49.427990091074705</v>
      </c>
      <c r="H157" s="15">
        <f t="shared" si="11"/>
        <v>36.611973926738237</v>
      </c>
      <c r="I157" s="15">
        <f t="shared" si="11"/>
        <v>29.321770809284725</v>
      </c>
      <c r="J157" s="15">
        <f t="shared" si="11"/>
        <v>45.03470625098231</v>
      </c>
      <c r="K157" s="15">
        <f t="shared" si="11"/>
        <v>440.45899589024089</v>
      </c>
      <c r="L157" s="15">
        <f t="shared" si="11"/>
        <v>83.1934344396782</v>
      </c>
      <c r="M157" s="15">
        <f t="shared" si="11"/>
        <v>338.39583157295215</v>
      </c>
      <c r="N157" s="15">
        <f t="shared" si="11"/>
        <v>140.97424591554739</v>
      </c>
      <c r="O157" s="15">
        <f t="shared" si="11"/>
        <v>116.19641593627428</v>
      </c>
      <c r="P157" s="15"/>
      <c r="Q157" s="15">
        <f t="shared" si="8"/>
        <v>100</v>
      </c>
    </row>
    <row r="158" spans="1:17" ht="14.25" thickBot="1">
      <c r="A158" s="11" t="s">
        <v>151</v>
      </c>
      <c r="B158" s="2" t="str">
        <f t="shared" si="9"/>
        <v>医療サービス</v>
      </c>
      <c r="C158" s="15">
        <f t="shared" si="11"/>
        <v>55.805617984367096</v>
      </c>
      <c r="D158" s="15">
        <f t="shared" si="11"/>
        <v>71.616097303023139</v>
      </c>
      <c r="E158" s="15">
        <f t="shared" si="11"/>
        <v>83.248484079430568</v>
      </c>
      <c r="F158" s="15">
        <f t="shared" si="11"/>
        <v>159.92215858926573</v>
      </c>
      <c r="G158" s="15">
        <f t="shared" si="11"/>
        <v>65.723780574225898</v>
      </c>
      <c r="H158" s="15">
        <f t="shared" si="11"/>
        <v>93.776578671440916</v>
      </c>
      <c r="I158" s="15">
        <f t="shared" si="11"/>
        <v>44.656264462248494</v>
      </c>
      <c r="J158" s="15">
        <f t="shared" si="11"/>
        <v>95.730415811170147</v>
      </c>
      <c r="K158" s="15">
        <f t="shared" si="11"/>
        <v>114.16063179465807</v>
      </c>
      <c r="L158" s="15">
        <f t="shared" si="11"/>
        <v>106.6935406141216</v>
      </c>
      <c r="M158" s="15">
        <f t="shared" si="11"/>
        <v>79.843913018549145</v>
      </c>
      <c r="N158" s="15">
        <f t="shared" si="11"/>
        <v>109.43125839194367</v>
      </c>
      <c r="O158" s="15">
        <f t="shared" si="11"/>
        <v>64.680611317718629</v>
      </c>
      <c r="P158" s="15"/>
      <c r="Q158" s="15">
        <f t="shared" si="8"/>
        <v>100</v>
      </c>
    </row>
    <row r="159" spans="1:17" ht="14.25" thickBot="1">
      <c r="A159" s="11" t="s">
        <v>152</v>
      </c>
      <c r="B159" s="2" t="str">
        <f t="shared" si="9"/>
        <v>塗装工事</v>
      </c>
      <c r="C159" s="15">
        <f t="shared" si="11"/>
        <v>90.799680320387523</v>
      </c>
      <c r="D159" s="15">
        <f t="shared" si="11"/>
        <v>83.03915363220402</v>
      </c>
      <c r="E159" s="15">
        <f t="shared" si="11"/>
        <v>99.804379786494763</v>
      </c>
      <c r="F159" s="15">
        <f t="shared" si="11"/>
        <v>142.3985772113827</v>
      </c>
      <c r="G159" s="15">
        <f t="shared" si="11"/>
        <v>50.437434959131856</v>
      </c>
      <c r="H159" s="15">
        <f t="shared" si="11"/>
        <v>38.743375225759621</v>
      </c>
      <c r="I159" s="15">
        <f t="shared" si="11"/>
        <v>73.798145965781544</v>
      </c>
      <c r="J159" s="15">
        <f t="shared" si="11"/>
        <v>81.611662094429789</v>
      </c>
      <c r="K159" s="15">
        <f t="shared" si="11"/>
        <v>49.434926996416415</v>
      </c>
      <c r="L159" s="15">
        <f t="shared" si="11"/>
        <v>119.10836863357626</v>
      </c>
      <c r="M159" s="15">
        <f t="shared" si="11"/>
        <v>98.785067750096715</v>
      </c>
      <c r="N159" s="15">
        <f t="shared" si="11"/>
        <v>98.033358239487711</v>
      </c>
      <c r="O159" s="15">
        <f t="shared" si="11"/>
        <v>115.11233390166753</v>
      </c>
      <c r="P159" s="15"/>
      <c r="Q159" s="15">
        <f t="shared" si="8"/>
        <v>100</v>
      </c>
    </row>
    <row r="160" spans="1:17" ht="14.25" thickBot="1">
      <c r="A160" s="11" t="s">
        <v>153</v>
      </c>
      <c r="B160" s="2" t="str">
        <f t="shared" si="9"/>
        <v>ＩＰ電話</v>
      </c>
      <c r="C160" s="15">
        <f t="shared" si="11"/>
        <v>67.814837552079467</v>
      </c>
      <c r="D160" s="15">
        <f t="shared" si="11"/>
        <v>82.186514423822217</v>
      </c>
      <c r="E160" s="15">
        <f t="shared" si="11"/>
        <v>110.86815657517923</v>
      </c>
      <c r="F160" s="15">
        <f t="shared" si="11"/>
        <v>84.40483194512349</v>
      </c>
      <c r="G160" s="15">
        <f t="shared" si="11"/>
        <v>118.2827219016678</v>
      </c>
      <c r="H160" s="15">
        <f t="shared" si="11"/>
        <v>131.6162507669346</v>
      </c>
      <c r="I160" s="15">
        <f t="shared" si="11"/>
        <v>53.970534047941641</v>
      </c>
      <c r="J160" s="15">
        <f t="shared" si="11"/>
        <v>136.03685511535764</v>
      </c>
      <c r="K160" s="15">
        <f t="shared" si="11"/>
        <v>58.644608466926741</v>
      </c>
      <c r="L160" s="15">
        <f t="shared" si="11"/>
        <v>82.423919814658035</v>
      </c>
      <c r="M160" s="15">
        <f t="shared" si="11"/>
        <v>107.66705849078522</v>
      </c>
      <c r="N160" s="15">
        <f t="shared" si="11"/>
        <v>158.17008107766316</v>
      </c>
      <c r="O160" s="15">
        <f t="shared" si="11"/>
        <v>89.615961699763091</v>
      </c>
      <c r="P160" s="15"/>
      <c r="Q160" s="15">
        <f t="shared" si="8"/>
        <v>100</v>
      </c>
    </row>
    <row r="161" spans="1:17" ht="14.25" thickBot="1">
      <c r="A161" s="11" t="s">
        <v>154</v>
      </c>
      <c r="B161" s="2" t="str">
        <f t="shared" si="9"/>
        <v>飲料</v>
      </c>
      <c r="C161" s="15">
        <f t="shared" si="11"/>
        <v>58.612750049224601</v>
      </c>
      <c r="D161" s="15">
        <f t="shared" si="11"/>
        <v>69.509634125990758</v>
      </c>
      <c r="E161" s="15">
        <f t="shared" si="11"/>
        <v>40.780171922806538</v>
      </c>
      <c r="F161" s="15">
        <f t="shared" si="11"/>
        <v>77.264616175765894</v>
      </c>
      <c r="G161" s="15">
        <f t="shared" si="11"/>
        <v>51.417884324363492</v>
      </c>
      <c r="H161" s="15">
        <f t="shared" si="11"/>
        <v>70.845129016197887</v>
      </c>
      <c r="I161" s="15">
        <f t="shared" si="11"/>
        <v>60.37029788136973</v>
      </c>
      <c r="J161" s="15">
        <f t="shared" si="11"/>
        <v>85.136746801139466</v>
      </c>
      <c r="K161" s="15">
        <f t="shared" si="11"/>
        <v>97.192071040242155</v>
      </c>
      <c r="L161" s="15">
        <f t="shared" si="11"/>
        <v>129.7487436861133</v>
      </c>
      <c r="M161" s="15">
        <f t="shared" si="11"/>
        <v>94.12076286129988</v>
      </c>
      <c r="N161" s="15">
        <f t="shared" si="11"/>
        <v>318.11693404859255</v>
      </c>
      <c r="O161" s="15">
        <f t="shared" si="11"/>
        <v>166.17743846729974</v>
      </c>
      <c r="P161" s="15"/>
      <c r="Q161" s="15">
        <f t="shared" si="8"/>
        <v>100</v>
      </c>
    </row>
    <row r="162" spans="1:17" ht="14.25" thickBot="1">
      <c r="A162" s="11" t="s">
        <v>155</v>
      </c>
      <c r="B162" s="2" t="str">
        <f t="shared" si="9"/>
        <v>鮮魚</v>
      </c>
      <c r="C162" s="15">
        <f t="shared" si="11"/>
        <v>74.608049919800749</v>
      </c>
      <c r="D162" s="15">
        <f t="shared" si="11"/>
        <v>109.12929112841623</v>
      </c>
      <c r="E162" s="15">
        <f t="shared" si="11"/>
        <v>78.015722223009206</v>
      </c>
      <c r="F162" s="15">
        <f t="shared" si="11"/>
        <v>113.36799921557113</v>
      </c>
      <c r="G162" s="15">
        <f t="shared" si="11"/>
        <v>85.263282907103857</v>
      </c>
      <c r="H162" s="15">
        <f t="shared" si="11"/>
        <v>61.241847295634877</v>
      </c>
      <c r="I162" s="15">
        <f t="shared" si="11"/>
        <v>85.667119580639962</v>
      </c>
      <c r="J162" s="15">
        <f t="shared" si="11"/>
        <v>74.447998771155127</v>
      </c>
      <c r="K162" s="15">
        <f t="shared" si="11"/>
        <v>84.421307545629489</v>
      </c>
      <c r="L162" s="15">
        <f t="shared" si="11"/>
        <v>114.43175344987107</v>
      </c>
      <c r="M162" s="15">
        <f t="shared" si="11"/>
        <v>222.7578077492295</v>
      </c>
      <c r="N162" s="15">
        <f t="shared" si="11"/>
        <v>101.90424061895283</v>
      </c>
      <c r="O162" s="15">
        <f t="shared" si="11"/>
        <v>108.03794417904651</v>
      </c>
      <c r="P162" s="15"/>
      <c r="Q162" s="15">
        <f t="shared" si="8"/>
        <v>100</v>
      </c>
    </row>
    <row r="163" spans="1:17" ht="14.25" thickBot="1">
      <c r="A163" s="11" t="s">
        <v>156</v>
      </c>
      <c r="B163" s="2" t="str">
        <f t="shared" si="9"/>
        <v>土地</v>
      </c>
      <c r="C163" s="15">
        <f t="shared" si="11"/>
        <v>41.039723698744687</v>
      </c>
      <c r="D163" s="15">
        <f t="shared" si="11"/>
        <v>107.35930183840333</v>
      </c>
      <c r="E163" s="15">
        <f t="shared" si="11"/>
        <v>82.072609892842891</v>
      </c>
      <c r="F163" s="15">
        <f t="shared" si="11"/>
        <v>198.46271626554554</v>
      </c>
      <c r="G163" s="15">
        <f t="shared" si="11"/>
        <v>50.907794297997867</v>
      </c>
      <c r="H163" s="15">
        <f t="shared" si="11"/>
        <v>23.036211751428677</v>
      </c>
      <c r="I163" s="15">
        <f t="shared" si="11"/>
        <v>62.162251452055216</v>
      </c>
      <c r="J163" s="15">
        <f t="shared" si="11"/>
        <v>82.4689415429484</v>
      </c>
      <c r="K163" s="15">
        <f t="shared" si="11"/>
        <v>61.585842668440968</v>
      </c>
      <c r="L163" s="15">
        <f t="shared" si="11"/>
        <v>50.805647872939709</v>
      </c>
      <c r="M163" s="15">
        <f t="shared" si="11"/>
        <v>16.15242023856494</v>
      </c>
      <c r="N163" s="15">
        <f t="shared" si="11"/>
        <v>101.05559173690237</v>
      </c>
      <c r="O163" s="15">
        <f t="shared" si="11"/>
        <v>85.555016938640492</v>
      </c>
      <c r="P163" s="15"/>
      <c r="Q163" s="15">
        <f t="shared" si="8"/>
        <v>100</v>
      </c>
    </row>
    <row r="164" spans="1:17" ht="14.25" thickBot="1">
      <c r="A164" s="11" t="s">
        <v>157</v>
      </c>
      <c r="B164" s="2" t="str">
        <f t="shared" si="9"/>
        <v>冠婚葬祭互助会</v>
      </c>
      <c r="C164" s="15">
        <f t="shared" si="11"/>
        <v>61.528097269064297</v>
      </c>
      <c r="D164" s="15">
        <f t="shared" si="11"/>
        <v>55.887701351300109</v>
      </c>
      <c r="E164" s="15">
        <f t="shared" si="11"/>
        <v>105.3998198431747</v>
      </c>
      <c r="F164" s="15">
        <f t="shared" si="11"/>
        <v>129.48578386185832</v>
      </c>
      <c r="G164" s="15">
        <f t="shared" si="11"/>
        <v>54.061864162112961</v>
      </c>
      <c r="H164" s="15">
        <f t="shared" si="11"/>
        <v>110.08554887516976</v>
      </c>
      <c r="I164" s="15">
        <f t="shared" si="11"/>
        <v>72.80912684062254</v>
      </c>
      <c r="J164" s="15">
        <f t="shared" si="11"/>
        <v>99.991121222884175</v>
      </c>
      <c r="K164" s="15">
        <f t="shared" si="11"/>
        <v>81.751859085688636</v>
      </c>
      <c r="L164" s="15">
        <f t="shared" si="11"/>
        <v>71.937852133133475</v>
      </c>
      <c r="M164" s="15">
        <f t="shared" si="11"/>
        <v>37.165197364132844</v>
      </c>
      <c r="N164" s="15">
        <f t="shared" si="11"/>
        <v>170.22640194302349</v>
      </c>
      <c r="O164" s="15">
        <f t="shared" si="11"/>
        <v>72.684566564392853</v>
      </c>
      <c r="P164" s="15"/>
      <c r="Q164" s="15">
        <f t="shared" si="8"/>
        <v>100</v>
      </c>
    </row>
    <row r="165" spans="1:17" ht="14.25" thickBot="1">
      <c r="A165" s="11" t="s">
        <v>158</v>
      </c>
      <c r="B165" s="2" t="str">
        <f t="shared" si="9"/>
        <v>家庭用電気治療器具</v>
      </c>
      <c r="C165" s="15">
        <f t="shared" si="11"/>
        <v>78.169982625649297</v>
      </c>
      <c r="D165" s="15">
        <f t="shared" si="11"/>
        <v>70.514311190668948</v>
      </c>
      <c r="E165" s="15">
        <f t="shared" si="11"/>
        <v>85.246447697336876</v>
      </c>
      <c r="F165" s="15">
        <f t="shared" si="11"/>
        <v>71.452013497996447</v>
      </c>
      <c r="G165" s="15">
        <f t="shared" si="11"/>
        <v>81.852751590819722</v>
      </c>
      <c r="H165" s="15">
        <f t="shared" si="11"/>
        <v>77.164727592499943</v>
      </c>
      <c r="I165" s="15">
        <f t="shared" si="11"/>
        <v>95.947173930316737</v>
      </c>
      <c r="J165" s="15">
        <f t="shared" si="11"/>
        <v>87.73211124753864</v>
      </c>
      <c r="K165" s="15">
        <f t="shared" si="11"/>
        <v>85.956240410095489</v>
      </c>
      <c r="L165" s="15">
        <f t="shared" si="11"/>
        <v>132.3656479249656</v>
      </c>
      <c r="M165" s="15">
        <f t="shared" si="11"/>
        <v>54.10599282198153</v>
      </c>
      <c r="N165" s="15">
        <f t="shared" si="11"/>
        <v>199.73231161314754</v>
      </c>
      <c r="O165" s="15">
        <f t="shared" si="11"/>
        <v>235.63644246208878</v>
      </c>
      <c r="P165" s="15"/>
      <c r="Q165" s="15">
        <f t="shared" si="8"/>
        <v>100</v>
      </c>
    </row>
    <row r="166" spans="1:17" ht="14.25" thickBot="1">
      <c r="A166" s="11" t="s">
        <v>159</v>
      </c>
      <c r="B166" s="2" t="str">
        <f t="shared" si="9"/>
        <v>他の工事・建築サービス</v>
      </c>
      <c r="C166" s="15">
        <f t="shared" ref="C166:O178" si="12">C98/$Q98*100</f>
        <v>66.64952481952659</v>
      </c>
      <c r="D166" s="15">
        <f t="shared" si="12"/>
        <v>78.281458501751857</v>
      </c>
      <c r="E166" s="15">
        <f t="shared" si="12"/>
        <v>154.85946381004106</v>
      </c>
      <c r="F166" s="15">
        <f t="shared" si="12"/>
        <v>131.06719097455434</v>
      </c>
      <c r="G166" s="15">
        <f t="shared" si="12"/>
        <v>66.545353441530494</v>
      </c>
      <c r="H166" s="15">
        <f t="shared" si="12"/>
        <v>108.16214379635629</v>
      </c>
      <c r="I166" s="15">
        <f t="shared" si="12"/>
        <v>69.018909318815432</v>
      </c>
      <c r="J166" s="15">
        <f t="shared" si="12"/>
        <v>106.83536095659069</v>
      </c>
      <c r="K166" s="15">
        <f t="shared" si="12"/>
        <v>26.024813272952784</v>
      </c>
      <c r="L166" s="15">
        <f t="shared" si="12"/>
        <v>91.178438753901077</v>
      </c>
      <c r="M166" s="15">
        <f t="shared" si="12"/>
        <v>78.874236620535683</v>
      </c>
      <c r="N166" s="15">
        <f t="shared" si="12"/>
        <v>89.007268989816211</v>
      </c>
      <c r="O166" s="15">
        <f t="shared" si="12"/>
        <v>89.982431502247167</v>
      </c>
      <c r="P166" s="15"/>
      <c r="Q166" s="15">
        <f t="shared" si="8"/>
        <v>100</v>
      </c>
    </row>
    <row r="167" spans="1:17" ht="14.25" thickBot="1">
      <c r="A167" s="11" t="s">
        <v>160</v>
      </c>
      <c r="B167" s="2" t="str">
        <f t="shared" si="9"/>
        <v>預貯金</v>
      </c>
      <c r="C167" s="15">
        <f t="shared" si="12"/>
        <v>63.176171303057075</v>
      </c>
      <c r="D167" s="15">
        <f t="shared" si="12"/>
        <v>83.945608560320167</v>
      </c>
      <c r="E167" s="15">
        <f t="shared" si="12"/>
        <v>88.005540312540873</v>
      </c>
      <c r="F167" s="15">
        <f t="shared" si="12"/>
        <v>125.00653905899478</v>
      </c>
      <c r="G167" s="15">
        <f t="shared" si="12"/>
        <v>76.127931167057</v>
      </c>
      <c r="H167" s="15">
        <f t="shared" si="12"/>
        <v>76.552309119543594</v>
      </c>
      <c r="I167" s="15">
        <f t="shared" si="12"/>
        <v>91.135233596425508</v>
      </c>
      <c r="J167" s="15">
        <f t="shared" si="12"/>
        <v>96.296867975733264</v>
      </c>
      <c r="K167" s="15">
        <f t="shared" si="12"/>
        <v>86.339973626211986</v>
      </c>
      <c r="L167" s="15">
        <f t="shared" si="12"/>
        <v>133.66003989021826</v>
      </c>
      <c r="M167" s="15">
        <f t="shared" si="12"/>
        <v>63.740938964387958</v>
      </c>
      <c r="N167" s="15">
        <f t="shared" si="12"/>
        <v>127.38030077369102</v>
      </c>
      <c r="O167" s="15">
        <f t="shared" si="12"/>
        <v>60.415955626440478</v>
      </c>
      <c r="P167" s="15"/>
      <c r="Q167" s="15">
        <f t="shared" si="8"/>
        <v>100</v>
      </c>
    </row>
    <row r="168" spans="1:17" ht="14.25" thickBot="1">
      <c r="A168" s="11" t="s">
        <v>161</v>
      </c>
      <c r="B168" s="2" t="str">
        <f t="shared" si="9"/>
        <v>宝くじ</v>
      </c>
      <c r="C168" s="15">
        <f t="shared" si="12"/>
        <v>90.361069257705893</v>
      </c>
      <c r="D168" s="15">
        <f t="shared" si="12"/>
        <v>112.18185871242785</v>
      </c>
      <c r="E168" s="15">
        <f t="shared" si="12"/>
        <v>104.1362855393604</v>
      </c>
      <c r="F168" s="15">
        <f t="shared" si="12"/>
        <v>82.292705963601577</v>
      </c>
      <c r="G168" s="15">
        <f t="shared" si="12"/>
        <v>105.93316967246238</v>
      </c>
      <c r="H168" s="15">
        <f t="shared" si="12"/>
        <v>170.50287031171075</v>
      </c>
      <c r="I168" s="15">
        <f t="shared" si="12"/>
        <v>105.55117054713278</v>
      </c>
      <c r="J168" s="15">
        <f t="shared" si="12"/>
        <v>82.393042118274465</v>
      </c>
      <c r="K168" s="15">
        <f t="shared" si="12"/>
        <v>175.81958265701348</v>
      </c>
      <c r="L168" s="15">
        <f t="shared" si="12"/>
        <v>128.92757914769376</v>
      </c>
      <c r="M168" s="15">
        <f t="shared" si="12"/>
        <v>78.562994627877231</v>
      </c>
      <c r="N168" s="15">
        <f t="shared" si="12"/>
        <v>114.95808962386003</v>
      </c>
      <c r="O168" s="15">
        <f t="shared" si="12"/>
        <v>90.462393451354714</v>
      </c>
      <c r="P168" s="15"/>
      <c r="Q168" s="15">
        <f t="shared" si="8"/>
        <v>100</v>
      </c>
    </row>
    <row r="169" spans="1:17" ht="14.25" thickBot="1">
      <c r="A169" s="11" t="s">
        <v>162</v>
      </c>
      <c r="B169" s="2" t="str">
        <f t="shared" si="9"/>
        <v>増改築工事</v>
      </c>
      <c r="C169" s="15">
        <f t="shared" si="12"/>
        <v>71.097342628516842</v>
      </c>
      <c r="D169" s="15">
        <f t="shared" si="12"/>
        <v>78.169534576811898</v>
      </c>
      <c r="E169" s="15">
        <f t="shared" si="12"/>
        <v>73.319765794727815</v>
      </c>
      <c r="F169" s="15">
        <f t="shared" si="12"/>
        <v>153.91504271357405</v>
      </c>
      <c r="G169" s="15">
        <f t="shared" si="12"/>
        <v>75.615755483364282</v>
      </c>
      <c r="H169" s="15">
        <f t="shared" si="12"/>
        <v>58.9944400554281</v>
      </c>
      <c r="I169" s="15">
        <f t="shared" si="12"/>
        <v>64.379935659860209</v>
      </c>
      <c r="J169" s="15">
        <f t="shared" si="12"/>
        <v>101.44170873644434</v>
      </c>
      <c r="K169" s="15">
        <f t="shared" si="12"/>
        <v>88.716303175557272</v>
      </c>
      <c r="L169" s="15">
        <f t="shared" si="12"/>
        <v>122.88204536502924</v>
      </c>
      <c r="M169" s="15">
        <f t="shared" si="12"/>
        <v>68.942396562157924</v>
      </c>
      <c r="N169" s="15">
        <f t="shared" si="12"/>
        <v>96.677292497129983</v>
      </c>
      <c r="O169" s="15">
        <f t="shared" si="12"/>
        <v>51.123701253242658</v>
      </c>
      <c r="P169" s="15"/>
      <c r="Q169" s="15">
        <f t="shared" si="8"/>
        <v>100</v>
      </c>
    </row>
    <row r="170" spans="1:17" ht="14.25" thickBot="1">
      <c r="A170" s="11" t="s">
        <v>163</v>
      </c>
      <c r="B170" s="2" t="str">
        <f t="shared" si="9"/>
        <v>損害保険</v>
      </c>
      <c r="C170" s="15">
        <f t="shared" si="12"/>
        <v>63.564488195227177</v>
      </c>
      <c r="D170" s="15">
        <f t="shared" si="12"/>
        <v>81.683244641673241</v>
      </c>
      <c r="E170" s="15">
        <f t="shared" si="12"/>
        <v>137.54302731307902</v>
      </c>
      <c r="F170" s="15">
        <f t="shared" si="12"/>
        <v>115.04637020954</v>
      </c>
      <c r="G170" s="15">
        <f t="shared" si="12"/>
        <v>73.370768269942786</v>
      </c>
      <c r="H170" s="15">
        <f t="shared" si="12"/>
        <v>58.527226404870916</v>
      </c>
      <c r="I170" s="15">
        <f t="shared" si="12"/>
        <v>76.010662914465513</v>
      </c>
      <c r="J170" s="15">
        <f t="shared" si="12"/>
        <v>103.48799829181847</v>
      </c>
      <c r="K170" s="15">
        <f t="shared" si="12"/>
        <v>149.35658794661975</v>
      </c>
      <c r="L170" s="15">
        <f t="shared" si="12"/>
        <v>122.5607851157089</v>
      </c>
      <c r="M170" s="15">
        <f t="shared" si="12"/>
        <v>74.614253300604943</v>
      </c>
      <c r="N170" s="15">
        <f t="shared" si="12"/>
        <v>115.89882685482449</v>
      </c>
      <c r="O170" s="15">
        <f t="shared" si="12"/>
        <v>94.850781899633205</v>
      </c>
      <c r="P170" s="15"/>
      <c r="Q170" s="15">
        <f t="shared" si="8"/>
        <v>100</v>
      </c>
    </row>
    <row r="171" spans="1:17" ht="14.25" thickBot="1">
      <c r="A171" s="11" t="s">
        <v>164</v>
      </c>
      <c r="B171" s="2" t="str">
        <f t="shared" si="9"/>
        <v>衛生設備工事</v>
      </c>
      <c r="C171" s="15">
        <f t="shared" si="12"/>
        <v>71.061862699564927</v>
      </c>
      <c r="D171" s="15">
        <f t="shared" si="12"/>
        <v>59.014846764070128</v>
      </c>
      <c r="E171" s="15">
        <f t="shared" si="12"/>
        <v>61.534604013949249</v>
      </c>
      <c r="F171" s="15">
        <f t="shared" si="12"/>
        <v>147.27678826254893</v>
      </c>
      <c r="G171" s="15">
        <f t="shared" si="12"/>
        <v>34.252107911031679</v>
      </c>
      <c r="H171" s="15">
        <f t="shared" si="12"/>
        <v>26.908630895678883</v>
      </c>
      <c r="I171" s="15">
        <f t="shared" si="12"/>
        <v>73.038940440406435</v>
      </c>
      <c r="J171" s="15">
        <f t="shared" si="12"/>
        <v>160.19949882164354</v>
      </c>
      <c r="K171" s="15">
        <f t="shared" si="12"/>
        <v>32.372328705380291</v>
      </c>
      <c r="L171" s="15">
        <f t="shared" si="12"/>
        <v>68.577770724715165</v>
      </c>
      <c r="M171" s="15">
        <f t="shared" si="12"/>
        <v>67.923592136633914</v>
      </c>
      <c r="N171" s="15">
        <f t="shared" si="12"/>
        <v>91.178177989567814</v>
      </c>
      <c r="O171" s="15">
        <f t="shared" si="12"/>
        <v>35.977296219104062</v>
      </c>
      <c r="P171" s="15"/>
      <c r="Q171" s="15">
        <f t="shared" si="8"/>
        <v>100</v>
      </c>
    </row>
    <row r="172" spans="1:17" ht="14.25" thickBot="1">
      <c r="A172" s="11" t="s">
        <v>165</v>
      </c>
      <c r="B172" s="2" t="str">
        <f t="shared" si="9"/>
        <v>自動車</v>
      </c>
      <c r="C172" s="15">
        <f t="shared" si="12"/>
        <v>84.604887289208705</v>
      </c>
      <c r="D172" s="15">
        <f t="shared" si="12"/>
        <v>111.41536480224046</v>
      </c>
      <c r="E172" s="15">
        <f t="shared" si="12"/>
        <v>152.89443401059691</v>
      </c>
      <c r="F172" s="15">
        <f t="shared" si="12"/>
        <v>100.81559322100179</v>
      </c>
      <c r="G172" s="15">
        <f t="shared" si="12"/>
        <v>107.77545277179064</v>
      </c>
      <c r="H172" s="15">
        <f t="shared" si="12"/>
        <v>76.888556450961801</v>
      </c>
      <c r="I172" s="15">
        <f t="shared" si="12"/>
        <v>77.151379305202369</v>
      </c>
      <c r="J172" s="15">
        <f t="shared" si="12"/>
        <v>91.03043862730587</v>
      </c>
      <c r="K172" s="15">
        <f t="shared" si="12"/>
        <v>110.11963449316771</v>
      </c>
      <c r="L172" s="15">
        <f t="shared" si="12"/>
        <v>126.5085702878108</v>
      </c>
      <c r="M172" s="15">
        <f t="shared" si="12"/>
        <v>61.614112535199403</v>
      </c>
      <c r="N172" s="15">
        <f t="shared" si="12"/>
        <v>121.29358069146623</v>
      </c>
      <c r="O172" s="15">
        <f t="shared" si="12"/>
        <v>77.508920421277878</v>
      </c>
      <c r="P172" s="15"/>
      <c r="Q172" s="15">
        <f t="shared" si="8"/>
        <v>100</v>
      </c>
    </row>
    <row r="173" spans="1:17" ht="14.25" thickBot="1">
      <c r="A173" s="11" t="s">
        <v>166</v>
      </c>
      <c r="B173" s="2" t="str">
        <f t="shared" si="9"/>
        <v>有料老人ホーム</v>
      </c>
      <c r="C173" s="15">
        <f t="shared" si="12"/>
        <v>103.89404368848953</v>
      </c>
      <c r="D173" s="15">
        <f t="shared" si="12"/>
        <v>73.111824457094926</v>
      </c>
      <c r="E173" s="15">
        <f t="shared" si="12"/>
        <v>97.99388790555534</v>
      </c>
      <c r="F173" s="15">
        <f t="shared" si="12"/>
        <v>123.4009015856047</v>
      </c>
      <c r="G173" s="15">
        <f t="shared" si="12"/>
        <v>67.648354290025722</v>
      </c>
      <c r="H173" s="15">
        <f t="shared" si="12"/>
        <v>86.964369710764359</v>
      </c>
      <c r="I173" s="15">
        <f t="shared" si="12"/>
        <v>51.075171100562414</v>
      </c>
      <c r="J173" s="15">
        <f t="shared" si="12"/>
        <v>91.192669955017507</v>
      </c>
      <c r="K173" s="15">
        <f t="shared" si="12"/>
        <v>69.748108524420587</v>
      </c>
      <c r="L173" s="15">
        <f t="shared" si="12"/>
        <v>144.91344762521996</v>
      </c>
      <c r="M173" s="15">
        <f t="shared" si="12"/>
        <v>24.390903513258031</v>
      </c>
      <c r="N173" s="15">
        <f t="shared" si="12"/>
        <v>163.12267265019253</v>
      </c>
      <c r="O173" s="15">
        <f t="shared" si="12"/>
        <v>43.064014193226043</v>
      </c>
      <c r="P173" s="15"/>
      <c r="Q173" s="15">
        <f t="shared" si="8"/>
        <v>100</v>
      </c>
    </row>
    <row r="174" spans="1:17" ht="14.25" thickBot="1">
      <c r="A174" s="11" t="s">
        <v>167</v>
      </c>
      <c r="B174" s="2" t="str">
        <f t="shared" si="9"/>
        <v>建物清掃サービス</v>
      </c>
      <c r="C174" s="15">
        <f t="shared" si="12"/>
        <v>39.247320365766051</v>
      </c>
      <c r="D174" s="15">
        <f t="shared" si="12"/>
        <v>42.371911769353368</v>
      </c>
      <c r="E174" s="15">
        <f t="shared" si="12"/>
        <v>79.791890921140421</v>
      </c>
      <c r="F174" s="15">
        <f t="shared" si="12"/>
        <v>176.0707436311564</v>
      </c>
      <c r="G174" s="15">
        <f t="shared" si="12"/>
        <v>6.3057895441069949</v>
      </c>
      <c r="H174" s="15">
        <f t="shared" si="12"/>
        <v>41.612427936614026</v>
      </c>
      <c r="I174" s="15">
        <f t="shared" si="12"/>
        <v>32.55448756360429</v>
      </c>
      <c r="J174" s="15">
        <f t="shared" si="12"/>
        <v>118.64075763655177</v>
      </c>
      <c r="K174" s="15">
        <f t="shared" si="12"/>
        <v>71.516681799207802</v>
      </c>
      <c r="L174" s="15">
        <f t="shared" si="12"/>
        <v>110.71259511244702</v>
      </c>
      <c r="M174" s="15">
        <f t="shared" si="12"/>
        <v>87.532806665250106</v>
      </c>
      <c r="N174" s="15">
        <f t="shared" si="12"/>
        <v>59.349934116426574</v>
      </c>
      <c r="O174" s="15">
        <f t="shared" si="12"/>
        <v>247.27343300300569</v>
      </c>
      <c r="P174" s="15"/>
      <c r="Q174" s="15">
        <f t="shared" si="8"/>
        <v>100</v>
      </c>
    </row>
    <row r="175" spans="1:17" ht="14.25" thickBot="1">
      <c r="A175" s="11" t="s">
        <v>168</v>
      </c>
      <c r="B175" s="2" t="str">
        <f t="shared" si="9"/>
        <v>和服</v>
      </c>
      <c r="C175" s="15">
        <f t="shared" si="12"/>
        <v>54.284710156700896</v>
      </c>
      <c r="D175" s="15">
        <f t="shared" si="12"/>
        <v>91.407440432348636</v>
      </c>
      <c r="E175" s="15">
        <f t="shared" si="12"/>
        <v>56.238975911437528</v>
      </c>
      <c r="F175" s="15">
        <f t="shared" si="12"/>
        <v>120.02543558691224</v>
      </c>
      <c r="G175" s="15">
        <f t="shared" si="12"/>
        <v>97.894880374822961</v>
      </c>
      <c r="H175" s="15">
        <f t="shared" si="12"/>
        <v>136.94357520273911</v>
      </c>
      <c r="I175" s="15">
        <f t="shared" si="12"/>
        <v>70.882959463886479</v>
      </c>
      <c r="J175" s="15">
        <f t="shared" si="12"/>
        <v>134.94149342481839</v>
      </c>
      <c r="K175" s="15">
        <f t="shared" si="12"/>
        <v>35.815100170873116</v>
      </c>
      <c r="L175" s="15">
        <f t="shared" si="12"/>
        <v>140.06946870366733</v>
      </c>
      <c r="M175" s="15">
        <f t="shared" si="12"/>
        <v>54.272986626987652</v>
      </c>
      <c r="N175" s="15">
        <f t="shared" si="12"/>
        <v>115.28560554871432</v>
      </c>
      <c r="O175" s="15">
        <f t="shared" si="12"/>
        <v>26.535635412397383</v>
      </c>
      <c r="P175" s="15"/>
      <c r="Q175" s="15">
        <f t="shared" si="8"/>
        <v>100</v>
      </c>
    </row>
    <row r="176" spans="1:17" ht="14.25" thickBot="1">
      <c r="A176" s="11" t="s">
        <v>169</v>
      </c>
      <c r="B176" s="2" t="str">
        <f t="shared" si="9"/>
        <v>婦人洋服</v>
      </c>
      <c r="C176" s="15">
        <f t="shared" si="12"/>
        <v>89.110226618245576</v>
      </c>
      <c r="D176" s="15">
        <f t="shared" si="12"/>
        <v>49.598088659031617</v>
      </c>
      <c r="E176" s="15">
        <f t="shared" si="12"/>
        <v>56.9623067913274</v>
      </c>
      <c r="F176" s="15">
        <f t="shared" si="12"/>
        <v>129.03990227733021</v>
      </c>
      <c r="G176" s="15">
        <f t="shared" si="12"/>
        <v>57.573277847240554</v>
      </c>
      <c r="H176" s="15">
        <f t="shared" si="12"/>
        <v>66.337129606807068</v>
      </c>
      <c r="I176" s="15">
        <f t="shared" si="12"/>
        <v>64.615173659202</v>
      </c>
      <c r="J176" s="15">
        <f t="shared" si="12"/>
        <v>105.05775193569691</v>
      </c>
      <c r="K176" s="15">
        <f t="shared" si="12"/>
        <v>96.735318789496517</v>
      </c>
      <c r="L176" s="15">
        <f t="shared" si="12"/>
        <v>150.73794310854873</v>
      </c>
      <c r="M176" s="15">
        <f t="shared" si="12"/>
        <v>42.285408823895899</v>
      </c>
      <c r="N176" s="15">
        <f t="shared" si="12"/>
        <v>156.90750875777084</v>
      </c>
      <c r="O176" s="15">
        <f t="shared" si="12"/>
        <v>67.192324396343864</v>
      </c>
      <c r="P176" s="15"/>
      <c r="Q176" s="15">
        <f t="shared" si="8"/>
        <v>100</v>
      </c>
    </row>
    <row r="177" spans="1:17" ht="14.25" thickBot="1">
      <c r="A177" s="11" t="s">
        <v>170</v>
      </c>
      <c r="B177" s="2" t="str">
        <f t="shared" si="9"/>
        <v>預貯金・証券等全般</v>
      </c>
      <c r="C177" s="15">
        <f t="shared" si="12"/>
        <v>54.982905785725997</v>
      </c>
      <c r="D177" s="15">
        <f t="shared" si="12"/>
        <v>115.72887353774044</v>
      </c>
      <c r="E177" s="15">
        <f t="shared" si="12"/>
        <v>182.87898496163007</v>
      </c>
      <c r="F177" s="15">
        <f t="shared" si="12"/>
        <v>101.87360706105018</v>
      </c>
      <c r="G177" s="15">
        <f t="shared" si="12"/>
        <v>95.95546307873424</v>
      </c>
      <c r="H177" s="15">
        <f t="shared" si="12"/>
        <v>84.429074045027178</v>
      </c>
      <c r="I177" s="15">
        <f t="shared" si="12"/>
        <v>77.538208391042389</v>
      </c>
      <c r="J177" s="15">
        <f t="shared" si="12"/>
        <v>99.957861065031992</v>
      </c>
      <c r="K177" s="15">
        <f t="shared" si="12"/>
        <v>60.45957424343532</v>
      </c>
      <c r="L177" s="15">
        <f t="shared" si="12"/>
        <v>153.69358905185359</v>
      </c>
      <c r="M177" s="15">
        <f t="shared" si="12"/>
        <v>97.256440294960555</v>
      </c>
      <c r="N177" s="15">
        <f t="shared" si="12"/>
        <v>80.278260294673444</v>
      </c>
      <c r="O177" s="15">
        <f t="shared" si="12"/>
        <v>94.069254154881392</v>
      </c>
      <c r="P177" s="15"/>
      <c r="Q177" s="15">
        <f t="shared" si="8"/>
        <v>100</v>
      </c>
    </row>
    <row r="178" spans="1:17" ht="14.25" thickBot="1">
      <c r="A178" s="11" t="s">
        <v>171</v>
      </c>
      <c r="B178" s="2" t="str">
        <f t="shared" si="9"/>
        <v>その他の保険</v>
      </c>
      <c r="C178" s="15">
        <f>C110/$Q110*100</f>
        <v>67.27484908334489</v>
      </c>
      <c r="D178" s="15">
        <f t="shared" si="12"/>
        <v>69.015684890196098</v>
      </c>
      <c r="E178" s="15">
        <f t="shared" si="12"/>
        <v>100.12166675861715</v>
      </c>
      <c r="F178" s="15">
        <f t="shared" si="12"/>
        <v>149.55364583787861</v>
      </c>
      <c r="G178" s="15">
        <f t="shared" si="12"/>
        <v>53.408767816530379</v>
      </c>
      <c r="H178" s="15">
        <f t="shared" si="12"/>
        <v>75.524761346126908</v>
      </c>
      <c r="I178" s="15">
        <f t="shared" si="12"/>
        <v>55.445697486684367</v>
      </c>
      <c r="J178" s="15">
        <f t="shared" si="12"/>
        <v>103.2539650304349</v>
      </c>
      <c r="K178" s="15">
        <f t="shared" si="12"/>
        <v>88.335901428160184</v>
      </c>
      <c r="L178" s="15">
        <f t="shared" si="12"/>
        <v>98.706672576409858</v>
      </c>
      <c r="M178" s="15">
        <f>M110/$Q110*100</f>
        <v>83.847141188053968</v>
      </c>
      <c r="N178" s="15">
        <f>N110/$Q110*100</f>
        <v>99.013119698402917</v>
      </c>
      <c r="O178" s="15">
        <f>O110/$Q110*100</f>
        <v>88.823142026397278</v>
      </c>
      <c r="P178" s="15"/>
      <c r="Q178" s="15">
        <f t="shared" si="8"/>
        <v>100</v>
      </c>
    </row>
    <row r="179" spans="1:17" ht="14.25" thickBot="1">
      <c r="A179" s="11" t="s">
        <v>172</v>
      </c>
      <c r="B179" s="2" t="str">
        <f t="shared" si="9"/>
        <v>消火器</v>
      </c>
      <c r="C179" s="15">
        <f t="shared" ref="C179:O183" si="13">C111/$Q111*100</f>
        <v>12.03355643867754</v>
      </c>
      <c r="D179" s="15">
        <f t="shared" si="13"/>
        <v>143.40708129054696</v>
      </c>
      <c r="E179" s="15">
        <f t="shared" si="13"/>
        <v>133.19757452708888</v>
      </c>
      <c r="F179" s="15">
        <f t="shared" si="13"/>
        <v>149.43310416247652</v>
      </c>
      <c r="G179" s="15">
        <f t="shared" si="13"/>
        <v>71.052735755919883</v>
      </c>
      <c r="H179" s="15">
        <f t="shared" si="13"/>
        <v>63.793590932952995</v>
      </c>
      <c r="I179" s="15">
        <f t="shared" si="13"/>
        <v>57.718981277736134</v>
      </c>
      <c r="J179" s="15">
        <f t="shared" si="13"/>
        <v>144.58017152659113</v>
      </c>
      <c r="K179" s="15">
        <f t="shared" si="13"/>
        <v>12.791107203883257</v>
      </c>
      <c r="L179" s="15">
        <f t="shared" si="13"/>
        <v>21.88585448494802</v>
      </c>
      <c r="M179" s="15">
        <f t="shared" si="13"/>
        <v>22.365241741890515</v>
      </c>
      <c r="N179" s="15">
        <f t="shared" si="13"/>
        <v>30.880072914834194</v>
      </c>
      <c r="O179" s="15">
        <f t="shared" si="13"/>
        <v>246.4023288294043</v>
      </c>
      <c r="P179" s="15"/>
      <c r="Q179" s="15">
        <f t="shared" si="8"/>
        <v>100</v>
      </c>
    </row>
    <row r="180" spans="1:17" ht="14.25" thickBot="1">
      <c r="A180" s="11" t="s">
        <v>173</v>
      </c>
      <c r="B180" s="2" t="str">
        <f t="shared" si="9"/>
        <v>相隣関係</v>
      </c>
      <c r="C180" s="15">
        <f t="shared" si="13"/>
        <v>85.425494294357506</v>
      </c>
      <c r="D180" s="15">
        <f t="shared" si="13"/>
        <v>152.61489612821458</v>
      </c>
      <c r="E180" s="15">
        <f t="shared" si="13"/>
        <v>59.303513747043098</v>
      </c>
      <c r="F180" s="15">
        <f t="shared" si="13"/>
        <v>114.93838719863221</v>
      </c>
      <c r="G180" s="15">
        <f t="shared" si="13"/>
        <v>56.239621234367675</v>
      </c>
      <c r="H180" s="15">
        <f t="shared" si="13"/>
        <v>99.409800711774793</v>
      </c>
      <c r="I180" s="15">
        <f t="shared" si="13"/>
        <v>78.897993749555638</v>
      </c>
      <c r="J180" s="15">
        <f t="shared" si="13"/>
        <v>105.36410580425274</v>
      </c>
      <c r="K180" s="15">
        <f t="shared" si="13"/>
        <v>39.864864147791629</v>
      </c>
      <c r="L180" s="15">
        <f t="shared" si="13"/>
        <v>90.946165633564917</v>
      </c>
      <c r="M180" s="15">
        <f t="shared" si="13"/>
        <v>69.703686276846057</v>
      </c>
      <c r="N180" s="15">
        <f t="shared" si="13"/>
        <v>128.32143373796825</v>
      </c>
      <c r="O180" s="15">
        <f t="shared" si="13"/>
        <v>123.06721370590658</v>
      </c>
      <c r="P180" s="15"/>
      <c r="Q180" s="15">
        <f t="shared" si="8"/>
        <v>100</v>
      </c>
    </row>
    <row r="181" spans="1:17" ht="14.25" thickBot="1">
      <c r="A181" s="11" t="s">
        <v>174</v>
      </c>
      <c r="B181" s="2" t="str">
        <f t="shared" si="9"/>
        <v>クリーニング</v>
      </c>
      <c r="C181" s="15">
        <f t="shared" si="13"/>
        <v>100.18734422573299</v>
      </c>
      <c r="D181" s="15">
        <f t="shared" si="13"/>
        <v>32.761073783275393</v>
      </c>
      <c r="E181" s="15">
        <f t="shared" si="13"/>
        <v>99.014126197128007</v>
      </c>
      <c r="F181" s="15">
        <f t="shared" si="13"/>
        <v>148.0394802502737</v>
      </c>
      <c r="G181" s="15">
        <f t="shared" si="13"/>
        <v>66.902752959556423</v>
      </c>
      <c r="H181" s="15">
        <f t="shared" si="13"/>
        <v>73.029547991918577</v>
      </c>
      <c r="I181" s="15">
        <f t="shared" si="13"/>
        <v>71.133872594732111</v>
      </c>
      <c r="J181" s="15">
        <f t="shared" si="13"/>
        <v>108.91922682856494</v>
      </c>
      <c r="K181" s="15">
        <f t="shared" si="13"/>
        <v>93.182650002094647</v>
      </c>
      <c r="L181" s="15">
        <f t="shared" si="13"/>
        <v>107.37626306597502</v>
      </c>
      <c r="M181" s="15">
        <f t="shared" si="13"/>
        <v>41.896233379852951</v>
      </c>
      <c r="N181" s="15">
        <f t="shared" si="13"/>
        <v>102.43712683296988</v>
      </c>
      <c r="O181" s="15">
        <f t="shared" si="13"/>
        <v>34.519808899313404</v>
      </c>
      <c r="P181" s="15"/>
      <c r="Q181" s="15">
        <f t="shared" si="8"/>
        <v>100</v>
      </c>
    </row>
    <row r="182" spans="1:17" ht="14.25" thickBot="1">
      <c r="A182" s="11" t="s">
        <v>175</v>
      </c>
      <c r="B182" s="2" t="str">
        <f t="shared" si="9"/>
        <v>他の教養・娯楽サービス</v>
      </c>
      <c r="C182" s="15">
        <f t="shared" si="13"/>
        <v>63.063557806973215</v>
      </c>
      <c r="D182" s="15">
        <f t="shared" si="13"/>
        <v>58.657181026106073</v>
      </c>
      <c r="E182" s="15">
        <f t="shared" si="13"/>
        <v>122.98813476832808</v>
      </c>
      <c r="F182" s="15">
        <f t="shared" si="13"/>
        <v>157.37807689509688</v>
      </c>
      <c r="G182" s="15">
        <f t="shared" si="13"/>
        <v>60.287169732295666</v>
      </c>
      <c r="H182" s="15">
        <f t="shared" si="13"/>
        <v>66.863870710474799</v>
      </c>
      <c r="I182" s="15">
        <f t="shared" si="13"/>
        <v>92.337373932635032</v>
      </c>
      <c r="J182" s="15">
        <f t="shared" si="13"/>
        <v>89.339906453736816</v>
      </c>
      <c r="K182" s="15">
        <f t="shared" si="13"/>
        <v>107.25377591277511</v>
      </c>
      <c r="L182" s="15">
        <f t="shared" si="13"/>
        <v>101.58781653975872</v>
      </c>
      <c r="M182" s="15">
        <f t="shared" si="13"/>
        <v>42.194958751545315</v>
      </c>
      <c r="N182" s="15">
        <f t="shared" si="13"/>
        <v>80.915699081651113</v>
      </c>
      <c r="O182" s="15">
        <f t="shared" si="13"/>
        <v>49.665627777214361</v>
      </c>
      <c r="P182" s="15"/>
      <c r="Q182" s="15">
        <f t="shared" si="8"/>
        <v>100</v>
      </c>
    </row>
    <row r="183" spans="1:17" ht="14.25" thickBot="1">
      <c r="A183" s="11"/>
      <c r="B183" s="2" t="str">
        <f t="shared" si="9"/>
        <v>合計</v>
      </c>
      <c r="C183" s="15">
        <f t="shared" si="13"/>
        <v>68.636620990559265</v>
      </c>
      <c r="D183" s="15">
        <f t="shared" si="13"/>
        <v>68.223254602595759</v>
      </c>
      <c r="E183" s="15">
        <f t="shared" si="13"/>
        <v>110.14609749061034</v>
      </c>
      <c r="F183" s="15">
        <f t="shared" si="13"/>
        <v>112.94462639098859</v>
      </c>
      <c r="G183" s="15">
        <f t="shared" si="13"/>
        <v>83.436688730673339</v>
      </c>
      <c r="H183" s="15">
        <f t="shared" si="13"/>
        <v>111.52496319872793</v>
      </c>
      <c r="I183" s="15">
        <f t="shared" si="13"/>
        <v>79.503746102296546</v>
      </c>
      <c r="J183" s="15">
        <f t="shared" si="13"/>
        <v>100.15240389196904</v>
      </c>
      <c r="K183" s="15">
        <f t="shared" si="13"/>
        <v>97.694856509884389</v>
      </c>
      <c r="L183" s="15">
        <f t="shared" si="13"/>
        <v>130.49513461342642</v>
      </c>
      <c r="M183" s="15">
        <f t="shared" si="13"/>
        <v>84.532290207278791</v>
      </c>
      <c r="N183" s="15">
        <f t="shared" si="13"/>
        <v>123.46331200954866</v>
      </c>
      <c r="O183" s="15">
        <f t="shared" si="13"/>
        <v>85.337275667140659</v>
      </c>
      <c r="P183" s="15"/>
      <c r="Q183" s="15">
        <f t="shared" si="8"/>
        <v>100</v>
      </c>
    </row>
  </sheetData>
  <mergeCells count="3">
    <mergeCell ref="C3:Q3"/>
    <mergeCell ref="C63:Q63"/>
    <mergeCell ref="C131:Q131"/>
  </mergeCells>
  <phoneticPr fontId="8"/>
  <hyperlinks>
    <hyperlink ref="E121" r:id="rId1"/>
    <hyperlink ref="U81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/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5" customWidth="1"/>
  </cols>
  <sheetData>
    <row r="1" spans="2:17" ht="14.25" thickBot="1">
      <c r="B1" s="42" t="s">
        <v>210</v>
      </c>
    </row>
    <row r="2" spans="2:17">
      <c r="B2" s="96" t="s">
        <v>264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8"/>
    </row>
    <row r="3" spans="2:17" ht="15">
      <c r="B3" s="99" t="s">
        <v>293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00"/>
    </row>
    <row r="4" spans="2:17" ht="15">
      <c r="B4" s="101" t="s">
        <v>271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00"/>
    </row>
    <row r="5" spans="2:17">
      <c r="B5" s="108" t="s">
        <v>268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00"/>
    </row>
    <row r="6" spans="2:17" ht="14.25" thickBot="1">
      <c r="B6" s="102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4"/>
    </row>
    <row r="7" spans="2:17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2:17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</row>
    <row r="9" spans="2:17">
      <c r="B9" t="s">
        <v>211</v>
      </c>
    </row>
    <row r="10" spans="2:17">
      <c r="B10" t="s">
        <v>212</v>
      </c>
    </row>
    <row r="11" spans="2:17">
      <c r="C11" s="43" t="s">
        <v>213</v>
      </c>
    </row>
    <row r="12" spans="2:17">
      <c r="C12" s="44" t="s">
        <v>214</v>
      </c>
    </row>
    <row r="13" spans="2:17" ht="14.25" thickBot="1">
      <c r="C13" s="45" t="s">
        <v>215</v>
      </c>
    </row>
    <row r="14" spans="2:17">
      <c r="B14" s="46" t="s">
        <v>216</v>
      </c>
      <c r="L14" s="105" t="s">
        <v>265</v>
      </c>
      <c r="M14" s="97"/>
      <c r="N14" s="97"/>
      <c r="O14" s="97"/>
      <c r="P14" s="97"/>
      <c r="Q14" s="98"/>
    </row>
    <row r="15" spans="2:17">
      <c r="C15" s="43" t="s">
        <v>217</v>
      </c>
      <c r="L15" s="106"/>
      <c r="M15" s="107" t="s">
        <v>263</v>
      </c>
      <c r="N15" s="16"/>
      <c r="O15" s="16"/>
      <c r="P15" s="16"/>
      <c r="Q15" s="100"/>
    </row>
    <row r="16" spans="2:17">
      <c r="C16" s="44" t="s">
        <v>218</v>
      </c>
      <c r="L16" s="106" t="s">
        <v>266</v>
      </c>
      <c r="M16" s="16"/>
      <c r="N16" s="16"/>
      <c r="O16" s="16"/>
      <c r="P16" s="16"/>
      <c r="Q16" s="100"/>
    </row>
    <row r="17" spans="2:17" ht="14.25" thickBot="1">
      <c r="B17" s="47"/>
      <c r="D17" s="41" t="s">
        <v>219</v>
      </c>
      <c r="L17" s="102"/>
      <c r="M17" s="103"/>
      <c r="N17" s="103"/>
      <c r="O17" s="103"/>
      <c r="P17" s="103"/>
      <c r="Q17" s="104"/>
    </row>
    <row r="18" spans="2:17">
      <c r="B18" s="47"/>
      <c r="D18" s="41"/>
    </row>
    <row r="19" spans="2:17">
      <c r="B19" s="48" t="s">
        <v>220</v>
      </c>
      <c r="C19" s="46"/>
    </row>
    <row r="20" spans="2:17">
      <c r="B20" t="s">
        <v>221</v>
      </c>
      <c r="K20" s="46" t="s">
        <v>222</v>
      </c>
    </row>
    <row r="21" spans="2:17">
      <c r="B21" t="s">
        <v>223</v>
      </c>
    </row>
    <row r="22" spans="2:17">
      <c r="B22" s="47" t="s">
        <v>224</v>
      </c>
    </row>
  </sheetData>
  <phoneticPr fontId="14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1"/>
  <sheetViews>
    <sheetView showGridLines="0" topLeftCell="A13" zoomScaleNormal="100" workbookViewId="0">
      <selection activeCell="I48" sqref="I48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2.12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62" t="s">
        <v>269</v>
      </c>
      <c r="T1" s="42" t="s">
        <v>256</v>
      </c>
    </row>
    <row r="2" spans="2:20" ht="14.25">
      <c r="B2" s="18" t="s">
        <v>195</v>
      </c>
      <c r="I2" s="18"/>
      <c r="K2" s="18" t="s">
        <v>197</v>
      </c>
      <c r="N2" s="18"/>
      <c r="T2" s="81" t="s">
        <v>255</v>
      </c>
    </row>
    <row r="44" spans="2:17" ht="14.25">
      <c r="L44" s="18" t="s">
        <v>194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59" t="str">
        <f>データ加工!B130</f>
        <v>人口調整相談件数対全国比%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データ加工!B131</f>
        <v>商品・サービス（小分類）</v>
      </c>
      <c r="C49" s="157" t="s">
        <v>98</v>
      </c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8"/>
    </row>
    <row r="50" spans="1:20" ht="14.25" thickBot="1">
      <c r="A50" s="50" t="s">
        <v>125</v>
      </c>
      <c r="B50" s="52"/>
      <c r="C50" s="56" t="s">
        <v>99</v>
      </c>
      <c r="D50" s="57" t="s">
        <v>100</v>
      </c>
      <c r="E50" s="57" t="s">
        <v>101</v>
      </c>
      <c r="F50" s="57" t="s">
        <v>102</v>
      </c>
      <c r="G50" s="57" t="s">
        <v>103</v>
      </c>
      <c r="H50" s="57" t="s">
        <v>104</v>
      </c>
      <c r="I50" s="57" t="s">
        <v>105</v>
      </c>
      <c r="J50" s="57" t="s">
        <v>106</v>
      </c>
      <c r="K50" s="57" t="s">
        <v>107</v>
      </c>
      <c r="L50" s="57" t="s">
        <v>108</v>
      </c>
      <c r="M50" s="57" t="s">
        <v>109</v>
      </c>
      <c r="N50" s="57" t="s">
        <v>110</v>
      </c>
      <c r="O50" s="57" t="s">
        <v>111</v>
      </c>
      <c r="P50" s="57" t="s">
        <v>112</v>
      </c>
      <c r="Q50" s="57" t="s">
        <v>1</v>
      </c>
      <c r="S50" s="40" t="s">
        <v>200</v>
      </c>
      <c r="T50" s="41" t="s">
        <v>201</v>
      </c>
    </row>
    <row r="51" spans="1:20" ht="14.25" thickBot="1">
      <c r="A51" s="53" t="s">
        <v>126</v>
      </c>
      <c r="B51" s="55" t="str">
        <f>データ加工!B133</f>
        <v>商品一般</v>
      </c>
      <c r="C51" s="61">
        <f>データ加工!C133</f>
        <v>73.760024931086591</v>
      </c>
      <c r="D51" s="61">
        <f>データ加工!D133</f>
        <v>69.336118500362019</v>
      </c>
      <c r="E51" s="61">
        <f>データ加工!E133</f>
        <v>156.06351923002399</v>
      </c>
      <c r="F51" s="61">
        <f>データ加工!F133</f>
        <v>83.075518928803149</v>
      </c>
      <c r="G51" s="61">
        <f>データ加工!G133</f>
        <v>134.73019123671691</v>
      </c>
      <c r="H51" s="61">
        <f>データ加工!H133</f>
        <v>181.64618964895396</v>
      </c>
      <c r="I51" s="61">
        <f>データ加工!I133</f>
        <v>91.253818552162343</v>
      </c>
      <c r="J51" s="61">
        <f>データ加工!J133</f>
        <v>79.643358604139507</v>
      </c>
      <c r="K51" s="61">
        <f>データ加工!K133</f>
        <v>124.55584149326266</v>
      </c>
      <c r="L51" s="61">
        <f>データ加工!L133</f>
        <v>153.72199611769932</v>
      </c>
      <c r="M51" s="61">
        <f>データ加工!M133</f>
        <v>104.42051266379391</v>
      </c>
      <c r="N51" s="61">
        <f>データ加工!N133</f>
        <v>122.24351502340438</v>
      </c>
      <c r="O51" s="61">
        <f>データ加工!O133</f>
        <v>65.505313205674156</v>
      </c>
      <c r="P51" s="61"/>
      <c r="Q51" s="61">
        <f>データ加工!Q133</f>
        <v>100</v>
      </c>
      <c r="S51" t="s">
        <v>202</v>
      </c>
      <c r="T51" t="str">
        <f>CONCATENATE(A51,S51,B51)</f>
        <v>a 商品一般</v>
      </c>
    </row>
    <row r="52" spans="1:20" ht="14.25" thickBot="1">
      <c r="A52" s="53" t="s">
        <v>127</v>
      </c>
      <c r="B52" s="55" t="str">
        <f>データ加工!B134</f>
        <v>健康食品</v>
      </c>
      <c r="C52" s="61">
        <f>データ加工!C134</f>
        <v>110.10873522071756</v>
      </c>
      <c r="D52" s="61">
        <f>データ加工!D134</f>
        <v>87.490387151387807</v>
      </c>
      <c r="E52" s="61">
        <f>データ加工!E134</f>
        <v>92.742508882483534</v>
      </c>
      <c r="F52" s="61">
        <f>データ加工!F134</f>
        <v>65.869343594200075</v>
      </c>
      <c r="G52" s="61">
        <f>データ加工!G134</f>
        <v>87.121277498656852</v>
      </c>
      <c r="H52" s="61">
        <f>データ加工!H134</f>
        <v>156.04985878388038</v>
      </c>
      <c r="I52" s="61">
        <f>データ加工!I134</f>
        <v>85.345566426130205</v>
      </c>
      <c r="J52" s="61">
        <f>データ加工!J134</f>
        <v>91.284377598663795</v>
      </c>
      <c r="K52" s="61">
        <f>データ加工!K134</f>
        <v>127.03886016193341</v>
      </c>
      <c r="L52" s="61">
        <f>データ加工!L134</f>
        <v>140.88548179550523</v>
      </c>
      <c r="M52" s="61">
        <f>データ加工!M134</f>
        <v>146.43951590073374</v>
      </c>
      <c r="N52" s="61">
        <f>データ加工!N134</f>
        <v>138.08376677267469</v>
      </c>
      <c r="O52" s="61">
        <f>データ加工!O134</f>
        <v>141.18584872220191</v>
      </c>
      <c r="P52" s="61"/>
      <c r="Q52" s="61">
        <f>データ加工!Q134</f>
        <v>100</v>
      </c>
      <c r="S52" t="s">
        <v>202</v>
      </c>
      <c r="T52" t="str">
        <f t="shared" ref="T52:T101" si="0">CONCATENATE(A52,S52,B52)</f>
        <v>b 健康食品</v>
      </c>
    </row>
    <row r="53" spans="1:20" ht="14.25" thickBot="1">
      <c r="A53" s="53" t="s">
        <v>128</v>
      </c>
      <c r="B53" s="55" t="str">
        <f>データ加工!B135</f>
        <v>ファンド型投資商品</v>
      </c>
      <c r="C53" s="61">
        <f>データ加工!C135</f>
        <v>61.393285487142599</v>
      </c>
      <c r="D53" s="61">
        <f>データ加工!D135</f>
        <v>47.225842361848827</v>
      </c>
      <c r="E53" s="61">
        <f>データ加工!E135</f>
        <v>116.03715081500997</v>
      </c>
      <c r="F53" s="61">
        <f>データ加工!F135</f>
        <v>107.44162616646584</v>
      </c>
      <c r="G53" s="61">
        <f>データ加工!G135</f>
        <v>92.063422034664313</v>
      </c>
      <c r="H53" s="61">
        <f>データ加工!H135</f>
        <v>90.078115884223706</v>
      </c>
      <c r="I53" s="61">
        <f>データ加工!I135</f>
        <v>87.042534762524667</v>
      </c>
      <c r="J53" s="61">
        <f>データ加工!J135</f>
        <v>86.295338346207473</v>
      </c>
      <c r="K53" s="61">
        <f>データ加工!K135</f>
        <v>130.51637730980755</v>
      </c>
      <c r="L53" s="61">
        <f>データ加工!L135</f>
        <v>219.12708294132005</v>
      </c>
      <c r="M53" s="61">
        <f>データ加工!M135</f>
        <v>76.991315620917831</v>
      </c>
      <c r="N53" s="61">
        <f>データ加工!N135</f>
        <v>118.75566691204797</v>
      </c>
      <c r="O53" s="61">
        <f>データ加工!O135</f>
        <v>76.18820474234343</v>
      </c>
      <c r="P53" s="61"/>
      <c r="Q53" s="61">
        <f>データ加工!Q135</f>
        <v>100</v>
      </c>
      <c r="S53" t="s">
        <v>203</v>
      </c>
      <c r="T53" t="str">
        <f t="shared" si="0"/>
        <v>c ファンド型投資商品</v>
      </c>
    </row>
    <row r="54" spans="1:20" ht="14.25" thickBot="1">
      <c r="A54" s="53" t="s">
        <v>129</v>
      </c>
      <c r="B54" s="55" t="str">
        <f>データ加工!B136</f>
        <v>アダルト情報サイト</v>
      </c>
      <c r="C54" s="61">
        <f>データ加工!C136</f>
        <v>34.767665340276224</v>
      </c>
      <c r="D54" s="61">
        <f>データ加工!D136</f>
        <v>51.717628339135032</v>
      </c>
      <c r="E54" s="61">
        <f>データ加工!E136</f>
        <v>81.656783169869357</v>
      </c>
      <c r="F54" s="61">
        <f>データ加工!F136</f>
        <v>152.65567519014286</v>
      </c>
      <c r="G54" s="61">
        <f>データ加工!G136</f>
        <v>66.847793882656035</v>
      </c>
      <c r="H54" s="61">
        <f>データ加工!H136</f>
        <v>110.58846476753492</v>
      </c>
      <c r="I54" s="61">
        <f>データ加工!I136</f>
        <v>93.901098045482414</v>
      </c>
      <c r="J54" s="61">
        <f>データ加工!J136</f>
        <v>124.87734517106605</v>
      </c>
      <c r="K54" s="61">
        <f>データ加工!K136</f>
        <v>60.325889513913758</v>
      </c>
      <c r="L54" s="61">
        <f>データ加工!L136</f>
        <v>107.602683658925</v>
      </c>
      <c r="M54" s="61">
        <f>データ加工!M136</f>
        <v>53.59512861728907</v>
      </c>
      <c r="N54" s="61">
        <f>データ加工!N136</f>
        <v>82.413244672176987</v>
      </c>
      <c r="O54" s="61">
        <f>データ加工!O136</f>
        <v>37.447861811122259</v>
      </c>
      <c r="P54" s="61"/>
      <c r="Q54" s="61">
        <f>データ加工!Q136</f>
        <v>100</v>
      </c>
      <c r="S54" t="s">
        <v>203</v>
      </c>
      <c r="T54" t="str">
        <f t="shared" si="0"/>
        <v>d アダルト情報サイト</v>
      </c>
    </row>
    <row r="55" spans="1:20" ht="14.25" thickBot="1">
      <c r="A55" s="53" t="s">
        <v>130</v>
      </c>
      <c r="B55" s="55" t="str">
        <f>データ加工!B137</f>
        <v>インターネット接続回線</v>
      </c>
      <c r="C55" s="61">
        <f>データ加工!C137</f>
        <v>55.837525141590859</v>
      </c>
      <c r="D55" s="61">
        <f>データ加工!D137</f>
        <v>61.349453983358984</v>
      </c>
      <c r="E55" s="61">
        <f>データ加工!E137</f>
        <v>138.62133939893059</v>
      </c>
      <c r="F55" s="61">
        <f>データ加工!F137</f>
        <v>92.707876562119893</v>
      </c>
      <c r="G55" s="61">
        <f>データ加工!G137</f>
        <v>68.294059462366178</v>
      </c>
      <c r="H55" s="61">
        <f>データ加工!H137</f>
        <v>155.40626200286135</v>
      </c>
      <c r="I55" s="61">
        <f>データ加工!I137</f>
        <v>97.685578511168572</v>
      </c>
      <c r="J55" s="61">
        <f>データ加工!J137</f>
        <v>115.20006331588945</v>
      </c>
      <c r="K55" s="61">
        <f>データ加工!K137</f>
        <v>105.05423558643889</v>
      </c>
      <c r="L55" s="61">
        <f>データ加工!L137</f>
        <v>160.1646623671196</v>
      </c>
      <c r="M55" s="61">
        <f>データ加工!M137</f>
        <v>102.11766058967737</v>
      </c>
      <c r="N55" s="61">
        <f>データ加工!N137</f>
        <v>105.31683958596152</v>
      </c>
      <c r="O55" s="61">
        <f>データ加工!O137</f>
        <v>67.281405129445076</v>
      </c>
      <c r="P55" s="61"/>
      <c r="Q55" s="61">
        <f>データ加工!Q137</f>
        <v>100</v>
      </c>
      <c r="S55" t="s">
        <v>203</v>
      </c>
      <c r="T55" t="str">
        <f t="shared" si="0"/>
        <v>e インターネット接続回線</v>
      </c>
    </row>
    <row r="56" spans="1:20" ht="14.25" thickBot="1">
      <c r="A56" s="53" t="s">
        <v>131</v>
      </c>
      <c r="B56" s="55" t="str">
        <f>データ加工!B138</f>
        <v>デジタルコンテンツその他</v>
      </c>
      <c r="C56" s="61">
        <f>データ加工!C138</f>
        <v>42.075993354726343</v>
      </c>
      <c r="D56" s="61">
        <f>データ加工!D138</f>
        <v>57.691949977601929</v>
      </c>
      <c r="E56" s="61">
        <f>データ加工!E138</f>
        <v>83.510684029287034</v>
      </c>
      <c r="F56" s="61">
        <f>データ加工!F138</f>
        <v>158.93318817606141</v>
      </c>
      <c r="G56" s="61">
        <f>データ加工!G138</f>
        <v>51.890875916232837</v>
      </c>
      <c r="H56" s="61">
        <f>データ加工!H138</f>
        <v>85.838797405944916</v>
      </c>
      <c r="I56" s="61">
        <f>データ加工!I138</f>
        <v>66.369054466530727</v>
      </c>
      <c r="J56" s="61">
        <f>データ加工!J138</f>
        <v>133.00475234073025</v>
      </c>
      <c r="K56" s="61">
        <f>データ加工!K138</f>
        <v>66.624546577706894</v>
      </c>
      <c r="L56" s="61">
        <f>データ加工!L138</f>
        <v>104.49633868748312</v>
      </c>
      <c r="M56" s="61">
        <f>データ加工!M138</f>
        <v>56.952119522262933</v>
      </c>
      <c r="N56" s="61">
        <f>データ加工!N138</f>
        <v>85.727535099258873</v>
      </c>
      <c r="O56" s="61">
        <f>データ加工!O138</f>
        <v>50.733732075375912</v>
      </c>
      <c r="P56" s="61"/>
      <c r="Q56" s="61">
        <f>データ加工!Q138</f>
        <v>100</v>
      </c>
      <c r="S56" t="s">
        <v>204</v>
      </c>
      <c r="T56" t="str">
        <f t="shared" si="0"/>
        <v>f デジタルコンテンツその他</v>
      </c>
    </row>
    <row r="57" spans="1:20" ht="14.25" thickBot="1">
      <c r="A57" s="53" t="s">
        <v>132</v>
      </c>
      <c r="B57" s="55" t="str">
        <f>データ加工!B139</f>
        <v>相談その他</v>
      </c>
      <c r="C57" s="61">
        <f>データ加工!C139</f>
        <v>59.777972926627896</v>
      </c>
      <c r="D57" s="61">
        <f>データ加工!D139</f>
        <v>112.27158625388951</v>
      </c>
      <c r="E57" s="61">
        <f>データ加工!E139</f>
        <v>147.65993864790659</v>
      </c>
      <c r="F57" s="61">
        <f>データ加工!F139</f>
        <v>98.196705226513174</v>
      </c>
      <c r="G57" s="61">
        <f>データ加工!G139</f>
        <v>102.63646532708761</v>
      </c>
      <c r="H57" s="61">
        <f>データ加工!H139</f>
        <v>126.01051963049048</v>
      </c>
      <c r="I57" s="61">
        <f>データ加工!I139</f>
        <v>57.862946153843268</v>
      </c>
      <c r="J57" s="61">
        <f>データ加工!J139</f>
        <v>76.686817335698095</v>
      </c>
      <c r="K57" s="61">
        <f>データ加工!K139</f>
        <v>110.53910640620406</v>
      </c>
      <c r="L57" s="61">
        <f>データ加工!L139</f>
        <v>184.72343887415633</v>
      </c>
      <c r="M57" s="61">
        <f>データ加工!M139</f>
        <v>81.255458959559519</v>
      </c>
      <c r="N57" s="61">
        <f>データ加工!N139</f>
        <v>125.60196424110313</v>
      </c>
      <c r="O57" s="61">
        <f>データ加工!O139</f>
        <v>135.38427065533281</v>
      </c>
      <c r="P57" s="61"/>
      <c r="Q57" s="61">
        <f>データ加工!Q139</f>
        <v>100</v>
      </c>
      <c r="S57" t="s">
        <v>204</v>
      </c>
      <c r="T57" t="str">
        <f t="shared" si="0"/>
        <v>g 相談その他</v>
      </c>
    </row>
    <row r="58" spans="1:20" ht="14.25" thickBot="1">
      <c r="A58" s="53" t="s">
        <v>133</v>
      </c>
      <c r="B58" s="55" t="str">
        <f>データ加工!B140</f>
        <v>新聞</v>
      </c>
      <c r="C58" s="61">
        <f>データ加工!C140</f>
        <v>60.622633888227341</v>
      </c>
      <c r="D58" s="61">
        <f>データ加工!D140</f>
        <v>41.046280327196165</v>
      </c>
      <c r="E58" s="61">
        <f>データ加工!E140</f>
        <v>94.732596095468111</v>
      </c>
      <c r="F58" s="61">
        <f>データ加工!F140</f>
        <v>99.381651919272571</v>
      </c>
      <c r="G58" s="61">
        <f>データ加工!G140</f>
        <v>46.924455667048392</v>
      </c>
      <c r="H58" s="61">
        <f>データ加工!H140</f>
        <v>83.936701804495044</v>
      </c>
      <c r="I58" s="61">
        <f>データ加工!I140</f>
        <v>52.393802876783845</v>
      </c>
      <c r="J58" s="61">
        <f>データ加工!J140</f>
        <v>152.70741873339216</v>
      </c>
      <c r="K58" s="61">
        <f>データ加工!K140</f>
        <v>43.212050100327716</v>
      </c>
      <c r="L58" s="61">
        <f>データ加工!L140</f>
        <v>115.07445956585309</v>
      </c>
      <c r="M58" s="61">
        <f>データ加工!M140</f>
        <v>43.743085451027476</v>
      </c>
      <c r="N58" s="61">
        <f>データ加工!N140</f>
        <v>183.59263187081456</v>
      </c>
      <c r="O58" s="61">
        <f>データ加工!O140</f>
        <v>103.63100433961665</v>
      </c>
      <c r="P58" s="61"/>
      <c r="Q58" s="61">
        <f>データ加工!Q140</f>
        <v>100</v>
      </c>
      <c r="S58" t="s">
        <v>204</v>
      </c>
      <c r="T58" t="str">
        <f t="shared" si="0"/>
        <v>h 新聞</v>
      </c>
    </row>
    <row r="59" spans="1:20" ht="14.25" thickBot="1">
      <c r="A59" s="53" t="s">
        <v>134</v>
      </c>
      <c r="B59" s="55" t="str">
        <f>データ加工!B141</f>
        <v>他の役務サービス</v>
      </c>
      <c r="C59" s="61">
        <f>データ加工!C141</f>
        <v>48.822904174944973</v>
      </c>
      <c r="D59" s="61">
        <f>データ加工!D141</f>
        <v>42.573328420545941</v>
      </c>
      <c r="E59" s="61">
        <f>データ加工!E141</f>
        <v>96.502352320995897</v>
      </c>
      <c r="F59" s="61">
        <f>データ加工!F141</f>
        <v>133.09623950825426</v>
      </c>
      <c r="G59" s="61">
        <f>データ加工!G141</f>
        <v>97.505550315886396</v>
      </c>
      <c r="H59" s="61">
        <f>データ加工!H141</f>
        <v>109.6201102278031</v>
      </c>
      <c r="I59" s="61">
        <f>データ加工!I141</f>
        <v>72.591918486577455</v>
      </c>
      <c r="J59" s="61">
        <f>データ加工!J141</f>
        <v>98.302298317854834</v>
      </c>
      <c r="K59" s="61">
        <f>データ加工!K141</f>
        <v>96.161090869741528</v>
      </c>
      <c r="L59" s="61">
        <f>データ加工!L141</f>
        <v>134.31318916790016</v>
      </c>
      <c r="M59" s="61">
        <f>データ加工!M141</f>
        <v>96.078627537765286</v>
      </c>
      <c r="N59" s="61">
        <f>データ加工!N141</f>
        <v>112.62061295469439</v>
      </c>
      <c r="O59" s="61">
        <f>データ加工!O141</f>
        <v>78.031731532346654</v>
      </c>
      <c r="P59" s="61"/>
      <c r="Q59" s="61">
        <f>データ加工!Q141</f>
        <v>100</v>
      </c>
      <c r="S59" t="s">
        <v>204</v>
      </c>
      <c r="T59" t="str">
        <f t="shared" si="0"/>
        <v>i 他の役務サービス</v>
      </c>
    </row>
    <row r="60" spans="1:20" ht="14.25" thickBot="1">
      <c r="A60" s="53" t="s">
        <v>135</v>
      </c>
      <c r="B60" s="55" t="str">
        <f>データ加工!B142</f>
        <v>サラ金・フリーローン</v>
      </c>
      <c r="C60" s="61">
        <f>データ加工!C142</f>
        <v>83.115907534747677</v>
      </c>
      <c r="D60" s="61">
        <f>データ加工!D142</f>
        <v>84.998800697239332</v>
      </c>
      <c r="E60" s="61">
        <f>データ加工!E142</f>
        <v>114.22552147636702</v>
      </c>
      <c r="F60" s="61">
        <f>データ加工!F142</f>
        <v>106.31043446426996</v>
      </c>
      <c r="G60" s="61">
        <f>データ加工!G142</f>
        <v>71.210048086006793</v>
      </c>
      <c r="H60" s="61">
        <f>データ加工!H142</f>
        <v>103.81171070639215</v>
      </c>
      <c r="I60" s="61">
        <f>データ加工!I142</f>
        <v>78.766400047803614</v>
      </c>
      <c r="J60" s="61">
        <f>データ加工!J142</f>
        <v>67.188333497112453</v>
      </c>
      <c r="K60" s="61">
        <f>データ加工!K142</f>
        <v>138.76699328198072</v>
      </c>
      <c r="L60" s="61">
        <f>データ加工!L142</f>
        <v>137.03290734339407</v>
      </c>
      <c r="M60" s="61">
        <f>データ加工!M142</f>
        <v>88.318771595946714</v>
      </c>
      <c r="N60" s="61">
        <f>データ加工!N142</f>
        <v>149.91648682805024</v>
      </c>
      <c r="O60" s="61">
        <f>データ加工!O142</f>
        <v>124.40415052195897</v>
      </c>
      <c r="P60" s="61"/>
      <c r="Q60" s="61">
        <f>データ加工!Q142</f>
        <v>100</v>
      </c>
      <c r="S60" t="s">
        <v>204</v>
      </c>
      <c r="T60" t="str">
        <f t="shared" si="0"/>
        <v>j サラ金・フリーローン</v>
      </c>
    </row>
    <row r="61" spans="1:20" ht="14.25" thickBot="1">
      <c r="A61" s="53" t="s">
        <v>136</v>
      </c>
      <c r="B61" s="55" t="str">
        <f>データ加工!B143</f>
        <v>修理サービス</v>
      </c>
      <c r="C61" s="61">
        <f>データ加工!C143</f>
        <v>79.37518958589223</v>
      </c>
      <c r="D61" s="61">
        <f>データ加工!D143</f>
        <v>44.495208383535093</v>
      </c>
      <c r="E61" s="61">
        <f>データ加工!E143</f>
        <v>127.00730263400301</v>
      </c>
      <c r="F61" s="61">
        <f>データ加工!F143</f>
        <v>118.4716039379841</v>
      </c>
      <c r="G61" s="61">
        <f>データ加工!G143</f>
        <v>90.06845189572536</v>
      </c>
      <c r="H61" s="61">
        <f>データ加工!H143</f>
        <v>82.655638252071313</v>
      </c>
      <c r="I61" s="61">
        <f>データ加工!I143</f>
        <v>80.867914811443583</v>
      </c>
      <c r="J61" s="61">
        <f>データ加工!J143</f>
        <v>105.22938287845966</v>
      </c>
      <c r="K61" s="61">
        <f>データ加工!K143</f>
        <v>51.225924523244004</v>
      </c>
      <c r="L61" s="61">
        <f>データ加工!L143</f>
        <v>100.9064156301209</v>
      </c>
      <c r="M61" s="61">
        <f>データ加工!M143</f>
        <v>74.816034634651061</v>
      </c>
      <c r="N61" s="61">
        <f>データ加工!N143</f>
        <v>130.94338611001808</v>
      </c>
      <c r="O61" s="61">
        <f>データ加工!O143</f>
        <v>75.907226299886759</v>
      </c>
      <c r="P61" s="61"/>
      <c r="Q61" s="61">
        <f>データ加工!Q143</f>
        <v>100</v>
      </c>
      <c r="S61" t="s">
        <v>204</v>
      </c>
      <c r="T61" t="str">
        <f t="shared" si="0"/>
        <v>k 修理サービス</v>
      </c>
    </row>
    <row r="62" spans="1:20" ht="14.25" thickBot="1">
      <c r="A62" s="53" t="s">
        <v>137</v>
      </c>
      <c r="B62" s="55" t="str">
        <f>データ加工!B144</f>
        <v>公社債</v>
      </c>
      <c r="C62" s="61">
        <f>データ加工!C144</f>
        <v>61.307053808883808</v>
      </c>
      <c r="D62" s="61">
        <f>データ加工!D144</f>
        <v>39.985925971040075</v>
      </c>
      <c r="E62" s="61">
        <f>データ加工!E144</f>
        <v>121.37530459864905</v>
      </c>
      <c r="F62" s="61">
        <f>データ加工!F144</f>
        <v>130.33736269974764</v>
      </c>
      <c r="G62" s="61">
        <f>データ加工!G144</f>
        <v>92.494685599422326</v>
      </c>
      <c r="H62" s="61">
        <f>データ加工!H144</f>
        <v>131.58843668181902</v>
      </c>
      <c r="I62" s="61">
        <f>データ加工!I144</f>
        <v>96.258220100366572</v>
      </c>
      <c r="J62" s="61">
        <f>データ加工!J144</f>
        <v>98.140351351530455</v>
      </c>
      <c r="K62" s="61">
        <f>データ加工!K144</f>
        <v>104.9022164768177</v>
      </c>
      <c r="L62" s="61">
        <f>データ加工!L144</f>
        <v>139.08525276233237</v>
      </c>
      <c r="M62" s="61">
        <f>データ加工!M144</f>
        <v>80.038450920091023</v>
      </c>
      <c r="N62" s="61">
        <f>データ加工!N144</f>
        <v>85.377006328143651</v>
      </c>
      <c r="O62" s="61">
        <f>データ加工!O144</f>
        <v>37.683742597487409</v>
      </c>
      <c r="P62" s="61"/>
      <c r="Q62" s="61">
        <f>データ加工!Q144</f>
        <v>100</v>
      </c>
      <c r="S62" t="s">
        <v>204</v>
      </c>
      <c r="T62" t="str">
        <f t="shared" si="0"/>
        <v>l 公社債</v>
      </c>
    </row>
    <row r="63" spans="1:20" ht="14.25" thickBot="1">
      <c r="A63" s="53" t="s">
        <v>138</v>
      </c>
      <c r="B63" s="55" t="str">
        <f>データ加工!B145</f>
        <v>ふとん類</v>
      </c>
      <c r="C63" s="61">
        <f>データ加工!C145</f>
        <v>95.164961693860704</v>
      </c>
      <c r="D63" s="61">
        <f>データ加工!D145</f>
        <v>96.185270881357212</v>
      </c>
      <c r="E63" s="61">
        <f>データ加工!E145</f>
        <v>117.135693692323</v>
      </c>
      <c r="F63" s="61">
        <f>データ加工!F145</f>
        <v>93.745516302965115</v>
      </c>
      <c r="G63" s="61">
        <f>データ加工!G145</f>
        <v>156.89590802407616</v>
      </c>
      <c r="H63" s="61">
        <f>データ加工!H145</f>
        <v>173.70810537946869</v>
      </c>
      <c r="I63" s="61">
        <f>データ加工!I145</f>
        <v>114.25124057741705</v>
      </c>
      <c r="J63" s="61">
        <f>データ加工!J145</f>
        <v>60.795562898183896</v>
      </c>
      <c r="K63" s="61">
        <f>データ加工!K145</f>
        <v>89.660911019242178</v>
      </c>
      <c r="L63" s="61">
        <f>データ加工!L145</f>
        <v>103.67934366734659</v>
      </c>
      <c r="M63" s="61">
        <f>データ加工!M145</f>
        <v>43.413795249182797</v>
      </c>
      <c r="N63" s="61">
        <f>データ加工!N145</f>
        <v>131.12350080893145</v>
      </c>
      <c r="O63" s="61">
        <f>データ加工!O145</f>
        <v>77.927897669145011</v>
      </c>
      <c r="P63" s="61"/>
      <c r="Q63" s="61">
        <f>データ加工!Q145</f>
        <v>100</v>
      </c>
      <c r="S63" t="s">
        <v>204</v>
      </c>
      <c r="T63" t="str">
        <f t="shared" si="0"/>
        <v>m ふとん類</v>
      </c>
    </row>
    <row r="64" spans="1:20" ht="14.25" thickBot="1">
      <c r="A64" s="53" t="s">
        <v>139</v>
      </c>
      <c r="B64" s="55" t="str">
        <f>データ加工!B146</f>
        <v>放送サービス</v>
      </c>
      <c r="C64" s="61">
        <f>データ加工!C146</f>
        <v>59.4645960489975</v>
      </c>
      <c r="D64" s="61">
        <f>データ加工!D146</f>
        <v>49.429801082054695</v>
      </c>
      <c r="E64" s="61">
        <f>データ加工!E146</f>
        <v>47.453989793816781</v>
      </c>
      <c r="F64" s="61">
        <f>データ加工!F146</f>
        <v>144.92616793891455</v>
      </c>
      <c r="G64" s="61">
        <f>データ加工!G146</f>
        <v>56.252872794507738</v>
      </c>
      <c r="H64" s="61">
        <f>データ加工!H146</f>
        <v>74.243474160235962</v>
      </c>
      <c r="I64" s="61">
        <f>データ加工!I146</f>
        <v>61.870602035348995</v>
      </c>
      <c r="J64" s="61">
        <f>データ加工!J146</f>
        <v>148.29194460797069</v>
      </c>
      <c r="K64" s="61">
        <f>データ加工!K146</f>
        <v>24.810649034487973</v>
      </c>
      <c r="L64" s="61">
        <f>データ加工!L146</f>
        <v>73.640434035121999</v>
      </c>
      <c r="M64" s="61">
        <f>データ加工!M146</f>
        <v>58.255025521101444</v>
      </c>
      <c r="N64" s="61">
        <f>データ加工!N146</f>
        <v>111.7729123659815</v>
      </c>
      <c r="O64" s="61">
        <f>データ加工!O146</f>
        <v>91.911838021263321</v>
      </c>
      <c r="P64" s="61"/>
      <c r="Q64" s="61">
        <f>データ加工!Q146</f>
        <v>100</v>
      </c>
      <c r="S64" t="s">
        <v>205</v>
      </c>
      <c r="T64" t="str">
        <f t="shared" si="0"/>
        <v>n 放送サービス</v>
      </c>
    </row>
    <row r="65" spans="1:20" ht="14.25" thickBot="1">
      <c r="A65" s="53" t="s">
        <v>140</v>
      </c>
      <c r="B65" s="55" t="str">
        <f>データ加工!B147</f>
        <v>株</v>
      </c>
      <c r="C65" s="61">
        <f>データ加工!C147</f>
        <v>51.053880266473016</v>
      </c>
      <c r="D65" s="61">
        <f>データ加工!D147</f>
        <v>73.382519376588149</v>
      </c>
      <c r="E65" s="61">
        <f>データ加工!E147</f>
        <v>142.8293686888955</v>
      </c>
      <c r="F65" s="61">
        <f>データ加工!F147</f>
        <v>111.1356077588366</v>
      </c>
      <c r="G65" s="61">
        <f>データ加工!G147</f>
        <v>86.128625454844837</v>
      </c>
      <c r="H65" s="61">
        <f>データ加工!H147</f>
        <v>89.226050115547963</v>
      </c>
      <c r="I65" s="61">
        <f>データ加工!I147</f>
        <v>112.17177752648524</v>
      </c>
      <c r="J65" s="61">
        <f>データ加工!J147</f>
        <v>103.8262083553213</v>
      </c>
      <c r="K65" s="61">
        <f>データ加工!K147</f>
        <v>100.18686441709509</v>
      </c>
      <c r="L65" s="61">
        <f>データ加工!L147</f>
        <v>129.44098142572491</v>
      </c>
      <c r="M65" s="61">
        <f>データ加工!M147</f>
        <v>71.321925996308508</v>
      </c>
      <c r="N65" s="61">
        <f>データ加工!N147</f>
        <v>97.179677607815492</v>
      </c>
      <c r="O65" s="61">
        <f>データ加工!O147</f>
        <v>64.950449189716693</v>
      </c>
      <c r="P65" s="61"/>
      <c r="Q65" s="61">
        <f>データ加工!Q147</f>
        <v>100</v>
      </c>
      <c r="S65" t="s">
        <v>205</v>
      </c>
      <c r="T65" t="str">
        <f t="shared" si="0"/>
        <v>o 株</v>
      </c>
    </row>
    <row r="66" spans="1:20" ht="14.25" thickBot="1">
      <c r="A66" s="53" t="s">
        <v>141</v>
      </c>
      <c r="B66" s="55" t="str">
        <f>データ加工!B148</f>
        <v>生命保険</v>
      </c>
      <c r="C66" s="61">
        <f>データ加工!C148</f>
        <v>82.204074749330729</v>
      </c>
      <c r="D66" s="61">
        <f>データ加工!D148</f>
        <v>84.077598510886702</v>
      </c>
      <c r="E66" s="61">
        <f>データ加工!E148</f>
        <v>95.779387972309209</v>
      </c>
      <c r="F66" s="61">
        <f>データ加工!F148</f>
        <v>117.12190048970589</v>
      </c>
      <c r="G66" s="61">
        <f>データ加工!G148</f>
        <v>64.647562511675545</v>
      </c>
      <c r="H66" s="61">
        <f>データ加工!H148</f>
        <v>114.02602857324051</v>
      </c>
      <c r="I66" s="61">
        <f>データ加工!I148</f>
        <v>83.320912728304322</v>
      </c>
      <c r="J66" s="61">
        <f>データ加工!J148</f>
        <v>111.39038372331707</v>
      </c>
      <c r="K66" s="61">
        <f>データ加工!K148</f>
        <v>74.896357275568008</v>
      </c>
      <c r="L66" s="61">
        <f>データ加工!L148</f>
        <v>112.73279763001527</v>
      </c>
      <c r="M66" s="61">
        <f>データ加工!M148</f>
        <v>59.274923710897255</v>
      </c>
      <c r="N66" s="61">
        <f>データ加工!N148</f>
        <v>115.98234933224872</v>
      </c>
      <c r="O66" s="61">
        <f>データ加工!O148</f>
        <v>61.332364868276969</v>
      </c>
      <c r="P66" s="61"/>
      <c r="Q66" s="61">
        <f>データ加工!Q148</f>
        <v>100</v>
      </c>
      <c r="S66" t="s">
        <v>205</v>
      </c>
      <c r="T66" t="str">
        <f t="shared" si="0"/>
        <v>p 生命保険</v>
      </c>
    </row>
    <row r="67" spans="1:20" ht="14.25" thickBot="1">
      <c r="A67" s="53" t="s">
        <v>142</v>
      </c>
      <c r="B67" s="55" t="str">
        <f>データ加工!B149</f>
        <v>アクセサリー</v>
      </c>
      <c r="C67" s="61">
        <f>データ加工!C149</f>
        <v>73.878145676798994</v>
      </c>
      <c r="D67" s="61">
        <f>データ加工!D149</f>
        <v>67.431718351732599</v>
      </c>
      <c r="E67" s="61">
        <f>データ加工!E149</f>
        <v>93.893372207620047</v>
      </c>
      <c r="F67" s="61">
        <f>データ加工!F149</f>
        <v>105.11431704367142</v>
      </c>
      <c r="G67" s="61">
        <f>データ加工!G149</f>
        <v>54.745550500462869</v>
      </c>
      <c r="H67" s="61">
        <f>データ加工!H149</f>
        <v>147.14357777486046</v>
      </c>
      <c r="I67" s="61">
        <f>データ加工!I149</f>
        <v>66.409198907559244</v>
      </c>
      <c r="J67" s="61">
        <f>データ加工!J149</f>
        <v>106.97588419290717</v>
      </c>
      <c r="K67" s="61">
        <f>データ加工!K149</f>
        <v>127.70138175680168</v>
      </c>
      <c r="L67" s="61">
        <f>データ加工!L149</f>
        <v>144.23136890080499</v>
      </c>
      <c r="M67" s="61">
        <f>データ加工!M149</f>
        <v>72.375388849986692</v>
      </c>
      <c r="N67" s="61">
        <f>データ加工!N149</f>
        <v>152.81839362566512</v>
      </c>
      <c r="O67" s="61">
        <f>データ加工!O149</f>
        <v>86.458320298589854</v>
      </c>
      <c r="P67" s="61"/>
      <c r="Q67" s="61">
        <f>データ加工!Q149</f>
        <v>100</v>
      </c>
      <c r="S67" t="s">
        <v>205</v>
      </c>
      <c r="T67" t="str">
        <f t="shared" si="0"/>
        <v>q アクセサリー</v>
      </c>
    </row>
    <row r="68" spans="1:20" ht="14.25" thickBot="1">
      <c r="A68" s="53" t="s">
        <v>143</v>
      </c>
      <c r="B68" s="55" t="str">
        <f>データ加工!B150</f>
        <v>移動通信サービス</v>
      </c>
      <c r="C68" s="61">
        <f>データ加工!C150</f>
        <v>64.770033182325989</v>
      </c>
      <c r="D68" s="61">
        <f>データ加工!D150</f>
        <v>53.724064956052189</v>
      </c>
      <c r="E68" s="61">
        <f>データ加工!E150</f>
        <v>68.695333145250132</v>
      </c>
      <c r="F68" s="61">
        <f>データ加工!F150</f>
        <v>155.61938368200612</v>
      </c>
      <c r="G68" s="61">
        <f>データ加工!G150</f>
        <v>57.299058171552261</v>
      </c>
      <c r="H68" s="61">
        <f>データ加工!H150</f>
        <v>30.149201448286426</v>
      </c>
      <c r="I68" s="61">
        <f>データ加工!I150</f>
        <v>67.597560405011109</v>
      </c>
      <c r="J68" s="61">
        <f>データ加工!J150</f>
        <v>123.23085267924102</v>
      </c>
      <c r="K68" s="61">
        <f>データ加工!K150</f>
        <v>90.677212756798653</v>
      </c>
      <c r="L68" s="61">
        <f>データ加工!L150</f>
        <v>92.351562796498683</v>
      </c>
      <c r="M68" s="61">
        <f>データ加工!M150</f>
        <v>61.657960488694819</v>
      </c>
      <c r="N68" s="61">
        <f>データ加工!N150</f>
        <v>102.61470981160157</v>
      </c>
      <c r="O68" s="61">
        <f>データ加工!O150</f>
        <v>65.317119986979492</v>
      </c>
      <c r="P68" s="61"/>
      <c r="Q68" s="61">
        <f>データ加工!Q150</f>
        <v>100</v>
      </c>
      <c r="S68" t="s">
        <v>205</v>
      </c>
      <c r="T68" t="str">
        <f t="shared" si="0"/>
        <v>r 移動通信サービス</v>
      </c>
    </row>
    <row r="69" spans="1:20" ht="14.25" thickBot="1">
      <c r="A69" s="53" t="s">
        <v>144</v>
      </c>
      <c r="B69" s="55" t="str">
        <f>データ加工!B151</f>
        <v>賃貸アパート・マンション</v>
      </c>
      <c r="C69" s="61">
        <f>データ加工!C151</f>
        <v>106.62499974284367</v>
      </c>
      <c r="D69" s="61">
        <f>データ加工!D151</f>
        <v>61.518263785197249</v>
      </c>
      <c r="E69" s="61">
        <f>データ加工!E151</f>
        <v>53.242810212051836</v>
      </c>
      <c r="F69" s="61">
        <f>データ加工!F151</f>
        <v>154.78786202616615</v>
      </c>
      <c r="G69" s="61">
        <f>データ加工!G151</f>
        <v>60.860942931651287</v>
      </c>
      <c r="H69" s="61">
        <f>データ加工!H151</f>
        <v>43.350151935132445</v>
      </c>
      <c r="I69" s="61">
        <f>データ加工!I151</f>
        <v>51.001036231527848</v>
      </c>
      <c r="J69" s="61">
        <f>データ加工!J151</f>
        <v>98.333939322122802</v>
      </c>
      <c r="K69" s="61">
        <f>データ加工!K151</f>
        <v>20.45185869716752</v>
      </c>
      <c r="L69" s="61">
        <f>データ加工!L151</f>
        <v>97.482065659673296</v>
      </c>
      <c r="M69" s="61">
        <f>データ加工!M151</f>
        <v>73.308123441671853</v>
      </c>
      <c r="N69" s="61">
        <f>データ加工!N151</f>
        <v>114.17859726973705</v>
      </c>
      <c r="O69" s="61">
        <f>データ加工!O151</f>
        <v>100.38804287558902</v>
      </c>
      <c r="P69" s="61"/>
      <c r="Q69" s="61">
        <f>データ加工!Q151</f>
        <v>100</v>
      </c>
      <c r="S69" t="s">
        <v>206</v>
      </c>
      <c r="T69" t="str">
        <f t="shared" si="0"/>
        <v>s 賃貸アパート・マンション</v>
      </c>
    </row>
    <row r="70" spans="1:20" ht="14.25" thickBot="1">
      <c r="A70" s="53" t="s">
        <v>145</v>
      </c>
      <c r="B70" s="55" t="str">
        <f>データ加工!B152</f>
        <v>屋根工事</v>
      </c>
      <c r="C70" s="61">
        <f>データ加工!C152</f>
        <v>48.926133617627421</v>
      </c>
      <c r="D70" s="61">
        <f>データ加工!D152</f>
        <v>57.374841902278895</v>
      </c>
      <c r="E70" s="61">
        <f>データ加工!E152</f>
        <v>110.7121470675803</v>
      </c>
      <c r="F70" s="61">
        <f>データ加工!F152</f>
        <v>150.7836261916768</v>
      </c>
      <c r="G70" s="61">
        <f>データ加工!G152</f>
        <v>45.538806321390709</v>
      </c>
      <c r="H70" s="61">
        <f>データ加工!H152</f>
        <v>45.613786478240208</v>
      </c>
      <c r="I70" s="61">
        <f>データ加工!I152</f>
        <v>116.27239101758546</v>
      </c>
      <c r="J70" s="61">
        <f>データ加工!J152</f>
        <v>98.476776877986239</v>
      </c>
      <c r="K70" s="61">
        <f>データ加工!K152</f>
        <v>96.839112050000267</v>
      </c>
      <c r="L70" s="61">
        <f>データ加工!L152</f>
        <v>61.806404511140741</v>
      </c>
      <c r="M70" s="61">
        <f>データ加工!M152</f>
        <v>62.085143170192204</v>
      </c>
      <c r="N70" s="61">
        <f>データ加工!N152</f>
        <v>107.15252768945682</v>
      </c>
      <c r="O70" s="61">
        <f>データ加工!O152</f>
        <v>55.804555159118948</v>
      </c>
      <c r="P70" s="61"/>
      <c r="Q70" s="61">
        <f>データ加工!Q152</f>
        <v>100</v>
      </c>
      <c r="S70" t="s">
        <v>206</v>
      </c>
      <c r="T70" t="str">
        <f t="shared" si="0"/>
        <v>t 屋根工事</v>
      </c>
    </row>
    <row r="71" spans="1:20" ht="14.25" thickBot="1">
      <c r="A71" s="53" t="s">
        <v>146</v>
      </c>
      <c r="B71" s="55" t="str">
        <f>データ加工!B153</f>
        <v>その他金融関連サービス</v>
      </c>
      <c r="C71" s="61">
        <f>データ加工!C153</f>
        <v>72.201338632065244</v>
      </c>
      <c r="D71" s="61">
        <f>データ加工!D153</f>
        <v>68.400125493594217</v>
      </c>
      <c r="E71" s="61">
        <f>データ加工!E153</f>
        <v>108.53135702207244</v>
      </c>
      <c r="F71" s="61">
        <f>データ加工!F153</f>
        <v>105.36949652482318</v>
      </c>
      <c r="G71" s="61">
        <f>データ加工!G153</f>
        <v>82.706888181494037</v>
      </c>
      <c r="H71" s="61">
        <f>データ加工!H153</f>
        <v>76.552309119543594</v>
      </c>
      <c r="I71" s="61">
        <f>データ加工!I153</f>
        <v>89.110006183171592</v>
      </c>
      <c r="J71" s="61">
        <f>データ加工!J153</f>
        <v>90.632346330101896</v>
      </c>
      <c r="K71" s="61">
        <f>データ加工!K153</f>
        <v>56.849365350592251</v>
      </c>
      <c r="L71" s="61">
        <f>データ加工!L153</f>
        <v>115.33497919051969</v>
      </c>
      <c r="M71" s="61">
        <f>データ加工!M153</f>
        <v>47.712515716033096</v>
      </c>
      <c r="N71" s="61">
        <f>データ加工!N153</f>
        <v>182.70709807943567</v>
      </c>
      <c r="O71" s="61">
        <f>データ加工!O153</f>
        <v>111.61814895690965</v>
      </c>
      <c r="P71" s="61"/>
      <c r="Q71" s="61">
        <f>データ加工!Q153</f>
        <v>100</v>
      </c>
      <c r="S71" t="s">
        <v>207</v>
      </c>
      <c r="T71" t="str">
        <f t="shared" si="0"/>
        <v>u その他金融関連サービス</v>
      </c>
    </row>
    <row r="72" spans="1:20" ht="14.25" thickBot="1">
      <c r="A72" s="53" t="s">
        <v>147</v>
      </c>
      <c r="B72" s="55" t="str">
        <f>データ加工!B154</f>
        <v>化粧品</v>
      </c>
      <c r="C72" s="61">
        <f>データ加工!C154</f>
        <v>65.119563360286776</v>
      </c>
      <c r="D72" s="61">
        <f>データ加工!D154</f>
        <v>68.451865376720988</v>
      </c>
      <c r="E72" s="61">
        <f>データ加工!E154</f>
        <v>59.243701832018345</v>
      </c>
      <c r="F72" s="61">
        <f>データ加工!F154</f>
        <v>110.56188967636274</v>
      </c>
      <c r="G72" s="61">
        <f>データ加工!G154</f>
        <v>72.235156471979053</v>
      </c>
      <c r="H72" s="61">
        <f>データ加工!H154</f>
        <v>93.634707901892583</v>
      </c>
      <c r="I72" s="61">
        <f>データ加工!I154</f>
        <v>83.097133568177966</v>
      </c>
      <c r="J72" s="61">
        <f>データ加工!J154</f>
        <v>108.45716482164993</v>
      </c>
      <c r="K72" s="61">
        <f>データ加工!K154</f>
        <v>68.270841475491878</v>
      </c>
      <c r="L72" s="61">
        <f>データ加工!L154</f>
        <v>137.67228887808452</v>
      </c>
      <c r="M72" s="61">
        <f>データ加工!M154</f>
        <v>89.528637895676724</v>
      </c>
      <c r="N72" s="61">
        <f>データ加工!N154</f>
        <v>133.05644125652367</v>
      </c>
      <c r="O72" s="61">
        <f>データ加工!O154</f>
        <v>126.4557512088529</v>
      </c>
      <c r="P72" s="61"/>
      <c r="Q72" s="61">
        <f>データ加工!Q154</f>
        <v>100</v>
      </c>
      <c r="S72" t="s">
        <v>207</v>
      </c>
      <c r="T72" t="str">
        <f t="shared" si="0"/>
        <v>v 化粧品</v>
      </c>
    </row>
    <row r="73" spans="1:20" ht="14.25" thickBot="1">
      <c r="A73" s="53" t="s">
        <v>148</v>
      </c>
      <c r="B73" s="55" t="str">
        <f>データ加工!B155</f>
        <v>浄水器</v>
      </c>
      <c r="C73" s="61">
        <f>データ加工!C155</f>
        <v>50.20264429115754</v>
      </c>
      <c r="D73" s="61">
        <f>データ加工!D155</f>
        <v>33.038833891210345</v>
      </c>
      <c r="E73" s="61">
        <f>データ加工!E155</f>
        <v>50.925337730838805</v>
      </c>
      <c r="F73" s="61">
        <f>データ加工!F155</f>
        <v>124.52527859841589</v>
      </c>
      <c r="G73" s="61">
        <f>データ加工!G155</f>
        <v>30.361490298915168</v>
      </c>
      <c r="H73" s="61">
        <f>データ加工!H155</f>
        <v>45.193531889851037</v>
      </c>
      <c r="I73" s="61">
        <f>データ加工!I155</f>
        <v>86.084365228430826</v>
      </c>
      <c r="J73" s="61">
        <f>データ加工!J155</f>
        <v>163.06542632885802</v>
      </c>
      <c r="K73" s="61">
        <f>データ加工!K155</f>
        <v>54.369911102771241</v>
      </c>
      <c r="L73" s="61">
        <f>データ加工!L155</f>
        <v>100.41124563696633</v>
      </c>
      <c r="M73" s="61">
        <f>データ加工!M155</f>
        <v>59.152022496142244</v>
      </c>
      <c r="N73" s="61">
        <f>データ加工!N155</f>
        <v>136.72803368917548</v>
      </c>
      <c r="O73" s="61">
        <f>データ加工!O155</f>
        <v>58.186574036823181</v>
      </c>
      <c r="P73" s="61"/>
      <c r="Q73" s="61">
        <f>データ加工!Q155</f>
        <v>100</v>
      </c>
      <c r="S73" t="s">
        <v>207</v>
      </c>
      <c r="T73" t="str">
        <f t="shared" si="0"/>
        <v>w 浄水器</v>
      </c>
    </row>
    <row r="74" spans="1:20" ht="14.25" thickBot="1">
      <c r="A74" s="53" t="s">
        <v>149</v>
      </c>
      <c r="B74" s="55" t="str">
        <f>データ加工!B156</f>
        <v>他の行政サービス</v>
      </c>
      <c r="C74" s="61">
        <f>データ加工!C156</f>
        <v>129.86497183376051</v>
      </c>
      <c r="D74" s="61">
        <f>データ加工!D156</f>
        <v>78.269933811504998</v>
      </c>
      <c r="E74" s="61">
        <f>データ加工!E156</f>
        <v>131.36408564695893</v>
      </c>
      <c r="F74" s="61">
        <f>データ加工!F156</f>
        <v>85.171284828077347</v>
      </c>
      <c r="G74" s="61">
        <f>データ加工!G156</f>
        <v>78.934699155564431</v>
      </c>
      <c r="H74" s="61">
        <f>データ加工!H156</f>
        <v>115.41732759561955</v>
      </c>
      <c r="I74" s="61">
        <f>データ加工!I156</f>
        <v>33.989383477338933</v>
      </c>
      <c r="J74" s="61">
        <f>データ加工!J156</f>
        <v>68.322845694999884</v>
      </c>
      <c r="K74" s="61">
        <f>データ加工!K156</f>
        <v>140.0703917613904</v>
      </c>
      <c r="L74" s="61">
        <f>データ加工!L156</f>
        <v>144.39347558166514</v>
      </c>
      <c r="M74" s="61">
        <f>データ加工!M156</f>
        <v>85.187123201500398</v>
      </c>
      <c r="N74" s="61">
        <f>データ加工!N156</f>
        <v>222.37403114824122</v>
      </c>
      <c r="O74" s="61">
        <f>データ加工!O156</f>
        <v>92.498712915279953</v>
      </c>
      <c r="P74" s="61"/>
      <c r="Q74" s="61">
        <f>データ加工!Q156</f>
        <v>100</v>
      </c>
      <c r="S74" t="s">
        <v>207</v>
      </c>
      <c r="T74" t="str">
        <f t="shared" si="0"/>
        <v>x 他の行政サービス</v>
      </c>
    </row>
    <row r="75" spans="1:20" ht="14.25" thickBot="1">
      <c r="A75" s="53" t="s">
        <v>150</v>
      </c>
      <c r="B75" s="55" t="str">
        <f>データ加工!B157</f>
        <v>社会保険</v>
      </c>
      <c r="C75" s="61">
        <f>データ加工!C157</f>
        <v>64.876565147652826</v>
      </c>
      <c r="D75" s="61">
        <f>データ加工!D157</f>
        <v>40.147899746240086</v>
      </c>
      <c r="E75" s="61">
        <f>データ加工!E157</f>
        <v>193.59150583440251</v>
      </c>
      <c r="F75" s="61">
        <f>データ加工!F157</f>
        <v>118.07214333908051</v>
      </c>
      <c r="G75" s="61">
        <f>データ加工!G157</f>
        <v>49.427990091074705</v>
      </c>
      <c r="H75" s="61">
        <f>データ加工!H157</f>
        <v>36.611973926738237</v>
      </c>
      <c r="I75" s="61">
        <f>データ加工!I157</f>
        <v>29.321770809284725</v>
      </c>
      <c r="J75" s="61">
        <f>データ加工!J157</f>
        <v>45.03470625098231</v>
      </c>
      <c r="K75" s="61">
        <f>データ加工!K157</f>
        <v>440.45899589024089</v>
      </c>
      <c r="L75" s="61">
        <f>データ加工!L157</f>
        <v>83.1934344396782</v>
      </c>
      <c r="M75" s="61">
        <f>データ加工!M157</f>
        <v>338.39583157295215</v>
      </c>
      <c r="N75" s="61">
        <f>データ加工!N157</f>
        <v>140.97424591554739</v>
      </c>
      <c r="O75" s="61">
        <f>データ加工!O157</f>
        <v>116.19641593627428</v>
      </c>
      <c r="P75" s="61"/>
      <c r="Q75" s="61">
        <f>データ加工!Q157</f>
        <v>100</v>
      </c>
      <c r="S75" t="s">
        <v>207</v>
      </c>
      <c r="T75" t="str">
        <f t="shared" si="0"/>
        <v>y 社会保険</v>
      </c>
    </row>
    <row r="76" spans="1:20" ht="14.25" thickBot="1">
      <c r="A76" s="53" t="s">
        <v>151</v>
      </c>
      <c r="B76" s="55" t="str">
        <f>データ加工!B158</f>
        <v>医療サービス</v>
      </c>
      <c r="C76" s="61">
        <f>データ加工!C158</f>
        <v>55.805617984367096</v>
      </c>
      <c r="D76" s="61">
        <f>データ加工!D158</f>
        <v>71.616097303023139</v>
      </c>
      <c r="E76" s="61">
        <f>データ加工!E158</f>
        <v>83.248484079430568</v>
      </c>
      <c r="F76" s="61">
        <f>データ加工!F158</f>
        <v>159.92215858926573</v>
      </c>
      <c r="G76" s="61">
        <f>データ加工!G158</f>
        <v>65.723780574225898</v>
      </c>
      <c r="H76" s="61">
        <f>データ加工!H158</f>
        <v>93.776578671440916</v>
      </c>
      <c r="I76" s="61">
        <f>データ加工!I158</f>
        <v>44.656264462248494</v>
      </c>
      <c r="J76" s="61">
        <f>データ加工!J158</f>
        <v>95.730415811170147</v>
      </c>
      <c r="K76" s="61">
        <f>データ加工!K158</f>
        <v>114.16063179465807</v>
      </c>
      <c r="L76" s="61">
        <f>データ加工!L158</f>
        <v>106.6935406141216</v>
      </c>
      <c r="M76" s="61">
        <f>データ加工!M158</f>
        <v>79.843913018549145</v>
      </c>
      <c r="N76" s="61">
        <f>データ加工!N158</f>
        <v>109.43125839194367</v>
      </c>
      <c r="O76" s="61">
        <f>データ加工!O158</f>
        <v>64.680611317718629</v>
      </c>
      <c r="P76" s="61"/>
      <c r="Q76" s="61">
        <f>データ加工!Q158</f>
        <v>100</v>
      </c>
      <c r="S76" t="s">
        <v>207</v>
      </c>
      <c r="T76" t="str">
        <f t="shared" si="0"/>
        <v>ｚ 医療サービス</v>
      </c>
    </row>
    <row r="77" spans="1:20" ht="14.25" thickBot="1">
      <c r="A77" s="53" t="s">
        <v>152</v>
      </c>
      <c r="B77" s="55" t="str">
        <f>データ加工!B159</f>
        <v>塗装工事</v>
      </c>
      <c r="C77" s="61">
        <f>データ加工!C159</f>
        <v>90.799680320387523</v>
      </c>
      <c r="D77" s="61">
        <f>データ加工!D159</f>
        <v>83.03915363220402</v>
      </c>
      <c r="E77" s="61">
        <f>データ加工!E159</f>
        <v>99.804379786494763</v>
      </c>
      <c r="F77" s="61">
        <f>データ加工!F159</f>
        <v>142.3985772113827</v>
      </c>
      <c r="G77" s="61">
        <f>データ加工!G159</f>
        <v>50.437434959131856</v>
      </c>
      <c r="H77" s="61">
        <f>データ加工!H159</f>
        <v>38.743375225759621</v>
      </c>
      <c r="I77" s="61">
        <f>データ加工!I159</f>
        <v>73.798145965781544</v>
      </c>
      <c r="J77" s="61">
        <f>データ加工!J159</f>
        <v>81.611662094429789</v>
      </c>
      <c r="K77" s="61">
        <f>データ加工!K159</f>
        <v>49.434926996416415</v>
      </c>
      <c r="L77" s="61">
        <f>データ加工!L159</f>
        <v>119.10836863357626</v>
      </c>
      <c r="M77" s="61">
        <f>データ加工!M159</f>
        <v>98.785067750096715</v>
      </c>
      <c r="N77" s="61">
        <f>データ加工!N159</f>
        <v>98.033358239487711</v>
      </c>
      <c r="O77" s="61">
        <f>データ加工!O159</f>
        <v>115.11233390166753</v>
      </c>
      <c r="P77" s="61"/>
      <c r="Q77" s="61">
        <f>データ加工!Q159</f>
        <v>100</v>
      </c>
      <c r="S77" t="s">
        <v>207</v>
      </c>
      <c r="T77" t="str">
        <f t="shared" si="0"/>
        <v>A 塗装工事</v>
      </c>
    </row>
    <row r="78" spans="1:20" ht="14.25" thickBot="1">
      <c r="A78" s="53" t="s">
        <v>153</v>
      </c>
      <c r="B78" s="55" t="str">
        <f>データ加工!B160</f>
        <v>ＩＰ電話</v>
      </c>
      <c r="C78" s="61">
        <f>データ加工!C160</f>
        <v>67.814837552079467</v>
      </c>
      <c r="D78" s="61">
        <f>データ加工!D160</f>
        <v>82.186514423822217</v>
      </c>
      <c r="E78" s="61">
        <f>データ加工!E160</f>
        <v>110.86815657517923</v>
      </c>
      <c r="F78" s="61">
        <f>データ加工!F160</f>
        <v>84.40483194512349</v>
      </c>
      <c r="G78" s="61">
        <f>データ加工!G160</f>
        <v>118.2827219016678</v>
      </c>
      <c r="H78" s="61">
        <f>データ加工!H160</f>
        <v>131.6162507669346</v>
      </c>
      <c r="I78" s="61">
        <f>データ加工!I160</f>
        <v>53.970534047941641</v>
      </c>
      <c r="J78" s="61">
        <f>データ加工!J160</f>
        <v>136.03685511535764</v>
      </c>
      <c r="K78" s="61">
        <f>データ加工!K160</f>
        <v>58.644608466926741</v>
      </c>
      <c r="L78" s="61">
        <f>データ加工!L160</f>
        <v>82.423919814658035</v>
      </c>
      <c r="M78" s="61">
        <f>データ加工!M160</f>
        <v>107.66705849078522</v>
      </c>
      <c r="N78" s="61">
        <f>データ加工!N160</f>
        <v>158.17008107766316</v>
      </c>
      <c r="O78" s="61">
        <f>データ加工!O160</f>
        <v>89.615961699763091</v>
      </c>
      <c r="P78" s="61"/>
      <c r="Q78" s="61">
        <f>データ加工!Q160</f>
        <v>100</v>
      </c>
      <c r="S78" t="s">
        <v>207</v>
      </c>
      <c r="T78" t="str">
        <f t="shared" si="0"/>
        <v>B ＩＰ電話</v>
      </c>
    </row>
    <row r="79" spans="1:20" ht="14.25" thickBot="1">
      <c r="A79" s="53" t="s">
        <v>154</v>
      </c>
      <c r="B79" s="55" t="str">
        <f>データ加工!B161</f>
        <v>飲料</v>
      </c>
      <c r="C79" s="61">
        <f>データ加工!C161</f>
        <v>58.612750049224601</v>
      </c>
      <c r="D79" s="61">
        <f>データ加工!D161</f>
        <v>69.509634125990758</v>
      </c>
      <c r="E79" s="61">
        <f>データ加工!E161</f>
        <v>40.780171922806538</v>
      </c>
      <c r="F79" s="61">
        <f>データ加工!F161</f>
        <v>77.264616175765894</v>
      </c>
      <c r="G79" s="61">
        <f>データ加工!G161</f>
        <v>51.417884324363492</v>
      </c>
      <c r="H79" s="61">
        <f>データ加工!H161</f>
        <v>70.845129016197887</v>
      </c>
      <c r="I79" s="61">
        <f>データ加工!I161</f>
        <v>60.37029788136973</v>
      </c>
      <c r="J79" s="61">
        <f>データ加工!J161</f>
        <v>85.136746801139466</v>
      </c>
      <c r="K79" s="61">
        <f>データ加工!K161</f>
        <v>97.192071040242155</v>
      </c>
      <c r="L79" s="61">
        <f>データ加工!L161</f>
        <v>129.7487436861133</v>
      </c>
      <c r="M79" s="61">
        <f>データ加工!M161</f>
        <v>94.12076286129988</v>
      </c>
      <c r="N79" s="61">
        <f>データ加工!N161</f>
        <v>318.11693404859255</v>
      </c>
      <c r="O79" s="61">
        <f>データ加工!O161</f>
        <v>166.17743846729974</v>
      </c>
      <c r="P79" s="61"/>
      <c r="Q79" s="61">
        <f>データ加工!Q161</f>
        <v>100</v>
      </c>
      <c r="S79" t="s">
        <v>207</v>
      </c>
      <c r="T79" t="str">
        <f t="shared" si="0"/>
        <v>C 飲料</v>
      </c>
    </row>
    <row r="80" spans="1:20" ht="14.25" thickBot="1">
      <c r="A80" s="53" t="s">
        <v>155</v>
      </c>
      <c r="B80" s="55" t="str">
        <f>データ加工!B162</f>
        <v>鮮魚</v>
      </c>
      <c r="C80" s="61">
        <f>データ加工!C162</f>
        <v>74.608049919800749</v>
      </c>
      <c r="D80" s="61">
        <f>データ加工!D162</f>
        <v>109.12929112841623</v>
      </c>
      <c r="E80" s="61">
        <f>データ加工!E162</f>
        <v>78.015722223009206</v>
      </c>
      <c r="F80" s="61">
        <f>データ加工!F162</f>
        <v>113.36799921557113</v>
      </c>
      <c r="G80" s="61">
        <f>データ加工!G162</f>
        <v>85.263282907103857</v>
      </c>
      <c r="H80" s="61">
        <f>データ加工!H162</f>
        <v>61.241847295634877</v>
      </c>
      <c r="I80" s="61">
        <f>データ加工!I162</f>
        <v>85.667119580639962</v>
      </c>
      <c r="J80" s="61">
        <f>データ加工!J162</f>
        <v>74.447998771155127</v>
      </c>
      <c r="K80" s="61">
        <f>データ加工!K162</f>
        <v>84.421307545629489</v>
      </c>
      <c r="L80" s="61">
        <f>データ加工!L162</f>
        <v>114.43175344987107</v>
      </c>
      <c r="M80" s="61">
        <f>データ加工!M162</f>
        <v>222.7578077492295</v>
      </c>
      <c r="N80" s="61">
        <f>データ加工!N162</f>
        <v>101.90424061895283</v>
      </c>
      <c r="O80" s="61">
        <f>データ加工!O162</f>
        <v>108.03794417904651</v>
      </c>
      <c r="P80" s="61"/>
      <c r="Q80" s="61">
        <f>データ加工!Q162</f>
        <v>100</v>
      </c>
      <c r="S80" t="s">
        <v>207</v>
      </c>
      <c r="T80" t="str">
        <f t="shared" si="0"/>
        <v>D 鮮魚</v>
      </c>
    </row>
    <row r="81" spans="1:20" ht="14.25" thickBot="1">
      <c r="A81" s="53" t="s">
        <v>156</v>
      </c>
      <c r="B81" s="55" t="str">
        <f>データ加工!B163</f>
        <v>土地</v>
      </c>
      <c r="C81" s="61">
        <f>データ加工!C163</f>
        <v>41.039723698744687</v>
      </c>
      <c r="D81" s="61">
        <f>データ加工!D163</f>
        <v>107.35930183840333</v>
      </c>
      <c r="E81" s="61">
        <f>データ加工!E163</f>
        <v>82.072609892842891</v>
      </c>
      <c r="F81" s="61">
        <f>データ加工!F163</f>
        <v>198.46271626554554</v>
      </c>
      <c r="G81" s="61">
        <f>データ加工!G163</f>
        <v>50.907794297997867</v>
      </c>
      <c r="H81" s="61">
        <f>データ加工!H163</f>
        <v>23.036211751428677</v>
      </c>
      <c r="I81" s="61">
        <f>データ加工!I163</f>
        <v>62.162251452055216</v>
      </c>
      <c r="J81" s="61">
        <f>データ加工!J163</f>
        <v>82.4689415429484</v>
      </c>
      <c r="K81" s="61">
        <f>データ加工!K163</f>
        <v>61.585842668440968</v>
      </c>
      <c r="L81" s="61">
        <f>データ加工!L163</f>
        <v>50.805647872939709</v>
      </c>
      <c r="M81" s="61">
        <f>データ加工!M163</f>
        <v>16.15242023856494</v>
      </c>
      <c r="N81" s="61">
        <f>データ加工!N163</f>
        <v>101.05559173690237</v>
      </c>
      <c r="O81" s="61">
        <f>データ加工!O163</f>
        <v>85.555016938640492</v>
      </c>
      <c r="P81" s="61"/>
      <c r="Q81" s="61">
        <f>データ加工!Q163</f>
        <v>100</v>
      </c>
      <c r="S81" t="s">
        <v>207</v>
      </c>
      <c r="T81" t="str">
        <f t="shared" si="0"/>
        <v>E 土地</v>
      </c>
    </row>
    <row r="82" spans="1:20" ht="14.25" thickBot="1">
      <c r="A82" s="53" t="s">
        <v>157</v>
      </c>
      <c r="B82" s="55" t="str">
        <f>データ加工!B164</f>
        <v>冠婚葬祭互助会</v>
      </c>
      <c r="C82" s="61">
        <f>データ加工!C164</f>
        <v>61.528097269064297</v>
      </c>
      <c r="D82" s="61">
        <f>データ加工!D164</f>
        <v>55.887701351300109</v>
      </c>
      <c r="E82" s="61">
        <f>データ加工!E164</f>
        <v>105.3998198431747</v>
      </c>
      <c r="F82" s="61">
        <f>データ加工!F164</f>
        <v>129.48578386185832</v>
      </c>
      <c r="G82" s="61">
        <f>データ加工!G164</f>
        <v>54.061864162112961</v>
      </c>
      <c r="H82" s="61">
        <f>データ加工!H164</f>
        <v>110.08554887516976</v>
      </c>
      <c r="I82" s="61">
        <f>データ加工!I164</f>
        <v>72.80912684062254</v>
      </c>
      <c r="J82" s="61">
        <f>データ加工!J164</f>
        <v>99.991121222884175</v>
      </c>
      <c r="K82" s="61">
        <f>データ加工!K164</f>
        <v>81.751859085688636</v>
      </c>
      <c r="L82" s="61">
        <f>データ加工!L164</f>
        <v>71.937852133133475</v>
      </c>
      <c r="M82" s="61">
        <f>データ加工!M164</f>
        <v>37.165197364132844</v>
      </c>
      <c r="N82" s="61">
        <f>データ加工!N164</f>
        <v>170.22640194302349</v>
      </c>
      <c r="O82" s="61">
        <f>データ加工!O164</f>
        <v>72.684566564392853</v>
      </c>
      <c r="P82" s="61"/>
      <c r="Q82" s="61">
        <f>データ加工!Q164</f>
        <v>100</v>
      </c>
      <c r="S82" t="s">
        <v>207</v>
      </c>
      <c r="T82" t="str">
        <f t="shared" si="0"/>
        <v>F 冠婚葬祭互助会</v>
      </c>
    </row>
    <row r="83" spans="1:20" ht="14.25" thickBot="1">
      <c r="A83" s="53" t="s">
        <v>158</v>
      </c>
      <c r="B83" s="55" t="str">
        <f>データ加工!B165</f>
        <v>家庭用電気治療器具</v>
      </c>
      <c r="C83" s="61">
        <f>データ加工!C165</f>
        <v>78.169982625649297</v>
      </c>
      <c r="D83" s="61">
        <f>データ加工!D165</f>
        <v>70.514311190668948</v>
      </c>
      <c r="E83" s="61">
        <f>データ加工!E165</f>
        <v>85.246447697336876</v>
      </c>
      <c r="F83" s="61">
        <f>データ加工!F165</f>
        <v>71.452013497996447</v>
      </c>
      <c r="G83" s="61">
        <f>データ加工!G165</f>
        <v>81.852751590819722</v>
      </c>
      <c r="H83" s="61">
        <f>データ加工!H165</f>
        <v>77.164727592499943</v>
      </c>
      <c r="I83" s="61">
        <f>データ加工!I165</f>
        <v>95.947173930316737</v>
      </c>
      <c r="J83" s="61">
        <f>データ加工!J165</f>
        <v>87.73211124753864</v>
      </c>
      <c r="K83" s="61">
        <f>データ加工!K165</f>
        <v>85.956240410095489</v>
      </c>
      <c r="L83" s="61">
        <f>データ加工!L165</f>
        <v>132.3656479249656</v>
      </c>
      <c r="M83" s="61">
        <f>データ加工!M165</f>
        <v>54.10599282198153</v>
      </c>
      <c r="N83" s="61">
        <f>データ加工!N165</f>
        <v>199.73231161314754</v>
      </c>
      <c r="O83" s="61">
        <f>データ加工!O165</f>
        <v>235.63644246208878</v>
      </c>
      <c r="P83" s="61"/>
      <c r="Q83" s="61">
        <f>データ加工!Q165</f>
        <v>100</v>
      </c>
      <c r="S83" t="s">
        <v>207</v>
      </c>
      <c r="T83" t="str">
        <f t="shared" si="0"/>
        <v>G 家庭用電気治療器具</v>
      </c>
    </row>
    <row r="84" spans="1:20" ht="14.25" thickBot="1">
      <c r="A84" s="53" t="s">
        <v>159</v>
      </c>
      <c r="B84" s="55" t="str">
        <f>データ加工!B166</f>
        <v>他の工事・建築サービス</v>
      </c>
      <c r="C84" s="61">
        <f>データ加工!C166</f>
        <v>66.64952481952659</v>
      </c>
      <c r="D84" s="61">
        <f>データ加工!D166</f>
        <v>78.281458501751857</v>
      </c>
      <c r="E84" s="61">
        <f>データ加工!E166</f>
        <v>154.85946381004106</v>
      </c>
      <c r="F84" s="61">
        <f>データ加工!F166</f>
        <v>131.06719097455434</v>
      </c>
      <c r="G84" s="61">
        <f>データ加工!G166</f>
        <v>66.545353441530494</v>
      </c>
      <c r="H84" s="61">
        <f>データ加工!H166</f>
        <v>108.16214379635629</v>
      </c>
      <c r="I84" s="61">
        <f>データ加工!I166</f>
        <v>69.018909318815432</v>
      </c>
      <c r="J84" s="61">
        <f>データ加工!J166</f>
        <v>106.83536095659069</v>
      </c>
      <c r="K84" s="61">
        <f>データ加工!K166</f>
        <v>26.024813272952784</v>
      </c>
      <c r="L84" s="61">
        <f>データ加工!L166</f>
        <v>91.178438753901077</v>
      </c>
      <c r="M84" s="61">
        <f>データ加工!M166</f>
        <v>78.874236620535683</v>
      </c>
      <c r="N84" s="61">
        <f>データ加工!N166</f>
        <v>89.007268989816211</v>
      </c>
      <c r="O84" s="61">
        <f>データ加工!O166</f>
        <v>89.982431502247167</v>
      </c>
      <c r="P84" s="61"/>
      <c r="Q84" s="61">
        <f>データ加工!Q166</f>
        <v>100</v>
      </c>
      <c r="S84" t="s">
        <v>207</v>
      </c>
      <c r="T84" t="str">
        <f t="shared" si="0"/>
        <v>H 他の工事・建築サービス</v>
      </c>
    </row>
    <row r="85" spans="1:20" ht="14.25" thickBot="1">
      <c r="A85" s="53" t="s">
        <v>160</v>
      </c>
      <c r="B85" s="55" t="str">
        <f>データ加工!B167</f>
        <v>預貯金</v>
      </c>
      <c r="C85" s="61">
        <f>データ加工!C167</f>
        <v>63.176171303057075</v>
      </c>
      <c r="D85" s="61">
        <f>データ加工!D167</f>
        <v>83.945608560320167</v>
      </c>
      <c r="E85" s="61">
        <f>データ加工!E167</f>
        <v>88.005540312540873</v>
      </c>
      <c r="F85" s="61">
        <f>データ加工!F167</f>
        <v>125.00653905899478</v>
      </c>
      <c r="G85" s="61">
        <f>データ加工!G167</f>
        <v>76.127931167057</v>
      </c>
      <c r="H85" s="61">
        <f>データ加工!H167</f>
        <v>76.552309119543594</v>
      </c>
      <c r="I85" s="61">
        <f>データ加工!I167</f>
        <v>91.135233596425508</v>
      </c>
      <c r="J85" s="61">
        <f>データ加工!J167</f>
        <v>96.296867975733264</v>
      </c>
      <c r="K85" s="61">
        <f>データ加工!K167</f>
        <v>86.339973626211986</v>
      </c>
      <c r="L85" s="61">
        <f>データ加工!L167</f>
        <v>133.66003989021826</v>
      </c>
      <c r="M85" s="61">
        <f>データ加工!M167</f>
        <v>63.740938964387958</v>
      </c>
      <c r="N85" s="61">
        <f>データ加工!N167</f>
        <v>127.38030077369102</v>
      </c>
      <c r="O85" s="61">
        <f>データ加工!O167</f>
        <v>60.415955626440478</v>
      </c>
      <c r="P85" s="61"/>
      <c r="Q85" s="61">
        <f>データ加工!Q167</f>
        <v>100</v>
      </c>
      <c r="S85" t="s">
        <v>207</v>
      </c>
      <c r="T85" t="str">
        <f t="shared" si="0"/>
        <v>I 預貯金</v>
      </c>
    </row>
    <row r="86" spans="1:20" ht="14.25" thickBot="1">
      <c r="A86" s="53" t="s">
        <v>161</v>
      </c>
      <c r="B86" s="55" t="str">
        <f>データ加工!B168</f>
        <v>宝くじ</v>
      </c>
      <c r="C86" s="61">
        <f>データ加工!C168</f>
        <v>90.361069257705893</v>
      </c>
      <c r="D86" s="61">
        <f>データ加工!D168</f>
        <v>112.18185871242785</v>
      </c>
      <c r="E86" s="61">
        <f>データ加工!E168</f>
        <v>104.1362855393604</v>
      </c>
      <c r="F86" s="61">
        <f>データ加工!F168</f>
        <v>82.292705963601577</v>
      </c>
      <c r="G86" s="61">
        <f>データ加工!G168</f>
        <v>105.93316967246238</v>
      </c>
      <c r="H86" s="61">
        <f>データ加工!H168</f>
        <v>170.50287031171075</v>
      </c>
      <c r="I86" s="61">
        <f>データ加工!I168</f>
        <v>105.55117054713278</v>
      </c>
      <c r="J86" s="61">
        <f>データ加工!J168</f>
        <v>82.393042118274465</v>
      </c>
      <c r="K86" s="61">
        <f>データ加工!K168</f>
        <v>175.81958265701348</v>
      </c>
      <c r="L86" s="61">
        <f>データ加工!L168</f>
        <v>128.92757914769376</v>
      </c>
      <c r="M86" s="61">
        <f>データ加工!M168</f>
        <v>78.562994627877231</v>
      </c>
      <c r="N86" s="61">
        <f>データ加工!N168</f>
        <v>114.95808962386003</v>
      </c>
      <c r="O86" s="61">
        <f>データ加工!O168</f>
        <v>90.462393451354714</v>
      </c>
      <c r="P86" s="61"/>
      <c r="Q86" s="61">
        <f>データ加工!Q168</f>
        <v>100</v>
      </c>
      <c r="S86" t="s">
        <v>207</v>
      </c>
      <c r="T86" t="str">
        <f t="shared" si="0"/>
        <v>J 宝くじ</v>
      </c>
    </row>
    <row r="87" spans="1:20" ht="14.25" thickBot="1">
      <c r="A87" s="53" t="s">
        <v>162</v>
      </c>
      <c r="B87" s="55" t="str">
        <f>データ加工!B169</f>
        <v>増改築工事</v>
      </c>
      <c r="C87" s="61">
        <f>データ加工!C169</f>
        <v>71.097342628516842</v>
      </c>
      <c r="D87" s="61">
        <f>データ加工!D169</f>
        <v>78.169534576811898</v>
      </c>
      <c r="E87" s="61">
        <f>データ加工!E169</f>
        <v>73.319765794727815</v>
      </c>
      <c r="F87" s="61">
        <f>データ加工!F169</f>
        <v>153.91504271357405</v>
      </c>
      <c r="G87" s="61">
        <f>データ加工!G169</f>
        <v>75.615755483364282</v>
      </c>
      <c r="H87" s="61">
        <f>データ加工!H169</f>
        <v>58.9944400554281</v>
      </c>
      <c r="I87" s="61">
        <f>データ加工!I169</f>
        <v>64.379935659860209</v>
      </c>
      <c r="J87" s="61">
        <f>データ加工!J169</f>
        <v>101.44170873644434</v>
      </c>
      <c r="K87" s="61">
        <f>データ加工!K169</f>
        <v>88.716303175557272</v>
      </c>
      <c r="L87" s="61">
        <f>データ加工!L169</f>
        <v>122.88204536502924</v>
      </c>
      <c r="M87" s="61">
        <f>データ加工!M169</f>
        <v>68.942396562157924</v>
      </c>
      <c r="N87" s="61">
        <f>データ加工!N169</f>
        <v>96.677292497129983</v>
      </c>
      <c r="O87" s="61">
        <f>データ加工!O169</f>
        <v>51.123701253242658</v>
      </c>
      <c r="P87" s="61"/>
      <c r="Q87" s="61">
        <f>データ加工!Q169</f>
        <v>100</v>
      </c>
      <c r="S87" t="s">
        <v>207</v>
      </c>
      <c r="T87" t="str">
        <f t="shared" si="0"/>
        <v>K 増改築工事</v>
      </c>
    </row>
    <row r="88" spans="1:20" ht="14.25" thickBot="1">
      <c r="A88" s="53" t="s">
        <v>163</v>
      </c>
      <c r="B88" s="55" t="str">
        <f>データ加工!B170</f>
        <v>損害保険</v>
      </c>
      <c r="C88" s="61">
        <f>データ加工!C170</f>
        <v>63.564488195227177</v>
      </c>
      <c r="D88" s="61">
        <f>データ加工!D170</f>
        <v>81.683244641673241</v>
      </c>
      <c r="E88" s="61">
        <f>データ加工!E170</f>
        <v>137.54302731307902</v>
      </c>
      <c r="F88" s="61">
        <f>データ加工!F170</f>
        <v>115.04637020954</v>
      </c>
      <c r="G88" s="61">
        <f>データ加工!G170</f>
        <v>73.370768269942786</v>
      </c>
      <c r="H88" s="61">
        <f>データ加工!H170</f>
        <v>58.527226404870916</v>
      </c>
      <c r="I88" s="61">
        <f>データ加工!I170</f>
        <v>76.010662914465513</v>
      </c>
      <c r="J88" s="61">
        <f>データ加工!J170</f>
        <v>103.48799829181847</v>
      </c>
      <c r="K88" s="61">
        <f>データ加工!K170</f>
        <v>149.35658794661975</v>
      </c>
      <c r="L88" s="61">
        <f>データ加工!L170</f>
        <v>122.5607851157089</v>
      </c>
      <c r="M88" s="61">
        <f>データ加工!M170</f>
        <v>74.614253300604943</v>
      </c>
      <c r="N88" s="61">
        <f>データ加工!N170</f>
        <v>115.89882685482449</v>
      </c>
      <c r="O88" s="61">
        <f>データ加工!O170</f>
        <v>94.850781899633205</v>
      </c>
      <c r="P88" s="61"/>
      <c r="Q88" s="61">
        <f>データ加工!Q170</f>
        <v>100</v>
      </c>
      <c r="S88" t="s">
        <v>207</v>
      </c>
      <c r="T88" t="str">
        <f t="shared" si="0"/>
        <v>L 損害保険</v>
      </c>
    </row>
    <row r="89" spans="1:20" ht="14.25" thickBot="1">
      <c r="A89" s="53" t="s">
        <v>164</v>
      </c>
      <c r="B89" s="55" t="str">
        <f>データ加工!B171</f>
        <v>衛生設備工事</v>
      </c>
      <c r="C89" s="61">
        <f>データ加工!C171</f>
        <v>71.061862699564927</v>
      </c>
      <c r="D89" s="61">
        <f>データ加工!D171</f>
        <v>59.014846764070128</v>
      </c>
      <c r="E89" s="61">
        <f>データ加工!E171</f>
        <v>61.534604013949249</v>
      </c>
      <c r="F89" s="61">
        <f>データ加工!F171</f>
        <v>147.27678826254893</v>
      </c>
      <c r="G89" s="61">
        <f>データ加工!G171</f>
        <v>34.252107911031679</v>
      </c>
      <c r="H89" s="61">
        <f>データ加工!H171</f>
        <v>26.908630895678883</v>
      </c>
      <c r="I89" s="61">
        <f>データ加工!I171</f>
        <v>73.038940440406435</v>
      </c>
      <c r="J89" s="61">
        <f>データ加工!J171</f>
        <v>160.19949882164354</v>
      </c>
      <c r="K89" s="61">
        <f>データ加工!K171</f>
        <v>32.372328705380291</v>
      </c>
      <c r="L89" s="61">
        <f>データ加工!L171</f>
        <v>68.577770724715165</v>
      </c>
      <c r="M89" s="61">
        <f>データ加工!M171</f>
        <v>67.923592136633914</v>
      </c>
      <c r="N89" s="61">
        <f>データ加工!N171</f>
        <v>91.178177989567814</v>
      </c>
      <c r="O89" s="61">
        <f>データ加工!O171</f>
        <v>35.977296219104062</v>
      </c>
      <c r="P89" s="61"/>
      <c r="Q89" s="61">
        <f>データ加工!Q171</f>
        <v>100</v>
      </c>
      <c r="S89" t="s">
        <v>207</v>
      </c>
      <c r="T89" t="str">
        <f t="shared" si="0"/>
        <v>M 衛生設備工事</v>
      </c>
    </row>
    <row r="90" spans="1:20" ht="14.25" thickBot="1">
      <c r="A90" s="53" t="s">
        <v>165</v>
      </c>
      <c r="B90" s="55" t="str">
        <f>データ加工!B172</f>
        <v>自動車</v>
      </c>
      <c r="C90" s="61">
        <f>データ加工!C172</f>
        <v>84.604887289208705</v>
      </c>
      <c r="D90" s="61">
        <f>データ加工!D172</f>
        <v>111.41536480224046</v>
      </c>
      <c r="E90" s="61">
        <f>データ加工!E172</f>
        <v>152.89443401059691</v>
      </c>
      <c r="F90" s="61">
        <f>データ加工!F172</f>
        <v>100.81559322100179</v>
      </c>
      <c r="G90" s="61">
        <f>データ加工!G172</f>
        <v>107.77545277179064</v>
      </c>
      <c r="H90" s="61">
        <f>データ加工!H172</f>
        <v>76.888556450961801</v>
      </c>
      <c r="I90" s="61">
        <f>データ加工!I172</f>
        <v>77.151379305202369</v>
      </c>
      <c r="J90" s="61">
        <f>データ加工!J172</f>
        <v>91.03043862730587</v>
      </c>
      <c r="K90" s="61">
        <f>データ加工!K172</f>
        <v>110.11963449316771</v>
      </c>
      <c r="L90" s="61">
        <f>データ加工!L172</f>
        <v>126.5085702878108</v>
      </c>
      <c r="M90" s="61">
        <f>データ加工!M172</f>
        <v>61.614112535199403</v>
      </c>
      <c r="N90" s="61">
        <f>データ加工!N172</f>
        <v>121.29358069146623</v>
      </c>
      <c r="O90" s="61">
        <f>データ加工!O172</f>
        <v>77.508920421277878</v>
      </c>
      <c r="P90" s="61"/>
      <c r="Q90" s="61">
        <f>データ加工!Q172</f>
        <v>100</v>
      </c>
      <c r="S90" t="s">
        <v>207</v>
      </c>
      <c r="T90" t="str">
        <f t="shared" si="0"/>
        <v>N 自動車</v>
      </c>
    </row>
    <row r="91" spans="1:20" ht="14.25" thickBot="1">
      <c r="A91" s="53" t="s">
        <v>166</v>
      </c>
      <c r="B91" s="55" t="str">
        <f>データ加工!B173</f>
        <v>有料老人ホーム</v>
      </c>
      <c r="C91" s="61">
        <f>データ加工!C173</f>
        <v>103.89404368848953</v>
      </c>
      <c r="D91" s="61">
        <f>データ加工!D173</f>
        <v>73.111824457094926</v>
      </c>
      <c r="E91" s="61">
        <f>データ加工!E173</f>
        <v>97.99388790555534</v>
      </c>
      <c r="F91" s="61">
        <f>データ加工!F173</f>
        <v>123.4009015856047</v>
      </c>
      <c r="G91" s="61">
        <f>データ加工!G173</f>
        <v>67.648354290025722</v>
      </c>
      <c r="H91" s="61">
        <f>データ加工!H173</f>
        <v>86.964369710764359</v>
      </c>
      <c r="I91" s="61">
        <f>データ加工!I173</f>
        <v>51.075171100562414</v>
      </c>
      <c r="J91" s="61">
        <f>データ加工!J173</f>
        <v>91.192669955017507</v>
      </c>
      <c r="K91" s="61">
        <f>データ加工!K173</f>
        <v>69.748108524420587</v>
      </c>
      <c r="L91" s="61">
        <f>データ加工!L173</f>
        <v>144.91344762521996</v>
      </c>
      <c r="M91" s="61">
        <f>データ加工!M173</f>
        <v>24.390903513258031</v>
      </c>
      <c r="N91" s="61">
        <f>データ加工!N173</f>
        <v>163.12267265019253</v>
      </c>
      <c r="O91" s="61">
        <f>データ加工!O173</f>
        <v>43.064014193226043</v>
      </c>
      <c r="P91" s="61"/>
      <c r="Q91" s="61">
        <f>データ加工!Q173</f>
        <v>100</v>
      </c>
      <c r="S91" t="s">
        <v>207</v>
      </c>
      <c r="T91" t="str">
        <f t="shared" si="0"/>
        <v>O 有料老人ホーム</v>
      </c>
    </row>
    <row r="92" spans="1:20" ht="14.25" thickBot="1">
      <c r="A92" s="53" t="s">
        <v>167</v>
      </c>
      <c r="B92" s="55" t="str">
        <f>データ加工!B174</f>
        <v>建物清掃サービス</v>
      </c>
      <c r="C92" s="61">
        <f>データ加工!C174</f>
        <v>39.247320365766051</v>
      </c>
      <c r="D92" s="61">
        <f>データ加工!D174</f>
        <v>42.371911769353368</v>
      </c>
      <c r="E92" s="61">
        <f>データ加工!E174</f>
        <v>79.791890921140421</v>
      </c>
      <c r="F92" s="61">
        <f>データ加工!F174</f>
        <v>176.0707436311564</v>
      </c>
      <c r="G92" s="61">
        <f>データ加工!G174</f>
        <v>6.3057895441069949</v>
      </c>
      <c r="H92" s="61">
        <f>データ加工!H174</f>
        <v>41.612427936614026</v>
      </c>
      <c r="I92" s="61">
        <f>データ加工!I174</f>
        <v>32.55448756360429</v>
      </c>
      <c r="J92" s="61">
        <f>データ加工!J174</f>
        <v>118.64075763655177</v>
      </c>
      <c r="K92" s="61">
        <f>データ加工!K174</f>
        <v>71.516681799207802</v>
      </c>
      <c r="L92" s="61">
        <f>データ加工!L174</f>
        <v>110.71259511244702</v>
      </c>
      <c r="M92" s="61">
        <f>データ加工!M174</f>
        <v>87.532806665250106</v>
      </c>
      <c r="N92" s="61">
        <f>データ加工!N174</f>
        <v>59.349934116426574</v>
      </c>
      <c r="O92" s="61">
        <f>データ加工!O174</f>
        <v>247.27343300300569</v>
      </c>
      <c r="P92" s="61"/>
      <c r="Q92" s="61">
        <f>データ加工!Q174</f>
        <v>100</v>
      </c>
      <c r="S92" t="s">
        <v>207</v>
      </c>
      <c r="T92" t="str">
        <f t="shared" si="0"/>
        <v>P 建物清掃サービス</v>
      </c>
    </row>
    <row r="93" spans="1:20" ht="14.25" thickBot="1">
      <c r="A93" s="53" t="s">
        <v>168</v>
      </c>
      <c r="B93" s="55" t="str">
        <f>データ加工!B175</f>
        <v>和服</v>
      </c>
      <c r="C93" s="61">
        <f>データ加工!C175</f>
        <v>54.284710156700896</v>
      </c>
      <c r="D93" s="61">
        <f>データ加工!D175</f>
        <v>91.407440432348636</v>
      </c>
      <c r="E93" s="61">
        <f>データ加工!E175</f>
        <v>56.238975911437528</v>
      </c>
      <c r="F93" s="61">
        <f>データ加工!F175</f>
        <v>120.02543558691224</v>
      </c>
      <c r="G93" s="61">
        <f>データ加工!G175</f>
        <v>97.894880374822961</v>
      </c>
      <c r="H93" s="61">
        <f>データ加工!H175</f>
        <v>136.94357520273911</v>
      </c>
      <c r="I93" s="61">
        <f>データ加工!I175</f>
        <v>70.882959463886479</v>
      </c>
      <c r="J93" s="61">
        <f>データ加工!J175</f>
        <v>134.94149342481839</v>
      </c>
      <c r="K93" s="61">
        <f>データ加工!K175</f>
        <v>35.815100170873116</v>
      </c>
      <c r="L93" s="61">
        <f>データ加工!L175</f>
        <v>140.06946870366733</v>
      </c>
      <c r="M93" s="61">
        <f>データ加工!M175</f>
        <v>54.272986626987652</v>
      </c>
      <c r="N93" s="61">
        <f>データ加工!N175</f>
        <v>115.28560554871432</v>
      </c>
      <c r="O93" s="61">
        <f>データ加工!O175</f>
        <v>26.535635412397383</v>
      </c>
      <c r="P93" s="61"/>
      <c r="Q93" s="61">
        <f>データ加工!Q175</f>
        <v>100</v>
      </c>
      <c r="S93" t="s">
        <v>207</v>
      </c>
      <c r="T93" t="str">
        <f t="shared" si="0"/>
        <v>Q 和服</v>
      </c>
    </row>
    <row r="94" spans="1:20" ht="14.25" thickBot="1">
      <c r="A94" s="53" t="s">
        <v>169</v>
      </c>
      <c r="B94" s="55" t="str">
        <f>データ加工!B176</f>
        <v>婦人洋服</v>
      </c>
      <c r="C94" s="61">
        <f>データ加工!C176</f>
        <v>89.110226618245576</v>
      </c>
      <c r="D94" s="61">
        <f>データ加工!D176</f>
        <v>49.598088659031617</v>
      </c>
      <c r="E94" s="61">
        <f>データ加工!E176</f>
        <v>56.9623067913274</v>
      </c>
      <c r="F94" s="61">
        <f>データ加工!F176</f>
        <v>129.03990227733021</v>
      </c>
      <c r="G94" s="61">
        <f>データ加工!G176</f>
        <v>57.573277847240554</v>
      </c>
      <c r="H94" s="61">
        <f>データ加工!H176</f>
        <v>66.337129606807068</v>
      </c>
      <c r="I94" s="61">
        <f>データ加工!I176</f>
        <v>64.615173659202</v>
      </c>
      <c r="J94" s="61">
        <f>データ加工!J176</f>
        <v>105.05775193569691</v>
      </c>
      <c r="K94" s="61">
        <f>データ加工!K176</f>
        <v>96.735318789496517</v>
      </c>
      <c r="L94" s="61">
        <f>データ加工!L176</f>
        <v>150.73794310854873</v>
      </c>
      <c r="M94" s="61">
        <f>データ加工!M176</f>
        <v>42.285408823895899</v>
      </c>
      <c r="N94" s="61">
        <f>データ加工!N176</f>
        <v>156.90750875777084</v>
      </c>
      <c r="O94" s="61">
        <f>データ加工!O176</f>
        <v>67.192324396343864</v>
      </c>
      <c r="P94" s="61"/>
      <c r="Q94" s="61">
        <f>データ加工!Q176</f>
        <v>100</v>
      </c>
      <c r="S94" t="s">
        <v>208</v>
      </c>
      <c r="T94" t="str">
        <f t="shared" si="0"/>
        <v>R 婦人洋服</v>
      </c>
    </row>
    <row r="95" spans="1:20" ht="14.25" thickBot="1">
      <c r="A95" s="53" t="s">
        <v>170</v>
      </c>
      <c r="B95" s="55" t="str">
        <f>データ加工!B177</f>
        <v>預貯金・証券等全般</v>
      </c>
      <c r="C95" s="61">
        <f>データ加工!C177</f>
        <v>54.982905785725997</v>
      </c>
      <c r="D95" s="61">
        <f>データ加工!D177</f>
        <v>115.72887353774044</v>
      </c>
      <c r="E95" s="61">
        <f>データ加工!E177</f>
        <v>182.87898496163007</v>
      </c>
      <c r="F95" s="61">
        <f>データ加工!F177</f>
        <v>101.87360706105018</v>
      </c>
      <c r="G95" s="61">
        <f>データ加工!G177</f>
        <v>95.95546307873424</v>
      </c>
      <c r="H95" s="61">
        <f>データ加工!H177</f>
        <v>84.429074045027178</v>
      </c>
      <c r="I95" s="61">
        <f>データ加工!I177</f>
        <v>77.538208391042389</v>
      </c>
      <c r="J95" s="61">
        <f>データ加工!J177</f>
        <v>99.957861065031992</v>
      </c>
      <c r="K95" s="61">
        <f>データ加工!K177</f>
        <v>60.45957424343532</v>
      </c>
      <c r="L95" s="61">
        <f>データ加工!L177</f>
        <v>153.69358905185359</v>
      </c>
      <c r="M95" s="61">
        <f>データ加工!M177</f>
        <v>97.256440294960555</v>
      </c>
      <c r="N95" s="61">
        <f>データ加工!N177</f>
        <v>80.278260294673444</v>
      </c>
      <c r="O95" s="61">
        <f>データ加工!O177</f>
        <v>94.069254154881392</v>
      </c>
      <c r="P95" s="61"/>
      <c r="Q95" s="61">
        <f>データ加工!Q177</f>
        <v>100</v>
      </c>
      <c r="S95" t="s">
        <v>208</v>
      </c>
      <c r="T95" t="str">
        <f t="shared" si="0"/>
        <v>S 預貯金・証券等全般</v>
      </c>
    </row>
    <row r="96" spans="1:20" ht="14.25" thickBot="1">
      <c r="A96" s="53" t="s">
        <v>171</v>
      </c>
      <c r="B96" s="55" t="str">
        <f>データ加工!B178</f>
        <v>その他の保険</v>
      </c>
      <c r="C96" s="61">
        <f>データ加工!C178</f>
        <v>67.27484908334489</v>
      </c>
      <c r="D96" s="61">
        <f>データ加工!D178</f>
        <v>69.015684890196098</v>
      </c>
      <c r="E96" s="61">
        <f>データ加工!E178</f>
        <v>100.12166675861715</v>
      </c>
      <c r="F96" s="61">
        <f>データ加工!F178</f>
        <v>149.55364583787861</v>
      </c>
      <c r="G96" s="61">
        <f>データ加工!G178</f>
        <v>53.408767816530379</v>
      </c>
      <c r="H96" s="61">
        <f>データ加工!H178</f>
        <v>75.524761346126908</v>
      </c>
      <c r="I96" s="61">
        <f>データ加工!I178</f>
        <v>55.445697486684367</v>
      </c>
      <c r="J96" s="61">
        <f>データ加工!J178</f>
        <v>103.2539650304349</v>
      </c>
      <c r="K96" s="61">
        <f>データ加工!K178</f>
        <v>88.335901428160184</v>
      </c>
      <c r="L96" s="61">
        <f>データ加工!L178</f>
        <v>98.706672576409858</v>
      </c>
      <c r="M96" s="61">
        <f>データ加工!M178</f>
        <v>83.847141188053968</v>
      </c>
      <c r="N96" s="61">
        <f>データ加工!N178</f>
        <v>99.013119698402917</v>
      </c>
      <c r="O96" s="61">
        <f>データ加工!O178</f>
        <v>88.823142026397278</v>
      </c>
      <c r="P96" s="61"/>
      <c r="Q96" s="61">
        <f>データ加工!Q178</f>
        <v>100</v>
      </c>
      <c r="S96" t="s">
        <v>208</v>
      </c>
      <c r="T96" t="str">
        <f t="shared" si="0"/>
        <v>T その他の保険</v>
      </c>
    </row>
    <row r="97" spans="1:20" ht="14.25" thickBot="1">
      <c r="A97" s="53" t="s">
        <v>172</v>
      </c>
      <c r="B97" s="55" t="str">
        <f>データ加工!B179</f>
        <v>消火器</v>
      </c>
      <c r="C97" s="61">
        <f>データ加工!C179</f>
        <v>12.03355643867754</v>
      </c>
      <c r="D97" s="61">
        <f>データ加工!D179</f>
        <v>143.40708129054696</v>
      </c>
      <c r="E97" s="61">
        <f>データ加工!E179</f>
        <v>133.19757452708888</v>
      </c>
      <c r="F97" s="61">
        <f>データ加工!F179</f>
        <v>149.43310416247652</v>
      </c>
      <c r="G97" s="61">
        <f>データ加工!G179</f>
        <v>71.052735755919883</v>
      </c>
      <c r="H97" s="61">
        <f>データ加工!H179</f>
        <v>63.793590932952995</v>
      </c>
      <c r="I97" s="61">
        <f>データ加工!I179</f>
        <v>57.718981277736134</v>
      </c>
      <c r="J97" s="61">
        <f>データ加工!J179</f>
        <v>144.58017152659113</v>
      </c>
      <c r="K97" s="61">
        <f>データ加工!K179</f>
        <v>12.791107203883257</v>
      </c>
      <c r="L97" s="61">
        <f>データ加工!L179</f>
        <v>21.88585448494802</v>
      </c>
      <c r="M97" s="61">
        <f>データ加工!M179</f>
        <v>22.365241741890515</v>
      </c>
      <c r="N97" s="61">
        <f>データ加工!N179</f>
        <v>30.880072914834194</v>
      </c>
      <c r="O97" s="61">
        <f>データ加工!O179</f>
        <v>246.4023288294043</v>
      </c>
      <c r="P97" s="61"/>
      <c r="Q97" s="61">
        <f>データ加工!Q179</f>
        <v>100</v>
      </c>
      <c r="S97" t="s">
        <v>209</v>
      </c>
      <c r="T97" t="str">
        <f t="shared" si="0"/>
        <v>U 消火器</v>
      </c>
    </row>
    <row r="98" spans="1:20" ht="14.25" thickBot="1">
      <c r="A98" s="53" t="s">
        <v>173</v>
      </c>
      <c r="B98" s="55" t="str">
        <f>データ加工!B180</f>
        <v>相隣関係</v>
      </c>
      <c r="C98" s="61">
        <f>データ加工!C180</f>
        <v>85.425494294357506</v>
      </c>
      <c r="D98" s="61">
        <f>データ加工!D180</f>
        <v>152.61489612821458</v>
      </c>
      <c r="E98" s="61">
        <f>データ加工!E180</f>
        <v>59.303513747043098</v>
      </c>
      <c r="F98" s="61">
        <f>データ加工!F180</f>
        <v>114.93838719863221</v>
      </c>
      <c r="G98" s="61">
        <f>データ加工!G180</f>
        <v>56.239621234367675</v>
      </c>
      <c r="H98" s="61">
        <f>データ加工!H180</f>
        <v>99.409800711774793</v>
      </c>
      <c r="I98" s="61">
        <f>データ加工!I180</f>
        <v>78.897993749555638</v>
      </c>
      <c r="J98" s="61">
        <f>データ加工!J180</f>
        <v>105.36410580425274</v>
      </c>
      <c r="K98" s="61">
        <f>データ加工!K180</f>
        <v>39.864864147791629</v>
      </c>
      <c r="L98" s="61">
        <f>データ加工!L180</f>
        <v>90.946165633564917</v>
      </c>
      <c r="M98" s="61">
        <f>データ加工!M180</f>
        <v>69.703686276846057</v>
      </c>
      <c r="N98" s="61">
        <f>データ加工!N180</f>
        <v>128.32143373796825</v>
      </c>
      <c r="O98" s="61">
        <f>データ加工!O180</f>
        <v>123.06721370590658</v>
      </c>
      <c r="P98" s="61"/>
      <c r="Q98" s="61">
        <f>データ加工!Q180</f>
        <v>100</v>
      </c>
      <c r="S98" t="s">
        <v>209</v>
      </c>
      <c r="T98" t="str">
        <f t="shared" si="0"/>
        <v>V 相隣関係</v>
      </c>
    </row>
    <row r="99" spans="1:20" ht="14.25" thickBot="1">
      <c r="A99" s="53" t="s">
        <v>174</v>
      </c>
      <c r="B99" s="55" t="str">
        <f>データ加工!B181</f>
        <v>クリーニング</v>
      </c>
      <c r="C99" s="61">
        <f>データ加工!C181</f>
        <v>100.18734422573299</v>
      </c>
      <c r="D99" s="61">
        <f>データ加工!D181</f>
        <v>32.761073783275393</v>
      </c>
      <c r="E99" s="61">
        <f>データ加工!E181</f>
        <v>99.014126197128007</v>
      </c>
      <c r="F99" s="61">
        <f>データ加工!F181</f>
        <v>148.0394802502737</v>
      </c>
      <c r="G99" s="61">
        <f>データ加工!G181</f>
        <v>66.902752959556423</v>
      </c>
      <c r="H99" s="61">
        <f>データ加工!H181</f>
        <v>73.029547991918577</v>
      </c>
      <c r="I99" s="61">
        <f>データ加工!I181</f>
        <v>71.133872594732111</v>
      </c>
      <c r="J99" s="61">
        <f>データ加工!J181</f>
        <v>108.91922682856494</v>
      </c>
      <c r="K99" s="61">
        <f>データ加工!K181</f>
        <v>93.182650002094647</v>
      </c>
      <c r="L99" s="61">
        <f>データ加工!L181</f>
        <v>107.37626306597502</v>
      </c>
      <c r="M99" s="61">
        <f>データ加工!M181</f>
        <v>41.896233379852951</v>
      </c>
      <c r="N99" s="61">
        <f>データ加工!N181</f>
        <v>102.43712683296988</v>
      </c>
      <c r="O99" s="61">
        <f>データ加工!O181</f>
        <v>34.519808899313404</v>
      </c>
      <c r="P99" s="61"/>
      <c r="Q99" s="61">
        <f>データ加工!Q181</f>
        <v>100</v>
      </c>
      <c r="S99" t="s">
        <v>209</v>
      </c>
      <c r="T99" t="str">
        <f t="shared" si="0"/>
        <v>W クリーニング</v>
      </c>
    </row>
    <row r="100" spans="1:20" ht="14.25" thickBot="1">
      <c r="A100" s="53" t="s">
        <v>175</v>
      </c>
      <c r="B100" s="55" t="str">
        <f>データ加工!B182</f>
        <v>他の教養・娯楽サービス</v>
      </c>
      <c r="C100" s="61">
        <f>データ加工!C182</f>
        <v>63.063557806973215</v>
      </c>
      <c r="D100" s="61">
        <f>データ加工!D182</f>
        <v>58.657181026106073</v>
      </c>
      <c r="E100" s="61">
        <f>データ加工!E182</f>
        <v>122.98813476832808</v>
      </c>
      <c r="F100" s="61">
        <f>データ加工!F182</f>
        <v>157.37807689509688</v>
      </c>
      <c r="G100" s="61">
        <f>データ加工!G182</f>
        <v>60.287169732295666</v>
      </c>
      <c r="H100" s="61">
        <f>データ加工!H182</f>
        <v>66.863870710474799</v>
      </c>
      <c r="I100" s="61">
        <f>データ加工!I182</f>
        <v>92.337373932635032</v>
      </c>
      <c r="J100" s="61">
        <f>データ加工!J182</f>
        <v>89.339906453736816</v>
      </c>
      <c r="K100" s="61">
        <f>データ加工!K182</f>
        <v>107.25377591277511</v>
      </c>
      <c r="L100" s="61">
        <f>データ加工!L182</f>
        <v>101.58781653975872</v>
      </c>
      <c r="M100" s="61">
        <f>データ加工!M182</f>
        <v>42.194958751545315</v>
      </c>
      <c r="N100" s="61">
        <f>データ加工!N182</f>
        <v>80.915699081651113</v>
      </c>
      <c r="O100" s="61">
        <f>データ加工!O182</f>
        <v>49.665627777214361</v>
      </c>
      <c r="P100" s="61"/>
      <c r="Q100" s="61">
        <f>データ加工!Q182</f>
        <v>100</v>
      </c>
      <c r="S100" t="s">
        <v>209</v>
      </c>
      <c r="T100" t="str">
        <f t="shared" si="0"/>
        <v>X 他の教養・娯楽サービス</v>
      </c>
    </row>
    <row r="101" spans="1:20" ht="14.25" thickBot="1">
      <c r="A101" s="54"/>
      <c r="B101" s="63" t="str">
        <f>データ加工!B183</f>
        <v>合計</v>
      </c>
      <c r="C101" s="61">
        <f>データ加工!C183</f>
        <v>68.636620990559265</v>
      </c>
      <c r="D101" s="61">
        <f>データ加工!D183</f>
        <v>68.223254602595759</v>
      </c>
      <c r="E101" s="61">
        <f>データ加工!E183</f>
        <v>110.14609749061034</v>
      </c>
      <c r="F101" s="61">
        <f>データ加工!F183</f>
        <v>112.94462639098859</v>
      </c>
      <c r="G101" s="61">
        <f>データ加工!G183</f>
        <v>83.436688730673339</v>
      </c>
      <c r="H101" s="61">
        <f>データ加工!H183</f>
        <v>111.52496319872793</v>
      </c>
      <c r="I101" s="61">
        <f>データ加工!I183</f>
        <v>79.503746102296546</v>
      </c>
      <c r="J101" s="61">
        <f>データ加工!J183</f>
        <v>100.15240389196904</v>
      </c>
      <c r="K101" s="61">
        <f>データ加工!K183</f>
        <v>97.694856509884389</v>
      </c>
      <c r="L101" s="61">
        <f>データ加工!L183</f>
        <v>130.49513461342642</v>
      </c>
      <c r="M101" s="61">
        <f>データ加工!M183</f>
        <v>84.532290207278791</v>
      </c>
      <c r="N101" s="61">
        <f>データ加工!N183</f>
        <v>123.46331200954866</v>
      </c>
      <c r="O101" s="61">
        <f>データ加工!O183</f>
        <v>85.337275667140659</v>
      </c>
      <c r="P101" s="61"/>
      <c r="Q101" s="61">
        <f>データ加工!Q183</f>
        <v>100</v>
      </c>
      <c r="S101" t="s">
        <v>209</v>
      </c>
      <c r="T101" t="str">
        <f t="shared" si="0"/>
        <v xml:space="preserve"> 合計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topLeftCell="A19" workbookViewId="0">
      <selection activeCell="J47" sqref="J47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1.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62" t="s">
        <v>270</v>
      </c>
      <c r="T1" s="42" t="s">
        <v>256</v>
      </c>
    </row>
    <row r="2" spans="2:20" ht="14.25">
      <c r="B2" s="18" t="s">
        <v>198</v>
      </c>
      <c r="I2" s="18" t="s">
        <v>199</v>
      </c>
      <c r="N2" s="18"/>
      <c r="T2" s="81" t="s">
        <v>255</v>
      </c>
    </row>
    <row r="42" spans="2:17" ht="14.25">
      <c r="L42" s="18"/>
    </row>
    <row r="44" spans="2:17" ht="14.25">
      <c r="L44" s="18" t="s">
        <v>196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60" t="str">
        <f>データ加工!B62</f>
        <v>人口調整（10万人当たり）相談件数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データ加工!B63</f>
        <v>商品・サービス（小分類）</v>
      </c>
      <c r="C49" s="157" t="s">
        <v>98</v>
      </c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8"/>
    </row>
    <row r="50" spans="1:20" ht="14.25" thickBot="1">
      <c r="A50" s="50" t="s">
        <v>125</v>
      </c>
      <c r="B50" s="52"/>
      <c r="C50" s="56" t="s">
        <v>99</v>
      </c>
      <c r="D50" s="57" t="s">
        <v>100</v>
      </c>
      <c r="E50" s="57" t="s">
        <v>101</v>
      </c>
      <c r="F50" s="57" t="s">
        <v>102</v>
      </c>
      <c r="G50" s="57" t="s">
        <v>103</v>
      </c>
      <c r="H50" s="57" t="s">
        <v>104</v>
      </c>
      <c r="I50" s="57" t="s">
        <v>105</v>
      </c>
      <c r="J50" s="57" t="s">
        <v>106</v>
      </c>
      <c r="K50" s="57" t="s">
        <v>107</v>
      </c>
      <c r="L50" s="57" t="s">
        <v>108</v>
      </c>
      <c r="M50" s="57" t="s">
        <v>109</v>
      </c>
      <c r="N50" s="57" t="s">
        <v>110</v>
      </c>
      <c r="O50" s="57" t="s">
        <v>111</v>
      </c>
      <c r="P50" s="57" t="s">
        <v>112</v>
      </c>
      <c r="Q50" s="57" t="s">
        <v>1</v>
      </c>
      <c r="S50" s="40" t="s">
        <v>200</v>
      </c>
      <c r="T50" s="41" t="s">
        <v>201</v>
      </c>
    </row>
    <row r="51" spans="1:20" ht="14.25" thickBot="1">
      <c r="A51" s="53" t="s">
        <v>126</v>
      </c>
      <c r="B51" s="55" t="str">
        <f>データ加工!B65</f>
        <v>商品一般</v>
      </c>
      <c r="C51" s="61">
        <f>データ加工!C65</f>
        <v>47.42827734442011</v>
      </c>
      <c r="D51" s="61">
        <f>データ加工!D65</f>
        <v>44.58367064399939</v>
      </c>
      <c r="E51" s="61">
        <f>データ加工!E65</f>
        <v>100.35007282472158</v>
      </c>
      <c r="F51" s="61">
        <f>データ加工!F65</f>
        <v>53.418213401746129</v>
      </c>
      <c r="G51" s="61">
        <f>データ加工!G65</f>
        <v>86.632574793892971</v>
      </c>
      <c r="H51" s="61">
        <f>データ加工!H65</f>
        <v>116.79993152492564</v>
      </c>
      <c r="I51" s="61">
        <f>データ加工!I65</f>
        <v>58.676924513962298</v>
      </c>
      <c r="J51" s="61">
        <f>データ加工!J65</f>
        <v>51.211307263621215</v>
      </c>
      <c r="K51" s="61">
        <f>データ加工!K65</f>
        <v>80.090387723287705</v>
      </c>
      <c r="L51" s="61">
        <f>データ加工!L65</f>
        <v>98.844455009604772</v>
      </c>
      <c r="M51" s="61">
        <f>データ加工!M65</f>
        <v>67.143212596416788</v>
      </c>
      <c r="N51" s="61">
        <f>データ加工!N65</f>
        <v>78.60354357937986</v>
      </c>
      <c r="O51" s="61">
        <f>データ加工!O65</f>
        <v>42.120432648368563</v>
      </c>
      <c r="P51" s="61"/>
      <c r="Q51" s="61">
        <f>データ加工!Q65</f>
        <v>64.300788114879268</v>
      </c>
      <c r="S51" t="s">
        <v>202</v>
      </c>
      <c r="T51" t="str">
        <f>CONCATENATE(A51,S51,B51)</f>
        <v>a 商品一般</v>
      </c>
    </row>
    <row r="52" spans="1:20" ht="14.25" thickBot="1">
      <c r="A52" s="53" t="s">
        <v>127</v>
      </c>
      <c r="B52" s="55" t="str">
        <f>データ加工!B66</f>
        <v>健康食品</v>
      </c>
      <c r="C52" s="61">
        <f>データ加工!C66</f>
        <v>33.468890750140432</v>
      </c>
      <c r="D52" s="61">
        <f>データ加工!D66</f>
        <v>26.593768454315427</v>
      </c>
      <c r="E52" s="61">
        <f>データ加工!E66</f>
        <v>28.190214804117897</v>
      </c>
      <c r="F52" s="61">
        <f>データ加工!F66</f>
        <v>20.021789008098079</v>
      </c>
      <c r="G52" s="61">
        <f>データ加工!G66</f>
        <v>26.481573081102656</v>
      </c>
      <c r="H52" s="61">
        <f>データ加工!H66</f>
        <v>47.433254634549954</v>
      </c>
      <c r="I52" s="61">
        <f>データ加工!I66</f>
        <v>25.941824079617199</v>
      </c>
      <c r="J52" s="61">
        <f>データ加工!J66</f>
        <v>27.74699804624942</v>
      </c>
      <c r="K52" s="61">
        <f>データ加工!K66</f>
        <v>38.615008366585144</v>
      </c>
      <c r="L52" s="61">
        <f>データ加工!L66</f>
        <v>42.82385760805159</v>
      </c>
      <c r="M52" s="61">
        <f>データ加工!M66</f>
        <v>44.512073900045387</v>
      </c>
      <c r="N52" s="61">
        <f>データ加工!N66</f>
        <v>41.972242213285888</v>
      </c>
      <c r="O52" s="61">
        <f>データ加工!O66</f>
        <v>42.915157792677405</v>
      </c>
      <c r="P52" s="61"/>
      <c r="Q52" s="61">
        <f>データ加工!Q66</f>
        <v>30.396217596224897</v>
      </c>
      <c r="S52" t="s">
        <v>202</v>
      </c>
      <c r="T52" t="str">
        <f t="shared" ref="T52:T101" si="0">CONCATENATE(A52,S52,B52)</f>
        <v>b 健康食品</v>
      </c>
    </row>
    <row r="53" spans="1:20" ht="14.25" thickBot="1">
      <c r="A53" s="53" t="s">
        <v>128</v>
      </c>
      <c r="B53" s="55" t="str">
        <f>データ加工!B67</f>
        <v>ファンド型投資商品</v>
      </c>
      <c r="C53" s="61">
        <f>データ加工!C67</f>
        <v>16.650352684743233</v>
      </c>
      <c r="D53" s="61">
        <f>データ加工!D67</f>
        <v>12.808028189394561</v>
      </c>
      <c r="E53" s="61">
        <f>データ加工!E67</f>
        <v>31.470208350508976</v>
      </c>
      <c r="F53" s="61">
        <f>データ加工!F67</f>
        <v>29.139032949599112</v>
      </c>
      <c r="G53" s="61">
        <f>データ加工!G67</f>
        <v>24.968340333611078</v>
      </c>
      <c r="H53" s="61">
        <f>データ加工!H67</f>
        <v>24.429909341854678</v>
      </c>
      <c r="I53" s="61">
        <f>データ加工!I67</f>
        <v>23.606635332679481</v>
      </c>
      <c r="J53" s="61">
        <f>データ加工!J67</f>
        <v>23.403989656401688</v>
      </c>
      <c r="K53" s="61">
        <f>データ加工!K67</f>
        <v>35.39709100270305</v>
      </c>
      <c r="L53" s="61">
        <f>データ加工!L67</f>
        <v>59.429026884643015</v>
      </c>
      <c r="M53" s="61">
        <f>データ加工!M67</f>
        <v>20.880663880077471</v>
      </c>
      <c r="N53" s="61">
        <f>データ加工!N67</f>
        <v>32.207491775490588</v>
      </c>
      <c r="O53" s="61">
        <f>データ加工!O67</f>
        <v>20.662853752029861</v>
      </c>
      <c r="P53" s="61"/>
      <c r="Q53" s="61">
        <f>データ加工!Q67</f>
        <v>27.120804095474355</v>
      </c>
      <c r="S53" t="s">
        <v>203</v>
      </c>
      <c r="T53" t="str">
        <f t="shared" si="0"/>
        <v>c ファンド型投資商品</v>
      </c>
    </row>
    <row r="54" spans="1:20" ht="14.25" thickBot="1">
      <c r="A54" s="53" t="s">
        <v>129</v>
      </c>
      <c r="B54" s="55" t="str">
        <f>データ加工!B68</f>
        <v>アダルト情報サイト</v>
      </c>
      <c r="C54" s="61">
        <f>データ加工!C68</f>
        <v>7.6244039229800649</v>
      </c>
      <c r="D54" s="61">
        <f>データ加工!D68</f>
        <v>11.341460076105108</v>
      </c>
      <c r="E54" s="61">
        <f>データ加工!E68</f>
        <v>17.906991793810739</v>
      </c>
      <c r="F54" s="61">
        <f>データ加工!F68</f>
        <v>33.476752534101806</v>
      </c>
      <c r="G54" s="61">
        <f>データ加工!G68</f>
        <v>14.659442241324685</v>
      </c>
      <c r="H54" s="61">
        <f>データ加工!H68</f>
        <v>24.251588835709754</v>
      </c>
      <c r="I54" s="61">
        <f>データ加工!I68</f>
        <v>20.592118950268972</v>
      </c>
      <c r="J54" s="61">
        <f>データ加工!J68</f>
        <v>27.385080680428779</v>
      </c>
      <c r="K54" s="61">
        <f>データ加工!K68</f>
        <v>13.229215829293061</v>
      </c>
      <c r="L54" s="61">
        <f>データ加工!L68</f>
        <v>23.59681949831414</v>
      </c>
      <c r="M54" s="61">
        <f>データ加工!M68</f>
        <v>11.753188052259175</v>
      </c>
      <c r="N54" s="61">
        <f>データ加工!N68</f>
        <v>18.072880644538266</v>
      </c>
      <c r="O54" s="61">
        <f>データ加工!O68</f>
        <v>8.2121598245246883</v>
      </c>
      <c r="P54" s="61"/>
      <c r="Q54" s="61">
        <f>データ加工!Q68</f>
        <v>21.929582698058407</v>
      </c>
      <c r="S54" t="s">
        <v>203</v>
      </c>
      <c r="T54" t="str">
        <f t="shared" si="0"/>
        <v>d アダルト情報サイト</v>
      </c>
    </row>
    <row r="55" spans="1:20" ht="14.25" thickBot="1">
      <c r="A55" s="53" t="s">
        <v>130</v>
      </c>
      <c r="B55" s="55" t="str">
        <f>データ加工!B69</f>
        <v>インターネット接続回線</v>
      </c>
      <c r="C55" s="61">
        <f>データ加工!C69</f>
        <v>11.212358710264803</v>
      </c>
      <c r="D55" s="61">
        <f>データ加工!D69</f>
        <v>12.31917215163141</v>
      </c>
      <c r="E55" s="61">
        <f>データ加工!E69</f>
        <v>27.835620907210757</v>
      </c>
      <c r="F55" s="61">
        <f>データ加工!F69</f>
        <v>18.616046550157392</v>
      </c>
      <c r="G55" s="61">
        <f>データ加工!G69</f>
        <v>13.713671774142446</v>
      </c>
      <c r="H55" s="61">
        <f>データ加工!H69</f>
        <v>31.206088575361814</v>
      </c>
      <c r="I55" s="61">
        <f>データ加工!I69</f>
        <v>19.615585474276834</v>
      </c>
      <c r="J55" s="61">
        <f>データ加工!J69</f>
        <v>23.132551632036201</v>
      </c>
      <c r="K55" s="61">
        <f>データ加工!K69</f>
        <v>21.095236052115958</v>
      </c>
      <c r="L55" s="61">
        <f>データ加工!L69</f>
        <v>32.161591019924458</v>
      </c>
      <c r="M55" s="61">
        <f>データ加工!M69</f>
        <v>20.505562133728773</v>
      </c>
      <c r="N55" s="61">
        <f>データ加工!N69</f>
        <v>21.147967798982094</v>
      </c>
      <c r="O55" s="61">
        <f>データ加工!O69</f>
        <v>13.510327453250293</v>
      </c>
      <c r="P55" s="61"/>
      <c r="Q55" s="61">
        <f>データ加工!Q69</f>
        <v>20.080328921872688</v>
      </c>
      <c r="S55" t="s">
        <v>203</v>
      </c>
      <c r="T55" t="str">
        <f t="shared" si="0"/>
        <v>e インターネット接続回線</v>
      </c>
    </row>
    <row r="56" spans="1:20" ht="14.25" thickBot="1">
      <c r="A56" s="53" t="s">
        <v>131</v>
      </c>
      <c r="B56" s="55" t="str">
        <f>データ加工!B70</f>
        <v>デジタルコンテンツその他</v>
      </c>
      <c r="C56" s="61">
        <f>データ加工!C70</f>
        <v>8.1289600649419818</v>
      </c>
      <c r="D56" s="61">
        <f>データ加工!D70</f>
        <v>11.145917660999848</v>
      </c>
      <c r="E56" s="61">
        <f>データ加工!E70</f>
        <v>16.134022309275025</v>
      </c>
      <c r="F56" s="61">
        <f>データ加工!F70</f>
        <v>30.705431688447305</v>
      </c>
      <c r="G56" s="61">
        <f>データ加工!G70</f>
        <v>10.02516695213172</v>
      </c>
      <c r="H56" s="61">
        <f>データ加工!H70</f>
        <v>16.583807071477992</v>
      </c>
      <c r="I56" s="61">
        <f>データ加工!I70</f>
        <v>12.822309119548926</v>
      </c>
      <c r="J56" s="61">
        <f>データ加工!J70</f>
        <v>25.696132973265769</v>
      </c>
      <c r="K56" s="61">
        <f>データ加工!K70</f>
        <v>12.871669455528384</v>
      </c>
      <c r="L56" s="61">
        <f>データ加工!L70</f>
        <v>20.188390015224318</v>
      </c>
      <c r="M56" s="61">
        <f>データ加工!M70</f>
        <v>11.00298455956178</v>
      </c>
      <c r="N56" s="61">
        <f>データ加工!N70</f>
        <v>16.562311516039546</v>
      </c>
      <c r="O56" s="61">
        <f>データ加工!O70</f>
        <v>9.8016101131423703</v>
      </c>
      <c r="P56" s="61"/>
      <c r="Q56" s="61">
        <f>データ加工!Q70</f>
        <v>19.319710402104782</v>
      </c>
      <c r="S56" t="s">
        <v>204</v>
      </c>
      <c r="T56" t="str">
        <f t="shared" si="0"/>
        <v>f デジタルコンテンツその他</v>
      </c>
    </row>
    <row r="57" spans="1:20" ht="14.25" thickBot="1">
      <c r="A57" s="53" t="s">
        <v>132</v>
      </c>
      <c r="B57" s="55" t="str">
        <f>データ加工!B71</f>
        <v>相談その他</v>
      </c>
      <c r="C57" s="61">
        <f>データ加工!C71</f>
        <v>9.4744431101737572</v>
      </c>
      <c r="D57" s="61">
        <f>データ加工!D71</f>
        <v>17.794359774578705</v>
      </c>
      <c r="E57" s="61">
        <f>データ加工!E71</f>
        <v>23.403197195871464</v>
      </c>
      <c r="F57" s="61">
        <f>データ加工!F71</f>
        <v>15.563577212914756</v>
      </c>
      <c r="G57" s="61">
        <f>データ加工!G71</f>
        <v>16.267252035534487</v>
      </c>
      <c r="H57" s="61">
        <f>データ加工!H71</f>
        <v>19.97189668823156</v>
      </c>
      <c r="I57" s="61">
        <f>データ加工!I71</f>
        <v>9.1709230788826748</v>
      </c>
      <c r="J57" s="61">
        <f>データ加工!J71</f>
        <v>12.154391535476648</v>
      </c>
      <c r="K57" s="61">
        <f>データ加工!K71</f>
        <v>17.519772314469186</v>
      </c>
      <c r="L57" s="61">
        <f>データ加工!L71</f>
        <v>29.277535303463836</v>
      </c>
      <c r="M57" s="61">
        <f>データ加工!M71</f>
        <v>12.878493291305267</v>
      </c>
      <c r="N57" s="61">
        <f>データ加工!N71</f>
        <v>19.907143157715286</v>
      </c>
      <c r="O57" s="61">
        <f>データ加工!O71</f>
        <v>21.457578896338703</v>
      </c>
      <c r="P57" s="61"/>
      <c r="Q57" s="61">
        <f>データ加工!Q71</f>
        <v>15.849388405663717</v>
      </c>
      <c r="S57" t="s">
        <v>204</v>
      </c>
      <c r="T57" t="str">
        <f t="shared" si="0"/>
        <v>g 相談その他</v>
      </c>
    </row>
    <row r="58" spans="1:20" ht="14.25" thickBot="1">
      <c r="A58" s="53" t="s">
        <v>133</v>
      </c>
      <c r="B58" s="55" t="str">
        <f>データ加工!B72</f>
        <v>新聞</v>
      </c>
      <c r="C58" s="61">
        <f>データ加工!C72</f>
        <v>9.5305049037250811</v>
      </c>
      <c r="D58" s="61">
        <f>データ加工!D72</f>
        <v>6.4528996984735958</v>
      </c>
      <c r="E58" s="61">
        <f>データ加工!E72</f>
        <v>14.892943670100021</v>
      </c>
      <c r="F58" s="61">
        <f>データ加工!F72</f>
        <v>15.623823318255072</v>
      </c>
      <c r="G58" s="61">
        <f>データ加工!G72</f>
        <v>7.3770096440214541</v>
      </c>
      <c r="H58" s="61">
        <f>データ加工!H72</f>
        <v>13.195717454724424</v>
      </c>
      <c r="I58" s="61">
        <f>データ加工!I72</f>
        <v>8.2368475801075896</v>
      </c>
      <c r="J58" s="61">
        <f>データ加工!J72</f>
        <v>24.007185266102759</v>
      </c>
      <c r="K58" s="61">
        <f>データ加工!K72</f>
        <v>6.793381101528869</v>
      </c>
      <c r="L58" s="61">
        <f>データ加工!L72</f>
        <v>18.090894948707508</v>
      </c>
      <c r="M58" s="61">
        <f>データ加工!M72</f>
        <v>6.8768653497261134</v>
      </c>
      <c r="N58" s="61">
        <f>データ加工!N72</f>
        <v>28.862660133814842</v>
      </c>
      <c r="O58" s="61">
        <f>データ加工!O72</f>
        <v>16.291865458331237</v>
      </c>
      <c r="P58" s="61"/>
      <c r="Q58" s="61">
        <f>データ加工!Q72</f>
        <v>15.721034030452882</v>
      </c>
      <c r="S58" t="s">
        <v>204</v>
      </c>
      <c r="T58" t="str">
        <f t="shared" si="0"/>
        <v>h 新聞</v>
      </c>
    </row>
    <row r="59" spans="1:20" ht="14.25" thickBot="1">
      <c r="A59" s="53" t="s">
        <v>134</v>
      </c>
      <c r="B59" s="55" t="str">
        <f>データ加工!B73</f>
        <v>他の役務サービス</v>
      </c>
      <c r="C59" s="61">
        <f>データ加工!C73</f>
        <v>7.6244039229800649</v>
      </c>
      <c r="D59" s="61">
        <f>データ加工!D73</f>
        <v>6.6484421135788567</v>
      </c>
      <c r="E59" s="61">
        <f>データ加工!E73</f>
        <v>15.070240618553592</v>
      </c>
      <c r="F59" s="61">
        <f>データ加工!F73</f>
        <v>20.784906342408739</v>
      </c>
      <c r="G59" s="61">
        <f>データ加工!G73</f>
        <v>15.226904521634026</v>
      </c>
      <c r="H59" s="61">
        <f>データ加工!H73</f>
        <v>17.118768589912769</v>
      </c>
      <c r="I59" s="61">
        <f>データ加工!I73</f>
        <v>11.336279916952197</v>
      </c>
      <c r="J59" s="61">
        <f>データ加工!J73</f>
        <v>15.351328266892343</v>
      </c>
      <c r="K59" s="61">
        <f>データ加工!K73</f>
        <v>15.016947698116446</v>
      </c>
      <c r="L59" s="61">
        <f>データ加工!L73</f>
        <v>20.974950665168123</v>
      </c>
      <c r="M59" s="61">
        <f>データ加工!M73</f>
        <v>15.004069853947883</v>
      </c>
      <c r="N59" s="61">
        <f>データ加工!N73</f>
        <v>17.587340567520823</v>
      </c>
      <c r="O59" s="61">
        <f>データ加工!O73</f>
        <v>12.185785546068892</v>
      </c>
      <c r="P59" s="61"/>
      <c r="Q59" s="61">
        <f>データ加工!Q73</f>
        <v>15.616448983984796</v>
      </c>
      <c r="S59" t="s">
        <v>204</v>
      </c>
      <c r="T59" t="str">
        <f t="shared" si="0"/>
        <v>i 他の役務サービス</v>
      </c>
    </row>
    <row r="60" spans="1:20" ht="14.25" thickBot="1">
      <c r="A60" s="53" t="s">
        <v>135</v>
      </c>
      <c r="B60" s="55" t="str">
        <f>データ加工!B74</f>
        <v>サラ金・フリーローン</v>
      </c>
      <c r="C60" s="61">
        <f>データ加工!C74</f>
        <v>10.707802568302887</v>
      </c>
      <c r="D60" s="61">
        <f>データ加工!D74</f>
        <v>10.950375245894588</v>
      </c>
      <c r="E60" s="61">
        <f>データ加工!E74</f>
        <v>14.715646721646451</v>
      </c>
      <c r="F60" s="61">
        <f>データ加工!F74</f>
        <v>13.695947947364985</v>
      </c>
      <c r="G60" s="61">
        <f>データ加工!G74</f>
        <v>9.1739735316677056</v>
      </c>
      <c r="H60" s="61">
        <f>データ加工!H74</f>
        <v>13.374037960869346</v>
      </c>
      <c r="I60" s="61">
        <f>データ加工!I74</f>
        <v>10.147456554874813</v>
      </c>
      <c r="J60" s="61">
        <f>データ加工!J74</f>
        <v>8.6558569992104175</v>
      </c>
      <c r="K60" s="61">
        <f>データ加工!K74</f>
        <v>17.877318688233863</v>
      </c>
      <c r="L60" s="61">
        <f>データ加工!L74</f>
        <v>17.653916809849836</v>
      </c>
      <c r="M60" s="61">
        <f>データ加工!M74</f>
        <v>11.378086305910479</v>
      </c>
      <c r="N60" s="61">
        <f>データ加工!N74</f>
        <v>19.313705285805074</v>
      </c>
      <c r="O60" s="61">
        <f>データ加工!O74</f>
        <v>16.026957076894956</v>
      </c>
      <c r="P60" s="61"/>
      <c r="Q60" s="61">
        <f>データ加工!Q74</f>
        <v>12.882976178568887</v>
      </c>
      <c r="S60" t="s">
        <v>204</v>
      </c>
      <c r="T60" t="str">
        <f t="shared" si="0"/>
        <v>j サラ金・フリーローン</v>
      </c>
    </row>
    <row r="61" spans="1:20" ht="14.25" thickBot="1">
      <c r="A61" s="53" t="s">
        <v>136</v>
      </c>
      <c r="B61" s="55" t="str">
        <f>データ加工!B75</f>
        <v>修理サービス</v>
      </c>
      <c r="C61" s="61">
        <f>データ加工!C75</f>
        <v>9.4183813166224333</v>
      </c>
      <c r="D61" s="61">
        <f>データ加工!D75</f>
        <v>5.2796452078420337</v>
      </c>
      <c r="E61" s="61">
        <f>データ加工!E75</f>
        <v>15.070240618553592</v>
      </c>
      <c r="F61" s="61">
        <f>データ加工!F75</f>
        <v>14.057424579406877</v>
      </c>
      <c r="G61" s="61">
        <f>データ加工!G75</f>
        <v>10.687206279159286</v>
      </c>
      <c r="H61" s="61">
        <f>データ加工!H75</f>
        <v>9.8076278379708555</v>
      </c>
      <c r="I61" s="61">
        <f>データ加工!I75</f>
        <v>9.5955028510531708</v>
      </c>
      <c r="J61" s="61">
        <f>データ加工!J75</f>
        <v>12.486149120812239</v>
      </c>
      <c r="K61" s="61">
        <f>データ加工!K75</f>
        <v>6.0782883539995138</v>
      </c>
      <c r="L61" s="61">
        <f>データ加工!L75</f>
        <v>11.973201004700137</v>
      </c>
      <c r="M61" s="61">
        <f>データ加工!M75</f>
        <v>8.8774079969191639</v>
      </c>
      <c r="N61" s="61">
        <f>データ加工!N75</f>
        <v>15.537282464558272</v>
      </c>
      <c r="O61" s="61">
        <f>データ加工!O75</f>
        <v>9.0068849688335302</v>
      </c>
      <c r="P61" s="61"/>
      <c r="Q61" s="61">
        <f>データ加工!Q75</f>
        <v>11.865648908379315</v>
      </c>
      <c r="S61" t="s">
        <v>204</v>
      </c>
      <c r="T61" t="str">
        <f t="shared" si="0"/>
        <v>k 修理サービス</v>
      </c>
    </row>
    <row r="62" spans="1:20" ht="14.25" thickBot="1">
      <c r="A62" s="53" t="s">
        <v>137</v>
      </c>
      <c r="B62" s="55" t="str">
        <f>データ加工!B76</f>
        <v>公社債</v>
      </c>
      <c r="C62" s="61">
        <f>データ加工!C76</f>
        <v>6.8956006068128541</v>
      </c>
      <c r="D62" s="61">
        <f>データ加工!D76</f>
        <v>4.4974755474209909</v>
      </c>
      <c r="E62" s="61">
        <f>データ加工!E76</f>
        <v>13.651865030925022</v>
      </c>
      <c r="F62" s="61">
        <f>データ加工!F76</f>
        <v>14.659885632810029</v>
      </c>
      <c r="G62" s="61">
        <f>データ加工!G76</f>
        <v>10.403475139004614</v>
      </c>
      <c r="H62" s="61">
        <f>データ加工!H76</f>
        <v>14.800602010028745</v>
      </c>
      <c r="I62" s="61">
        <f>データ加工!I76</f>
        <v>10.826784190347604</v>
      </c>
      <c r="J62" s="61">
        <f>データ加工!J76</f>
        <v>11.03847965752966</v>
      </c>
      <c r="K62" s="61">
        <f>データ加工!K76</f>
        <v>11.799030334234351</v>
      </c>
      <c r="L62" s="61">
        <f>データ加工!L76</f>
        <v>15.643817371104559</v>
      </c>
      <c r="M62" s="61">
        <f>データ加工!M76</f>
        <v>9.0024419123687291</v>
      </c>
      <c r="N62" s="61">
        <f>データ加工!N76</f>
        <v>9.602903745456155</v>
      </c>
      <c r="O62" s="61">
        <f>データ加工!O76</f>
        <v>4.2385341029804842</v>
      </c>
      <c r="P62" s="61"/>
      <c r="Q62" s="61">
        <f>データ加工!Q76</f>
        <v>11.247646361067893</v>
      </c>
      <c r="S62" t="s">
        <v>204</v>
      </c>
      <c r="T62" t="str">
        <f t="shared" si="0"/>
        <v>l 公社債</v>
      </c>
    </row>
    <row r="63" spans="1:20" ht="14.25" thickBot="1">
      <c r="A63" s="53" t="s">
        <v>138</v>
      </c>
      <c r="B63" s="55" t="str">
        <f>データ加工!B77</f>
        <v>ふとん類</v>
      </c>
      <c r="C63" s="61">
        <f>データ加工!C77</f>
        <v>9.8668756650330263</v>
      </c>
      <c r="D63" s="61">
        <f>データ加工!D77</f>
        <v>9.9726631703682838</v>
      </c>
      <c r="E63" s="61">
        <f>データ加工!E77</f>
        <v>12.14484096906966</v>
      </c>
      <c r="F63" s="61">
        <f>データ加工!F77</f>
        <v>9.719704994904184</v>
      </c>
      <c r="G63" s="61">
        <f>データ加工!G77</f>
        <v>16.267252035534487</v>
      </c>
      <c r="H63" s="61">
        <f>データ加工!H77</f>
        <v>18.010371120637387</v>
      </c>
      <c r="I63" s="61">
        <f>データ加工!I77</f>
        <v>11.84577564355679</v>
      </c>
      <c r="J63" s="61">
        <f>データ加工!J77</f>
        <v>6.3033941213762272</v>
      </c>
      <c r="K63" s="61">
        <f>データ加工!K77</f>
        <v>9.2962057178816089</v>
      </c>
      <c r="L63" s="61">
        <f>データ加工!L77</f>
        <v>10.749662215898663</v>
      </c>
      <c r="M63" s="61">
        <f>データ加工!M77</f>
        <v>4.5012209561843646</v>
      </c>
      <c r="N63" s="61">
        <f>データ加工!N77</f>
        <v>13.59512215648849</v>
      </c>
      <c r="O63" s="61">
        <f>データ加工!O77</f>
        <v>8.0797056338065492</v>
      </c>
      <c r="P63" s="61"/>
      <c r="Q63" s="61">
        <f>データ加工!Q77</f>
        <v>10.368181197586253</v>
      </c>
      <c r="S63" t="s">
        <v>204</v>
      </c>
      <c r="T63" t="str">
        <f t="shared" si="0"/>
        <v>m ふとん類</v>
      </c>
    </row>
    <row r="64" spans="1:20" ht="14.25" thickBot="1">
      <c r="A64" s="53" t="s">
        <v>139</v>
      </c>
      <c r="B64" s="55" t="str">
        <f>データ加工!B78</f>
        <v>放送サービス</v>
      </c>
      <c r="C64" s="61">
        <f>データ加工!C78</f>
        <v>5.998611909991669</v>
      </c>
      <c r="D64" s="61">
        <f>データ加工!D78</f>
        <v>4.9863315851841419</v>
      </c>
      <c r="E64" s="61">
        <f>データ加工!E78</f>
        <v>4.787017608246436</v>
      </c>
      <c r="F64" s="61">
        <f>データ加工!F78</f>
        <v>14.619721562583152</v>
      </c>
      <c r="G64" s="61">
        <f>データ加工!G78</f>
        <v>5.6746228030934258</v>
      </c>
      <c r="H64" s="61">
        <f>データ加工!H78</f>
        <v>7.4894612580868349</v>
      </c>
      <c r="I64" s="61">
        <f>データ加工!I78</f>
        <v>6.241322650906266</v>
      </c>
      <c r="J64" s="61">
        <f>データ加工!J78</f>
        <v>14.959251120586645</v>
      </c>
      <c r="K64" s="61">
        <f>データ加工!K78</f>
        <v>2.5028246163527408</v>
      </c>
      <c r="L64" s="61">
        <f>データ加工!L78</f>
        <v>7.4286283605803769</v>
      </c>
      <c r="M64" s="61">
        <f>データ加工!M78</f>
        <v>5.8765940261295873</v>
      </c>
      <c r="N64" s="61">
        <f>データ加工!N78</f>
        <v>11.275319566294023</v>
      </c>
      <c r="O64" s="61">
        <f>データ加工!O78</f>
        <v>9.2717933502698084</v>
      </c>
      <c r="P64" s="61"/>
      <c r="Q64" s="61">
        <f>データ加工!Q78</f>
        <v>10.087703118421837</v>
      </c>
      <c r="S64" t="s">
        <v>205</v>
      </c>
      <c r="T64" t="str">
        <f t="shared" si="0"/>
        <v>n 放送サービス</v>
      </c>
    </row>
    <row r="65" spans="1:20" ht="14.25" thickBot="1">
      <c r="A65" s="53" t="s">
        <v>140</v>
      </c>
      <c r="B65" s="55" t="str">
        <f>データ加工!B79</f>
        <v>株</v>
      </c>
      <c r="C65" s="61">
        <f>データ加工!C79</f>
        <v>5.1016232131704848</v>
      </c>
      <c r="D65" s="61">
        <f>データ加工!D79</f>
        <v>7.3328405664472678</v>
      </c>
      <c r="E65" s="61">
        <f>データ加工!E79</f>
        <v>14.27240435051252</v>
      </c>
      <c r="F65" s="61">
        <f>データ加工!F79</f>
        <v>11.105365417731432</v>
      </c>
      <c r="G65" s="61">
        <f>データ加工!G79</f>
        <v>8.6065112513583628</v>
      </c>
      <c r="H65" s="61">
        <f>データ加工!H79</f>
        <v>8.9160253072462332</v>
      </c>
      <c r="I65" s="61">
        <f>データ加工!I79</f>
        <v>11.208905985301048</v>
      </c>
      <c r="J65" s="61">
        <f>データ加工!J79</f>
        <v>10.374964486858479</v>
      </c>
      <c r="K65" s="61">
        <f>データ加工!K79</f>
        <v>10.011298465410963</v>
      </c>
      <c r="L65" s="61">
        <f>データ加工!L79</f>
        <v>12.93455291018701</v>
      </c>
      <c r="M65" s="61">
        <f>データ加工!M79</f>
        <v>7.1269331806252447</v>
      </c>
      <c r="N65" s="61">
        <f>データ加工!N79</f>
        <v>9.7108015403489194</v>
      </c>
      <c r="O65" s="61">
        <f>データ加工!O79</f>
        <v>6.4902553451888654</v>
      </c>
      <c r="P65" s="61"/>
      <c r="Q65" s="61">
        <f>データ加工!Q79</f>
        <v>9.9926258034508511</v>
      </c>
      <c r="S65" t="s">
        <v>205</v>
      </c>
      <c r="T65" t="str">
        <f t="shared" si="0"/>
        <v>o 株</v>
      </c>
    </row>
    <row r="66" spans="1:20" ht="14.25" thickBot="1">
      <c r="A66" s="53" t="s">
        <v>141</v>
      </c>
      <c r="B66" s="55" t="str">
        <f>データ加工!B80</f>
        <v>生命保険</v>
      </c>
      <c r="C66" s="61">
        <f>データ加工!C80</f>
        <v>7.4562185423260932</v>
      </c>
      <c r="D66" s="61">
        <f>データ加工!D80</f>
        <v>7.6261541891051579</v>
      </c>
      <c r="E66" s="61">
        <f>データ加工!E80</f>
        <v>8.6875504742250129</v>
      </c>
      <c r="F66" s="61">
        <f>データ加工!F80</f>
        <v>10.623396575008911</v>
      </c>
      <c r="G66" s="61">
        <f>データ加工!G80</f>
        <v>5.863776896529874</v>
      </c>
      <c r="H66" s="61">
        <f>データ加工!H80</f>
        <v>10.342589356405629</v>
      </c>
      <c r="I66" s="61">
        <f>データ加工!I80</f>
        <v>7.557519944634798</v>
      </c>
      <c r="J66" s="61">
        <f>データ加工!J80</f>
        <v>10.103526462492995</v>
      </c>
      <c r="K66" s="61">
        <f>データ加工!K80</f>
        <v>6.793381101528869</v>
      </c>
      <c r="L66" s="61">
        <f>データ加工!L80</f>
        <v>10.22528844926946</v>
      </c>
      <c r="M66" s="61">
        <f>データ加工!M80</f>
        <v>5.3764583643313246</v>
      </c>
      <c r="N66" s="61">
        <f>データ加工!N80</f>
        <v>10.520035002044663</v>
      </c>
      <c r="O66" s="61">
        <f>データ加工!O80</f>
        <v>5.5630760101618852</v>
      </c>
      <c r="P66" s="61"/>
      <c r="Q66" s="61">
        <f>データ加工!Q80</f>
        <v>9.0703758482322652</v>
      </c>
      <c r="S66" t="s">
        <v>205</v>
      </c>
      <c r="T66" t="str">
        <f t="shared" si="0"/>
        <v>p 生命保険</v>
      </c>
    </row>
    <row r="67" spans="1:20" ht="14.25" thickBot="1">
      <c r="A67" s="53" t="s">
        <v>142</v>
      </c>
      <c r="B67" s="55" t="str">
        <f>データ加工!B81</f>
        <v>アクセサリー</v>
      </c>
      <c r="C67" s="61">
        <f>データ加工!C81</f>
        <v>5.998611909991669</v>
      </c>
      <c r="D67" s="61">
        <f>データ加工!D81</f>
        <v>5.4751876229472938</v>
      </c>
      <c r="E67" s="61">
        <f>データ加工!E81</f>
        <v>7.623768783503583</v>
      </c>
      <c r="F67" s="61">
        <f>データ加工!F81</f>
        <v>8.5348649232113178</v>
      </c>
      <c r="G67" s="61">
        <f>データ加工!G81</f>
        <v>4.4451211957565171</v>
      </c>
      <c r="H67" s="61">
        <f>データ加工!H81</f>
        <v>11.947473911709952</v>
      </c>
      <c r="I67" s="61">
        <f>データ加工!I81</f>
        <v>5.3921631065652775</v>
      </c>
      <c r="J67" s="61">
        <f>データ加工!J81</f>
        <v>8.6860167796954713</v>
      </c>
      <c r="K67" s="61">
        <f>データ加工!K81</f>
        <v>10.36884483917564</v>
      </c>
      <c r="L67" s="61">
        <f>データ加工!L81</f>
        <v>11.711014121385535</v>
      </c>
      <c r="M67" s="61">
        <f>データ加工!M81</f>
        <v>5.8765940261295873</v>
      </c>
      <c r="N67" s="61">
        <f>データ加工!N81</f>
        <v>12.408246412668063</v>
      </c>
      <c r="O67" s="61">
        <f>データ加工!O81</f>
        <v>7.0200721080614272</v>
      </c>
      <c r="P67" s="61"/>
      <c r="Q67" s="61">
        <f>データ加工!Q81</f>
        <v>8.1196026985223835</v>
      </c>
      <c r="S67" t="s">
        <v>205</v>
      </c>
      <c r="T67" t="str">
        <f t="shared" si="0"/>
        <v>q アクセサリー</v>
      </c>
    </row>
    <row r="68" spans="1:20" ht="14.25" thickBot="1">
      <c r="A68" s="53" t="s">
        <v>143</v>
      </c>
      <c r="B68" s="55" t="str">
        <f>データ加工!B82</f>
        <v>移動通信サービス</v>
      </c>
      <c r="C68" s="61">
        <f>データ加工!C82</f>
        <v>4.5970670712085688</v>
      </c>
      <c r="D68" s="61">
        <f>データ加工!D82</f>
        <v>3.8130770945525789</v>
      </c>
      <c r="E68" s="61">
        <f>データ加工!E82</f>
        <v>4.875666082473221</v>
      </c>
      <c r="F68" s="61">
        <f>データ加工!F82</f>
        <v>11.045119312391119</v>
      </c>
      <c r="G68" s="61">
        <f>データ加工!G82</f>
        <v>4.0668130088836216</v>
      </c>
      <c r="H68" s="61">
        <f>データ加工!H82</f>
        <v>2.1398460737390961</v>
      </c>
      <c r="I68" s="61">
        <f>データ加工!I82</f>
        <v>4.7977514255265854</v>
      </c>
      <c r="J68" s="61">
        <f>データ加工!J82</f>
        <v>8.7463363406655787</v>
      </c>
      <c r="K68" s="61">
        <f>データ加工!K82</f>
        <v>6.4358347277641919</v>
      </c>
      <c r="L68" s="61">
        <f>データ加工!L82</f>
        <v>6.5546720828650393</v>
      </c>
      <c r="M68" s="61">
        <f>データ加工!M82</f>
        <v>4.3761870407347994</v>
      </c>
      <c r="N68" s="61">
        <f>データ加工!N82</f>
        <v>7.28310115526169</v>
      </c>
      <c r="O68" s="61">
        <f>データ加工!O82</f>
        <v>4.6358966751349042</v>
      </c>
      <c r="P68" s="61"/>
      <c r="Q68" s="61">
        <f>データ加工!Q82</f>
        <v>7.0975215625842623</v>
      </c>
      <c r="S68" t="s">
        <v>205</v>
      </c>
      <c r="T68" t="str">
        <f t="shared" si="0"/>
        <v>r 移動通信サービス</v>
      </c>
    </row>
    <row r="69" spans="1:20" ht="14.25" thickBot="1">
      <c r="A69" s="53" t="s">
        <v>144</v>
      </c>
      <c r="B69" s="55" t="str">
        <f>データ加工!B83</f>
        <v>賃貸アパート・マンション</v>
      </c>
      <c r="C69" s="61">
        <f>データ加工!C83</f>
        <v>7.4562185423260932</v>
      </c>
      <c r="D69" s="61">
        <f>データ加工!D83</f>
        <v>4.3019331323157308</v>
      </c>
      <c r="E69" s="61">
        <f>データ加工!E83</f>
        <v>3.7232359175250052</v>
      </c>
      <c r="F69" s="61">
        <f>データ加工!F83</f>
        <v>10.824216926143295</v>
      </c>
      <c r="G69" s="61">
        <f>データ加工!G83</f>
        <v>4.2559671023200689</v>
      </c>
      <c r="H69" s="61">
        <f>データ加工!H83</f>
        <v>3.0314486044637192</v>
      </c>
      <c r="I69" s="61">
        <f>データ加工!I83</f>
        <v>3.5664700862321519</v>
      </c>
      <c r="J69" s="61">
        <f>データ加工!J83</f>
        <v>6.8764299505922475</v>
      </c>
      <c r="K69" s="61">
        <f>データ加工!K83</f>
        <v>1.4301854950587092</v>
      </c>
      <c r="L69" s="61">
        <f>データ加工!L83</f>
        <v>6.8168589661796402</v>
      </c>
      <c r="M69" s="61">
        <f>データ加工!M83</f>
        <v>5.1263905334321933</v>
      </c>
      <c r="N69" s="61">
        <f>データ加工!N83</f>
        <v>7.9844368220646675</v>
      </c>
      <c r="O69" s="61">
        <f>データ加工!O83</f>
        <v>7.0200721080614272</v>
      </c>
      <c r="P69" s="61"/>
      <c r="Q69" s="61">
        <f>データ加工!Q83</f>
        <v>6.9929365161161749</v>
      </c>
      <c r="S69" t="s">
        <v>206</v>
      </c>
      <c r="T69" t="str">
        <f t="shared" si="0"/>
        <v>s 賃貸アパート・マンション</v>
      </c>
    </row>
    <row r="70" spans="1:20" ht="14.25" thickBot="1">
      <c r="A70" s="53" t="s">
        <v>145</v>
      </c>
      <c r="B70" s="55" t="str">
        <f>データ加工!B84</f>
        <v>屋根工事</v>
      </c>
      <c r="C70" s="61">
        <f>データ加工!C84</f>
        <v>3.251584025976793</v>
      </c>
      <c r="D70" s="61">
        <f>データ加工!D84</f>
        <v>3.8130770945525789</v>
      </c>
      <c r="E70" s="61">
        <f>データ加工!E84</f>
        <v>7.3578233608232253</v>
      </c>
      <c r="F70" s="61">
        <f>データ加工!F84</f>
        <v>10.020935521605759</v>
      </c>
      <c r="G70" s="61">
        <f>データ加工!G84</f>
        <v>3.0264654949831606</v>
      </c>
      <c r="H70" s="61">
        <f>データ加工!H84</f>
        <v>3.0314486044637192</v>
      </c>
      <c r="I70" s="61">
        <f>データ加工!I84</f>
        <v>7.727351853502995</v>
      </c>
      <c r="J70" s="61">
        <f>データ加工!J84</f>
        <v>6.5446723652566563</v>
      </c>
      <c r="K70" s="61">
        <f>データ加工!K84</f>
        <v>6.4358347277641919</v>
      </c>
      <c r="L70" s="61">
        <f>データ加工!L84</f>
        <v>4.1075945052620906</v>
      </c>
      <c r="M70" s="61">
        <f>データ加工!M84</f>
        <v>4.126119209835668</v>
      </c>
      <c r="N70" s="61">
        <f>データ加工!N84</f>
        <v>7.1212544629225407</v>
      </c>
      <c r="O70" s="61">
        <f>データ加工!O84</f>
        <v>3.7087173401079232</v>
      </c>
      <c r="P70" s="61"/>
      <c r="Q70" s="61">
        <f>データ加工!Q84</f>
        <v>6.6459043164720697</v>
      </c>
      <c r="S70" t="s">
        <v>206</v>
      </c>
      <c r="T70" t="str">
        <f t="shared" si="0"/>
        <v>t 屋根工事</v>
      </c>
    </row>
    <row r="71" spans="1:20" ht="14.25" thickBot="1">
      <c r="A71" s="53" t="s">
        <v>146</v>
      </c>
      <c r="B71" s="55" t="str">
        <f>データ加工!B85</f>
        <v>その他金融関連サービス</v>
      </c>
      <c r="C71" s="61">
        <f>データ加工!C85</f>
        <v>4.5410052776572449</v>
      </c>
      <c r="D71" s="61">
        <f>データ加工!D85</f>
        <v>4.3019331323157308</v>
      </c>
      <c r="E71" s="61">
        <f>データ加工!E85</f>
        <v>6.8259325154625108</v>
      </c>
      <c r="F71" s="61">
        <f>データ加工!F85</f>
        <v>6.6270715874346697</v>
      </c>
      <c r="G71" s="61">
        <f>データ加工!G85</f>
        <v>5.2017375695023071</v>
      </c>
      <c r="H71" s="61">
        <f>データ加工!H85</f>
        <v>4.8146536659129655</v>
      </c>
      <c r="I71" s="61">
        <f>データ加工!I85</f>
        <v>5.6044529926505238</v>
      </c>
      <c r="J71" s="61">
        <f>データ加工!J85</f>
        <v>5.7001985116751523</v>
      </c>
      <c r="K71" s="61">
        <f>データ加工!K85</f>
        <v>3.5754637376467731</v>
      </c>
      <c r="L71" s="61">
        <f>データ加工!L85</f>
        <v>7.2538371050373085</v>
      </c>
      <c r="M71" s="61">
        <f>データ加工!M85</f>
        <v>3.0008139707895767</v>
      </c>
      <c r="N71" s="61">
        <f>データ加工!N85</f>
        <v>11.491115156079555</v>
      </c>
      <c r="O71" s="61">
        <f>データ加工!O85</f>
        <v>7.0200721080614272</v>
      </c>
      <c r="P71" s="61"/>
      <c r="Q71" s="61">
        <f>データ加工!Q85</f>
        <v>6.2893643853308632</v>
      </c>
      <c r="S71" t="s">
        <v>207</v>
      </c>
      <c r="T71" t="str">
        <f t="shared" si="0"/>
        <v>u その他金融関連サービス</v>
      </c>
    </row>
    <row r="72" spans="1:20" ht="14.25" thickBot="1">
      <c r="A72" s="53" t="s">
        <v>147</v>
      </c>
      <c r="B72" s="55" t="str">
        <f>データ加工!B86</f>
        <v>化粧品</v>
      </c>
      <c r="C72" s="61">
        <f>データ加工!C86</f>
        <v>4.0925109292466528</v>
      </c>
      <c r="D72" s="61">
        <f>データ加工!D86</f>
        <v>4.3019331323157308</v>
      </c>
      <c r="E72" s="61">
        <f>データ加工!E86</f>
        <v>3.7232359175250052</v>
      </c>
      <c r="F72" s="61">
        <f>データ加工!F86</f>
        <v>6.9483841492496845</v>
      </c>
      <c r="G72" s="61">
        <f>データ加工!G86</f>
        <v>4.5396982424747403</v>
      </c>
      <c r="H72" s="61">
        <f>データ加工!H86</f>
        <v>5.8845767027825131</v>
      </c>
      <c r="I72" s="61">
        <f>データ加工!I86</f>
        <v>5.2223311976970788</v>
      </c>
      <c r="J72" s="61">
        <f>データ加工!J86</f>
        <v>6.8161103896221409</v>
      </c>
      <c r="K72" s="61">
        <f>データ加工!K86</f>
        <v>4.2905564851761273</v>
      </c>
      <c r="L72" s="61">
        <f>データ加工!L86</f>
        <v>8.6521671493818513</v>
      </c>
      <c r="M72" s="61">
        <f>データ加工!M86</f>
        <v>5.6265261952304568</v>
      </c>
      <c r="N72" s="61">
        <f>データ加工!N86</f>
        <v>8.3620791041893483</v>
      </c>
      <c r="O72" s="61">
        <f>データ加工!O86</f>
        <v>7.9472514430884083</v>
      </c>
      <c r="P72" s="61"/>
      <c r="Q72" s="61">
        <f>データ加工!Q86</f>
        <v>6.2846105195823139</v>
      </c>
      <c r="S72" t="s">
        <v>207</v>
      </c>
      <c r="T72" t="str">
        <f t="shared" si="0"/>
        <v>v 化粧品</v>
      </c>
    </row>
    <row r="73" spans="1:20" ht="14.25" thickBot="1">
      <c r="A73" s="53" t="s">
        <v>148</v>
      </c>
      <c r="B73" s="55" t="str">
        <f>データ加工!B87</f>
        <v>浄水器</v>
      </c>
      <c r="C73" s="61">
        <f>データ加工!C87</f>
        <v>2.9712750582201726</v>
      </c>
      <c r="D73" s="61">
        <f>データ加工!D87</f>
        <v>1.9554241510526047</v>
      </c>
      <c r="E73" s="61">
        <f>データ加工!E87</f>
        <v>3.0140481237107188</v>
      </c>
      <c r="F73" s="61">
        <f>データ加工!F87</f>
        <v>7.3701068866318913</v>
      </c>
      <c r="G73" s="61">
        <f>データ加工!G87</f>
        <v>1.7969638876462517</v>
      </c>
      <c r="H73" s="61">
        <f>データ加工!H87</f>
        <v>2.6748075921738694</v>
      </c>
      <c r="I73" s="61">
        <f>データ加工!I87</f>
        <v>5.094957266045931</v>
      </c>
      <c r="J73" s="61">
        <f>データ加工!J87</f>
        <v>9.6511297552171893</v>
      </c>
      <c r="K73" s="61">
        <f>データ加工!K87</f>
        <v>3.2179173638820959</v>
      </c>
      <c r="L73" s="61">
        <f>データ加工!L87</f>
        <v>5.9429026884643017</v>
      </c>
      <c r="M73" s="61">
        <f>データ加工!M87</f>
        <v>3.5009496325878398</v>
      </c>
      <c r="N73" s="61">
        <f>データ加工!N87</f>
        <v>8.0923346169574319</v>
      </c>
      <c r="O73" s="61">
        <f>データ加工!O87</f>
        <v>3.4438089586716436</v>
      </c>
      <c r="P73" s="61"/>
      <c r="Q73" s="61">
        <f>データ加工!Q87</f>
        <v>5.9185628569440096</v>
      </c>
      <c r="S73" t="s">
        <v>207</v>
      </c>
      <c r="T73" t="str">
        <f t="shared" si="0"/>
        <v>w 浄水器</v>
      </c>
    </row>
    <row r="74" spans="1:20" ht="14.25" thickBot="1">
      <c r="A74" s="53" t="s">
        <v>149</v>
      </c>
      <c r="B74" s="55" t="str">
        <f>データ加工!B88</f>
        <v>他の行政サービス</v>
      </c>
      <c r="C74" s="61">
        <f>データ加工!C88</f>
        <v>7.6244039229800649</v>
      </c>
      <c r="D74" s="61">
        <f>データ加工!D88</f>
        <v>4.5952467549736218</v>
      </c>
      <c r="E74" s="61">
        <f>データ加工!E88</f>
        <v>7.7124172577303689</v>
      </c>
      <c r="F74" s="61">
        <f>データ加工!F88</f>
        <v>5.0004267432461607</v>
      </c>
      <c r="G74" s="61">
        <f>データ加工!G88</f>
        <v>4.6342752891929644</v>
      </c>
      <c r="H74" s="61">
        <f>データ加工!H88</f>
        <v>6.7761792335071362</v>
      </c>
      <c r="I74" s="61">
        <f>データ加工!I88</f>
        <v>1.9955249292013229</v>
      </c>
      <c r="J74" s="61">
        <f>データ加工!J88</f>
        <v>4.0112508045121444</v>
      </c>
      <c r="K74" s="61">
        <f>データ加工!K88</f>
        <v>8.2235665965875775</v>
      </c>
      <c r="L74" s="61">
        <f>データ加工!L88</f>
        <v>8.4773758938387829</v>
      </c>
      <c r="M74" s="61">
        <f>データ加工!M88</f>
        <v>5.0013566179826281</v>
      </c>
      <c r="N74" s="61">
        <f>データ加工!N88</f>
        <v>13.055633182024659</v>
      </c>
      <c r="O74" s="61">
        <f>データ加工!O88</f>
        <v>5.4306218194437452</v>
      </c>
      <c r="P74" s="61"/>
      <c r="Q74" s="61">
        <f>データ加工!Q88</f>
        <v>5.8710241994585157</v>
      </c>
      <c r="S74" t="s">
        <v>207</v>
      </c>
      <c r="T74" t="str">
        <f t="shared" si="0"/>
        <v>x 他の行政サービス</v>
      </c>
    </row>
    <row r="75" spans="1:20" ht="14.25" thickBot="1">
      <c r="A75" s="53" t="s">
        <v>150</v>
      </c>
      <c r="B75" s="55" t="str">
        <f>データ加工!B89</f>
        <v>社会保険</v>
      </c>
      <c r="C75" s="61">
        <f>データ加工!C89</f>
        <v>3.4758312001820886</v>
      </c>
      <c r="D75" s="61">
        <f>データ加工!D89</f>
        <v>2.1509665661578654</v>
      </c>
      <c r="E75" s="61">
        <f>データ加工!E89</f>
        <v>10.371871484533944</v>
      </c>
      <c r="F75" s="61">
        <f>データ加工!F89</f>
        <v>6.3258410607330946</v>
      </c>
      <c r="G75" s="61">
        <f>データ加工!G89</f>
        <v>2.6481573081102656</v>
      </c>
      <c r="H75" s="61">
        <f>データ加工!H89</f>
        <v>1.961525567594171</v>
      </c>
      <c r="I75" s="61">
        <f>データ加工!I89</f>
        <v>1.5709451570308288</v>
      </c>
      <c r="J75" s="61">
        <f>データ加工!J89</f>
        <v>2.4127824388042973</v>
      </c>
      <c r="K75" s="61">
        <f>データ加工!K89</f>
        <v>23.598060668468701</v>
      </c>
      <c r="L75" s="61">
        <f>データ加工!L89</f>
        <v>4.4571770163482265</v>
      </c>
      <c r="M75" s="61">
        <f>データ加工!M89</f>
        <v>18.129917740187025</v>
      </c>
      <c r="N75" s="61">
        <f>データ加工!N89</f>
        <v>7.5528456424936037</v>
      </c>
      <c r="O75" s="61">
        <f>データ加工!O89</f>
        <v>6.2253469637525862</v>
      </c>
      <c r="P75" s="61"/>
      <c r="Q75" s="61">
        <f>データ加工!Q89</f>
        <v>5.3576066986151796</v>
      </c>
      <c r="S75" t="s">
        <v>207</v>
      </c>
      <c r="T75" t="str">
        <f t="shared" si="0"/>
        <v>y 社会保険</v>
      </c>
    </row>
    <row r="76" spans="1:20" ht="14.25" thickBot="1">
      <c r="A76" s="53" t="s">
        <v>151</v>
      </c>
      <c r="B76" s="55" t="str">
        <f>データ加工!B90</f>
        <v>医療サービス</v>
      </c>
      <c r="C76" s="61">
        <f>データ加工!C90</f>
        <v>2.9712750582201726</v>
      </c>
      <c r="D76" s="61">
        <f>データ加工!D90</f>
        <v>3.8130770945525789</v>
      </c>
      <c r="E76" s="61">
        <f>データ加工!E90</f>
        <v>4.4324237113392924</v>
      </c>
      <c r="F76" s="61">
        <f>データ加工!F90</f>
        <v>8.51478288809788</v>
      </c>
      <c r="G76" s="61">
        <f>データ加工!G90</f>
        <v>3.4993507285742793</v>
      </c>
      <c r="H76" s="61">
        <f>データ加工!H90</f>
        <v>4.99297417205789</v>
      </c>
      <c r="I76" s="61">
        <f>データ加工!I90</f>
        <v>2.3776467241547681</v>
      </c>
      <c r="J76" s="61">
        <f>データ加工!J90</f>
        <v>5.0970029019740783</v>
      </c>
      <c r="K76" s="61">
        <f>データ加工!K90</f>
        <v>6.0782883539995138</v>
      </c>
      <c r="L76" s="61">
        <f>データ加工!L90</f>
        <v>5.6807158051497</v>
      </c>
      <c r="M76" s="61">
        <f>データ加工!M90</f>
        <v>4.2511531252852341</v>
      </c>
      <c r="N76" s="61">
        <f>データ加工!N90</f>
        <v>5.8264809242093518</v>
      </c>
      <c r="O76" s="61">
        <f>データ加工!O90</f>
        <v>3.4438089586716436</v>
      </c>
      <c r="P76" s="61"/>
      <c r="Q76" s="61">
        <f>データ加工!Q90</f>
        <v>5.3243296383753336</v>
      </c>
      <c r="S76" t="s">
        <v>207</v>
      </c>
      <c r="T76" t="str">
        <f t="shared" si="0"/>
        <v>ｚ 医療サービス</v>
      </c>
    </row>
    <row r="77" spans="1:20" ht="14.25" thickBot="1">
      <c r="A77" s="53" t="s">
        <v>152</v>
      </c>
      <c r="B77" s="55" t="str">
        <f>データ加工!B91</f>
        <v>塗装工事</v>
      </c>
      <c r="C77" s="61">
        <f>データ加工!C91</f>
        <v>4.5970670712085688</v>
      </c>
      <c r="D77" s="61">
        <f>データ加工!D91</f>
        <v>4.2041619247630999</v>
      </c>
      <c r="E77" s="61">
        <f>データ加工!E91</f>
        <v>5.0529630309267928</v>
      </c>
      <c r="F77" s="61">
        <f>データ加工!F91</f>
        <v>7.2094506057243848</v>
      </c>
      <c r="G77" s="61">
        <f>データ加工!G91</f>
        <v>2.5535802613920415</v>
      </c>
      <c r="H77" s="61">
        <f>データ加工!H91</f>
        <v>1.961525567594171</v>
      </c>
      <c r="I77" s="61">
        <f>データ加工!I91</f>
        <v>3.7363019951003498</v>
      </c>
      <c r="J77" s="61">
        <f>データ加工!J91</f>
        <v>4.1318899264523594</v>
      </c>
      <c r="K77" s="61">
        <f>データ加工!K91</f>
        <v>2.5028246163527408</v>
      </c>
      <c r="L77" s="61">
        <f>データ加工!L91</f>
        <v>6.0302983162358359</v>
      </c>
      <c r="M77" s="61">
        <f>データ加工!M91</f>
        <v>5.0013566179826281</v>
      </c>
      <c r="N77" s="61">
        <f>データ加工!N91</f>
        <v>4.9632985650672259</v>
      </c>
      <c r="O77" s="61">
        <f>データ加工!O91</f>
        <v>5.8279843915981653</v>
      </c>
      <c r="P77" s="61"/>
      <c r="Q77" s="61">
        <f>データ加工!Q91</f>
        <v>5.0628670222051166</v>
      </c>
      <c r="S77" t="s">
        <v>207</v>
      </c>
      <c r="T77" t="str">
        <f t="shared" si="0"/>
        <v>A 塗装工事</v>
      </c>
    </row>
    <row r="78" spans="1:20" ht="14.25" thickBot="1">
      <c r="A78" s="53" t="s">
        <v>153</v>
      </c>
      <c r="B78" s="55" t="str">
        <f>データ加工!B92</f>
        <v>ＩＰ電話</v>
      </c>
      <c r="C78" s="61">
        <f>データ加工!C92</f>
        <v>3.3076458195281169</v>
      </c>
      <c r="D78" s="61">
        <f>データ加工!D92</f>
        <v>4.0086195096578399</v>
      </c>
      <c r="E78" s="61">
        <f>データ加工!E92</f>
        <v>5.4075569278339364</v>
      </c>
      <c r="F78" s="61">
        <f>データ加工!F92</f>
        <v>4.1168171982548705</v>
      </c>
      <c r="G78" s="61">
        <f>データ加工!G92</f>
        <v>5.7691998498116499</v>
      </c>
      <c r="H78" s="61">
        <f>データ加工!H92</f>
        <v>6.4195382212172873</v>
      </c>
      <c r="I78" s="61">
        <f>データ加工!I92</f>
        <v>2.6323945874570644</v>
      </c>
      <c r="J78" s="61">
        <f>データ加工!J92</f>
        <v>6.6351517067118184</v>
      </c>
      <c r="K78" s="61">
        <f>データ加工!K92</f>
        <v>2.8603709901174184</v>
      </c>
      <c r="L78" s="61">
        <f>データ加工!L92</f>
        <v>4.0201988774905573</v>
      </c>
      <c r="M78" s="61">
        <f>データ加工!M92</f>
        <v>5.2514244488817594</v>
      </c>
      <c r="N78" s="61">
        <f>データ加工!N92</f>
        <v>7.7146923348327539</v>
      </c>
      <c r="O78" s="61">
        <f>データ加工!O92</f>
        <v>4.3709882936986242</v>
      </c>
      <c r="P78" s="61"/>
      <c r="Q78" s="61">
        <f>データ加工!Q92</f>
        <v>4.8774662580116903</v>
      </c>
      <c r="S78" t="s">
        <v>207</v>
      </c>
      <c r="T78" t="str">
        <f t="shared" si="0"/>
        <v>B ＩＰ電話</v>
      </c>
    </row>
    <row r="79" spans="1:20" ht="14.25" thickBot="1">
      <c r="A79" s="53" t="s">
        <v>154</v>
      </c>
      <c r="B79" s="55" t="str">
        <f>データ加工!B93</f>
        <v>飲料</v>
      </c>
      <c r="C79" s="61">
        <f>データ加工!C93</f>
        <v>2.8030896775662009</v>
      </c>
      <c r="D79" s="61">
        <f>データ加工!D93</f>
        <v>3.3242210567894284</v>
      </c>
      <c r="E79" s="61">
        <f>データ加工!E93</f>
        <v>1.9502664329892885</v>
      </c>
      <c r="F79" s="61">
        <f>データ加工!F93</f>
        <v>3.695094460872665</v>
      </c>
      <c r="G79" s="61">
        <f>データ加工!G93</f>
        <v>2.4590032146738179</v>
      </c>
      <c r="H79" s="61">
        <f>データ加工!H93</f>
        <v>3.3880896167535681</v>
      </c>
      <c r="I79" s="61">
        <f>データ加工!I93</f>
        <v>2.8871424507593608</v>
      </c>
      <c r="J79" s="61">
        <f>データ加工!J93</f>
        <v>4.0715703654822519</v>
      </c>
      <c r="K79" s="61">
        <f>データ加工!K93</f>
        <v>4.6481028589408044</v>
      </c>
      <c r="L79" s="61">
        <f>データ加工!L93</f>
        <v>6.2050895717789034</v>
      </c>
      <c r="M79" s="61">
        <f>データ加工!M93</f>
        <v>4.5012209561843646</v>
      </c>
      <c r="N79" s="61">
        <f>データ加工!N93</f>
        <v>15.213589079879974</v>
      </c>
      <c r="O79" s="61">
        <f>データ加工!O93</f>
        <v>7.9472514430884083</v>
      </c>
      <c r="P79" s="61"/>
      <c r="Q79" s="61">
        <f>データ加工!Q93</f>
        <v>4.7823889430407016</v>
      </c>
      <c r="S79" t="s">
        <v>207</v>
      </c>
      <c r="T79" t="str">
        <f t="shared" si="0"/>
        <v>C 飲料</v>
      </c>
    </row>
    <row r="80" spans="1:20" ht="14.25" thickBot="1">
      <c r="A80" s="53" t="s">
        <v>155</v>
      </c>
      <c r="B80" s="55" t="str">
        <f>データ加工!B94</f>
        <v>鮮魚</v>
      </c>
      <c r="C80" s="61">
        <f>データ加工!C94</f>
        <v>3.4758312001820886</v>
      </c>
      <c r="D80" s="61">
        <f>データ加工!D94</f>
        <v>5.0841027927367728</v>
      </c>
      <c r="E80" s="61">
        <f>データ加工!E94</f>
        <v>3.6345874432982197</v>
      </c>
      <c r="F80" s="61">
        <f>データ加工!F94</f>
        <v>5.2815752348342979</v>
      </c>
      <c r="G80" s="61">
        <f>データ加工!G94</f>
        <v>3.972235962165398</v>
      </c>
      <c r="H80" s="61">
        <f>データ加工!H94</f>
        <v>2.8531280983187943</v>
      </c>
      <c r="I80" s="61">
        <f>データ加工!I94</f>
        <v>3.9910498584026457</v>
      </c>
      <c r="J80" s="61">
        <f>データ加工!J94</f>
        <v>3.4683747557811775</v>
      </c>
      <c r="K80" s="61">
        <f>データ加工!K94</f>
        <v>3.9330101114114502</v>
      </c>
      <c r="L80" s="61">
        <f>データ加工!L94</f>
        <v>5.3311332940635641</v>
      </c>
      <c r="M80" s="61">
        <f>データ加工!M94</f>
        <v>10.377814982313952</v>
      </c>
      <c r="N80" s="61">
        <f>データ加工!N94</f>
        <v>4.7475029752816935</v>
      </c>
      <c r="O80" s="61">
        <f>データ加工!O94</f>
        <v>5.0332592472893252</v>
      </c>
      <c r="P80" s="61"/>
      <c r="Q80" s="61">
        <f>データ加工!Q94</f>
        <v>4.6587884335784171</v>
      </c>
      <c r="S80" t="s">
        <v>207</v>
      </c>
      <c r="T80" t="str">
        <f t="shared" si="0"/>
        <v>D 鮮魚</v>
      </c>
    </row>
    <row r="81" spans="1:20" ht="14.25" thickBot="1">
      <c r="A81" s="53" t="s">
        <v>156</v>
      </c>
      <c r="B81" s="55" t="str">
        <f>データ加工!B95</f>
        <v>土地</v>
      </c>
      <c r="C81" s="61">
        <f>データ加工!C95</f>
        <v>1.9061009807450162</v>
      </c>
      <c r="D81" s="61">
        <f>データ加工!D95</f>
        <v>4.9863315851841419</v>
      </c>
      <c r="E81" s="61">
        <f>データ加工!E95</f>
        <v>3.8118843917517915</v>
      </c>
      <c r="F81" s="61">
        <f>データ加工!F95</f>
        <v>9.2176541170682231</v>
      </c>
      <c r="G81" s="61">
        <f>データ加工!G95</f>
        <v>2.3644261679555942</v>
      </c>
      <c r="H81" s="61">
        <f>データ加工!H95</f>
        <v>1.069923036869548</v>
      </c>
      <c r="I81" s="61">
        <f>データ加工!I95</f>
        <v>2.8871424507593608</v>
      </c>
      <c r="J81" s="61">
        <f>データ加工!J95</f>
        <v>3.8302921216018224</v>
      </c>
      <c r="K81" s="61">
        <f>データ加工!K95</f>
        <v>2.8603709901174184</v>
      </c>
      <c r="L81" s="61">
        <f>データ加工!L95</f>
        <v>2.3596819498314137</v>
      </c>
      <c r="M81" s="61">
        <f>データ加工!M95</f>
        <v>0.75020349269739417</v>
      </c>
      <c r="N81" s="61">
        <f>データ加工!N95</f>
        <v>4.6935540778353113</v>
      </c>
      <c r="O81" s="61">
        <f>データ加工!O95</f>
        <v>3.9736257215442041</v>
      </c>
      <c r="P81" s="61"/>
      <c r="Q81" s="61">
        <f>データ加工!Q95</f>
        <v>4.6445268363327692</v>
      </c>
      <c r="S81" t="s">
        <v>207</v>
      </c>
      <c r="T81" t="str">
        <f t="shared" si="0"/>
        <v>E 土地</v>
      </c>
    </row>
    <row r="82" spans="1:20" ht="14.25" thickBot="1">
      <c r="A82" s="53" t="s">
        <v>157</v>
      </c>
      <c r="B82" s="55" t="str">
        <f>データ加工!B96</f>
        <v>冠婚葬祭互助会</v>
      </c>
      <c r="C82" s="61">
        <f>データ加工!C96</f>
        <v>2.6909660904635526</v>
      </c>
      <c r="D82" s="61">
        <f>データ加工!D96</f>
        <v>2.4442801888157559</v>
      </c>
      <c r="E82" s="61">
        <f>データ加工!E96</f>
        <v>4.6097206597928642</v>
      </c>
      <c r="F82" s="61">
        <f>データ加工!F96</f>
        <v>5.6631339019896281</v>
      </c>
      <c r="G82" s="61">
        <f>データ加工!G96</f>
        <v>2.3644261679555942</v>
      </c>
      <c r="H82" s="61">
        <f>データ加工!H96</f>
        <v>4.8146536659129655</v>
      </c>
      <c r="I82" s="61">
        <f>データ加工!I96</f>
        <v>3.1843482912787069</v>
      </c>
      <c r="J82" s="61">
        <f>データ加工!J96</f>
        <v>4.3731681703327894</v>
      </c>
      <c r="K82" s="61">
        <f>データ加工!K96</f>
        <v>3.5754637376467731</v>
      </c>
      <c r="L82" s="61">
        <f>データ加工!L96</f>
        <v>3.1462425997752179</v>
      </c>
      <c r="M82" s="61">
        <f>データ加工!M96</f>
        <v>1.625440900844354</v>
      </c>
      <c r="N82" s="61">
        <f>データ加工!N96</f>
        <v>7.4449478476008384</v>
      </c>
      <c r="O82" s="61">
        <f>データ加工!O96</f>
        <v>3.1789005772353636</v>
      </c>
      <c r="P82" s="61"/>
      <c r="Q82" s="61">
        <f>データ加工!Q96</f>
        <v>4.3735564886654528</v>
      </c>
      <c r="S82" t="s">
        <v>207</v>
      </c>
      <c r="T82" t="str">
        <f t="shared" si="0"/>
        <v>F 冠婚葬祭互助会</v>
      </c>
    </row>
    <row r="83" spans="1:20" ht="14.25" thickBot="1">
      <c r="A83" s="53" t="s">
        <v>158</v>
      </c>
      <c r="B83" s="55" t="str">
        <f>データ加工!B97</f>
        <v>家庭用電気治療器具</v>
      </c>
      <c r="C83" s="61">
        <f>データ加工!C97</f>
        <v>3.251584025976793</v>
      </c>
      <c r="D83" s="61">
        <f>データ加工!D97</f>
        <v>2.9331362265789074</v>
      </c>
      <c r="E83" s="61">
        <f>データ加工!E97</f>
        <v>3.5459389690714338</v>
      </c>
      <c r="F83" s="61">
        <f>データ加工!F97</f>
        <v>2.9721411967888822</v>
      </c>
      <c r="G83" s="61">
        <f>データ加工!G97</f>
        <v>3.4047736818560561</v>
      </c>
      <c r="H83" s="61">
        <f>データ加工!H97</f>
        <v>3.2097691106086437</v>
      </c>
      <c r="I83" s="61">
        <f>データ加工!I97</f>
        <v>3.9910498584026457</v>
      </c>
      <c r="J83" s="61">
        <f>データ加工!J97</f>
        <v>3.6493334386915</v>
      </c>
      <c r="K83" s="61">
        <f>データ加工!K97</f>
        <v>3.5754637376467731</v>
      </c>
      <c r="L83" s="61">
        <f>データ加工!L97</f>
        <v>5.5059245496066325</v>
      </c>
      <c r="M83" s="61">
        <f>データ加工!M97</f>
        <v>2.2506104780921823</v>
      </c>
      <c r="N83" s="61">
        <f>データ加工!N97</f>
        <v>8.3081302067429643</v>
      </c>
      <c r="O83" s="61">
        <f>データ加工!O97</f>
        <v>9.8016101131423703</v>
      </c>
      <c r="P83" s="61"/>
      <c r="Q83" s="61">
        <f>データ加工!Q97</f>
        <v>4.1596325299807297</v>
      </c>
      <c r="S83" t="s">
        <v>207</v>
      </c>
      <c r="T83" t="str">
        <f t="shared" si="0"/>
        <v>G 家庭用電気治療器具</v>
      </c>
    </row>
    <row r="84" spans="1:20" ht="14.25" thickBot="1">
      <c r="A84" s="53" t="s">
        <v>159</v>
      </c>
      <c r="B84" s="55" t="str">
        <f>データ加工!B98</f>
        <v>他の工事・建築サービス</v>
      </c>
      <c r="C84" s="61">
        <f>データ加工!C98</f>
        <v>2.7470278840148765</v>
      </c>
      <c r="D84" s="61">
        <f>データ加工!D98</f>
        <v>3.2264498492367979</v>
      </c>
      <c r="E84" s="61">
        <f>データ加工!E98</f>
        <v>6.3826901443285804</v>
      </c>
      <c r="F84" s="61">
        <f>データ加工!F98</f>
        <v>5.4020674455149287</v>
      </c>
      <c r="G84" s="61">
        <f>データ加工!G98</f>
        <v>2.7427343548284893</v>
      </c>
      <c r="H84" s="61">
        <f>データ加工!H98</f>
        <v>4.4580126536231166</v>
      </c>
      <c r="I84" s="61">
        <f>データ加工!I98</f>
        <v>2.8446844735423116</v>
      </c>
      <c r="J84" s="61">
        <f>データ加工!J98</f>
        <v>4.4033279508178422</v>
      </c>
      <c r="K84" s="61">
        <f>データ加工!K98</f>
        <v>1.0726391212940318</v>
      </c>
      <c r="L84" s="61">
        <f>データ加工!L98</f>
        <v>3.7580119941759551</v>
      </c>
      <c r="M84" s="61">
        <f>データ加工!M98</f>
        <v>3.250881801688708</v>
      </c>
      <c r="N84" s="61">
        <f>データ加工!N98</f>
        <v>3.6685250263540365</v>
      </c>
      <c r="O84" s="61">
        <f>データ加工!O98</f>
        <v>3.7087173401079232</v>
      </c>
      <c r="P84" s="61"/>
      <c r="Q84" s="61">
        <f>データ加工!Q98</f>
        <v>4.1216016039923344</v>
      </c>
      <c r="S84" t="s">
        <v>207</v>
      </c>
      <c r="T84" t="str">
        <f t="shared" si="0"/>
        <v>H 他の工事・建築サービス</v>
      </c>
    </row>
    <row r="85" spans="1:20" ht="14.25" thickBot="1">
      <c r="A85" s="53" t="s">
        <v>160</v>
      </c>
      <c r="B85" s="55" t="str">
        <f>データ加工!B99</f>
        <v>預貯金</v>
      </c>
      <c r="C85" s="61">
        <f>データ加工!C99</f>
        <v>2.3545953291556083</v>
      </c>
      <c r="D85" s="61">
        <f>データ加工!D99</f>
        <v>3.1286786416841679</v>
      </c>
      <c r="E85" s="61">
        <f>データ加工!E99</f>
        <v>3.2799935463910765</v>
      </c>
      <c r="F85" s="61">
        <f>データ加工!F99</f>
        <v>4.659032146317708</v>
      </c>
      <c r="G85" s="61">
        <f>データ加工!G99</f>
        <v>2.8373114015467129</v>
      </c>
      <c r="H85" s="61">
        <f>データ加工!H99</f>
        <v>2.8531280983187943</v>
      </c>
      <c r="I85" s="61">
        <f>データ加工!I99</f>
        <v>3.3966381773639545</v>
      </c>
      <c r="J85" s="61">
        <f>データ加工!J99</f>
        <v>3.5890138777213925</v>
      </c>
      <c r="K85" s="61">
        <f>データ加工!K99</f>
        <v>3.2179173638820959</v>
      </c>
      <c r="L85" s="61">
        <f>データ加工!L99</f>
        <v>4.9815507829774299</v>
      </c>
      <c r="M85" s="61">
        <f>データ加工!M99</f>
        <v>2.3756443935417479</v>
      </c>
      <c r="N85" s="61">
        <f>データ加工!N99</f>
        <v>4.7475029752816935</v>
      </c>
      <c r="O85" s="61">
        <f>データ加工!O99</f>
        <v>2.2517212422083825</v>
      </c>
      <c r="P85" s="61"/>
      <c r="Q85" s="61">
        <f>データ加工!Q99</f>
        <v>3.7270307468627339</v>
      </c>
      <c r="S85" t="s">
        <v>207</v>
      </c>
      <c r="T85" t="str">
        <f t="shared" si="0"/>
        <v>I 預貯金</v>
      </c>
    </row>
    <row r="86" spans="1:20" ht="14.25" thickBot="1">
      <c r="A86" s="53" t="s">
        <v>161</v>
      </c>
      <c r="B86" s="55" t="str">
        <f>データ加工!B100</f>
        <v>宝くじ</v>
      </c>
      <c r="C86" s="61">
        <f>データ加工!C100</f>
        <v>3.3076458195281169</v>
      </c>
      <c r="D86" s="61">
        <f>データ加工!D100</f>
        <v>4.1063907172104699</v>
      </c>
      <c r="E86" s="61">
        <f>データ加工!E100</f>
        <v>3.8118843917517915</v>
      </c>
      <c r="F86" s="61">
        <f>データ加工!F100</f>
        <v>3.0123052670157593</v>
      </c>
      <c r="G86" s="61">
        <f>データ加工!G100</f>
        <v>3.8776589154471748</v>
      </c>
      <c r="H86" s="61">
        <f>データ加工!H100</f>
        <v>6.2412177150723629</v>
      </c>
      <c r="I86" s="61">
        <f>データ加工!I100</f>
        <v>3.8636759267514975</v>
      </c>
      <c r="J86" s="61">
        <f>データ加工!J100</f>
        <v>3.0159780485053718</v>
      </c>
      <c r="K86" s="61">
        <f>データ加工!K100</f>
        <v>6.4358347277641919</v>
      </c>
      <c r="L86" s="61">
        <f>データ加工!L100</f>
        <v>4.7193638996628273</v>
      </c>
      <c r="M86" s="61">
        <f>データ加工!M100</f>
        <v>2.875780055340011</v>
      </c>
      <c r="N86" s="61">
        <f>データ加工!N100</f>
        <v>4.2080140008178653</v>
      </c>
      <c r="O86" s="61">
        <f>データ加工!O100</f>
        <v>3.3113547679535031</v>
      </c>
      <c r="P86" s="61"/>
      <c r="Q86" s="61">
        <f>データ加工!Q100</f>
        <v>3.6604766263830419</v>
      </c>
      <c r="S86" t="s">
        <v>207</v>
      </c>
      <c r="T86" t="str">
        <f t="shared" si="0"/>
        <v>J 宝くじ</v>
      </c>
    </row>
    <row r="87" spans="1:20" ht="14.25" thickBot="1">
      <c r="A87" s="53" t="s">
        <v>162</v>
      </c>
      <c r="B87" s="55" t="str">
        <f>データ加工!B101</f>
        <v>増改築工事</v>
      </c>
      <c r="C87" s="61">
        <f>データ加工!C101</f>
        <v>2.5788425033609044</v>
      </c>
      <c r="D87" s="61">
        <f>データ加工!D101</f>
        <v>2.8353650190262769</v>
      </c>
      <c r="E87" s="61">
        <f>データ加工!E101</f>
        <v>2.6594542268035752</v>
      </c>
      <c r="F87" s="61">
        <f>データ加工!F101</f>
        <v>5.5828057615358739</v>
      </c>
      <c r="G87" s="61">
        <f>データ加工!G101</f>
        <v>2.7427343548284893</v>
      </c>
      <c r="H87" s="61">
        <f>データ加工!H101</f>
        <v>2.1398460737390961</v>
      </c>
      <c r="I87" s="61">
        <f>データ加工!I101</f>
        <v>2.3351887469377184</v>
      </c>
      <c r="J87" s="61">
        <f>データ加工!J101</f>
        <v>3.6794932191765537</v>
      </c>
      <c r="K87" s="61">
        <f>データ加工!K101</f>
        <v>3.2179173638820959</v>
      </c>
      <c r="L87" s="61">
        <f>データ加工!L101</f>
        <v>4.4571770163482265</v>
      </c>
      <c r="M87" s="61">
        <f>データ加工!M101</f>
        <v>2.500678308991314</v>
      </c>
      <c r="N87" s="61">
        <f>データ加工!N101</f>
        <v>3.5066783340148877</v>
      </c>
      <c r="O87" s="61">
        <f>データ加工!O101</f>
        <v>1.8543586700539616</v>
      </c>
      <c r="P87" s="61"/>
      <c r="Q87" s="61">
        <f>データ加工!Q101</f>
        <v>3.6271995661431964</v>
      </c>
      <c r="S87" t="s">
        <v>207</v>
      </c>
      <c r="T87" t="str">
        <f t="shared" si="0"/>
        <v>K 増改築工事</v>
      </c>
    </row>
    <row r="88" spans="1:20" ht="14.25" thickBot="1">
      <c r="A88" s="53" t="s">
        <v>163</v>
      </c>
      <c r="B88" s="55" t="str">
        <f>データ加工!B102</f>
        <v>損害保険</v>
      </c>
      <c r="C88" s="61">
        <f>データ加工!C102</f>
        <v>2.1303481549503127</v>
      </c>
      <c r="D88" s="61">
        <f>データ加工!D102</f>
        <v>2.7375938114736469</v>
      </c>
      <c r="E88" s="61">
        <f>データ加工!E102</f>
        <v>4.6097206597928642</v>
      </c>
      <c r="F88" s="61">
        <f>データ加工!F102</f>
        <v>3.8557507417801724</v>
      </c>
      <c r="G88" s="61">
        <f>データ加工!G102</f>
        <v>2.4590032146738179</v>
      </c>
      <c r="H88" s="61">
        <f>データ加工!H102</f>
        <v>1.961525567594171</v>
      </c>
      <c r="I88" s="61">
        <f>データ加工!I102</f>
        <v>2.5474786330229655</v>
      </c>
      <c r="J88" s="61">
        <f>データ加工!J102</f>
        <v>3.4683747557811775</v>
      </c>
      <c r="K88" s="61">
        <f>データ加工!K102</f>
        <v>5.0056492327054816</v>
      </c>
      <c r="L88" s="61">
        <f>データ加工!L102</f>
        <v>4.1075945052620906</v>
      </c>
      <c r="M88" s="61">
        <f>データ加工!M102</f>
        <v>2.500678308991314</v>
      </c>
      <c r="N88" s="61">
        <f>データ加工!N102</f>
        <v>3.884320616139568</v>
      </c>
      <c r="O88" s="61">
        <f>データ加工!O102</f>
        <v>3.1789005772353636</v>
      </c>
      <c r="P88" s="61"/>
      <c r="Q88" s="61">
        <f>データ加工!Q102</f>
        <v>3.3514753527273311</v>
      </c>
      <c r="S88" t="s">
        <v>207</v>
      </c>
      <c r="T88" t="str">
        <f t="shared" si="0"/>
        <v>L 損害保険</v>
      </c>
    </row>
    <row r="89" spans="1:20" ht="14.25" thickBot="1">
      <c r="A89" s="53" t="s">
        <v>164</v>
      </c>
      <c r="B89" s="55" t="str">
        <f>データ加工!B103</f>
        <v>衛生設備工事</v>
      </c>
      <c r="C89" s="61">
        <f>データ加工!C103</f>
        <v>2.3545953291556083</v>
      </c>
      <c r="D89" s="61">
        <f>データ加工!D103</f>
        <v>1.9554241510526047</v>
      </c>
      <c r="E89" s="61">
        <f>データ加工!E103</f>
        <v>2.0389149072160744</v>
      </c>
      <c r="F89" s="61">
        <f>データ加工!F103</f>
        <v>4.8799345325655299</v>
      </c>
      <c r="G89" s="61">
        <f>データ加工!G103</f>
        <v>1.1349245606186851</v>
      </c>
      <c r="H89" s="61">
        <f>データ加工!H103</f>
        <v>0.89160253072462314</v>
      </c>
      <c r="I89" s="61">
        <f>データ加工!I103</f>
        <v>2.4201047013718173</v>
      </c>
      <c r="J89" s="61">
        <f>データ加工!J103</f>
        <v>5.3081213653694546</v>
      </c>
      <c r="K89" s="61">
        <f>データ加工!K103</f>
        <v>1.0726391212940318</v>
      </c>
      <c r="L89" s="61">
        <f>データ加工!L103</f>
        <v>2.2722863220598799</v>
      </c>
      <c r="M89" s="61">
        <f>データ加工!M103</f>
        <v>2.2506104780921823</v>
      </c>
      <c r="N89" s="61">
        <f>データ加工!N103</f>
        <v>3.0211382569974417</v>
      </c>
      <c r="O89" s="61">
        <f>データ加工!O103</f>
        <v>1.1920877164632613</v>
      </c>
      <c r="P89" s="61"/>
      <c r="Q89" s="61">
        <f>データ加工!Q103</f>
        <v>3.3134444267389354</v>
      </c>
      <c r="S89" t="s">
        <v>207</v>
      </c>
      <c r="T89" t="str">
        <f t="shared" si="0"/>
        <v>M 衛生設備工事</v>
      </c>
    </row>
    <row r="90" spans="1:20" ht="14.25" thickBot="1">
      <c r="A90" s="53" t="s">
        <v>165</v>
      </c>
      <c r="B90" s="55" t="str">
        <f>データ加工!B104</f>
        <v>自動車</v>
      </c>
      <c r="C90" s="61">
        <f>データ加工!C104</f>
        <v>2.7470278840148765</v>
      </c>
      <c r="D90" s="61">
        <f>データ加工!D104</f>
        <v>3.6175346794473189</v>
      </c>
      <c r="E90" s="61">
        <f>データ加工!E104</f>
        <v>4.9643145567000078</v>
      </c>
      <c r="F90" s="61">
        <f>データ加工!F104</f>
        <v>3.2733717234904587</v>
      </c>
      <c r="G90" s="61">
        <f>データ加工!G104</f>
        <v>3.4993507285742793</v>
      </c>
      <c r="H90" s="61">
        <f>データ加工!H104</f>
        <v>2.496487086028945</v>
      </c>
      <c r="I90" s="61">
        <f>データ加工!I104</f>
        <v>2.5050206558059163</v>
      </c>
      <c r="J90" s="61">
        <f>データ加工!J104</f>
        <v>2.9556584875352643</v>
      </c>
      <c r="K90" s="61">
        <f>データ加工!K104</f>
        <v>3.5754637376467731</v>
      </c>
      <c r="L90" s="61">
        <f>データ加工!L104</f>
        <v>4.1075945052620906</v>
      </c>
      <c r="M90" s="61">
        <f>データ加工!M104</f>
        <v>2.000542647193051</v>
      </c>
      <c r="N90" s="61">
        <f>データ加工!N104</f>
        <v>3.9382695135859507</v>
      </c>
      <c r="O90" s="61">
        <f>データ加工!O104</f>
        <v>2.5166296236446626</v>
      </c>
      <c r="P90" s="61"/>
      <c r="Q90" s="61">
        <f>データ加工!Q104</f>
        <v>3.2468903062592438</v>
      </c>
      <c r="S90" t="s">
        <v>207</v>
      </c>
      <c r="T90" t="str">
        <f t="shared" si="0"/>
        <v>N 自動車</v>
      </c>
    </row>
    <row r="91" spans="1:20" ht="14.25" thickBot="1">
      <c r="A91" s="53" t="s">
        <v>166</v>
      </c>
      <c r="B91" s="55" t="str">
        <f>データ加工!B105</f>
        <v>有料老人ホーム</v>
      </c>
      <c r="C91" s="61">
        <f>データ加工!C105</f>
        <v>3.1955222324254682</v>
      </c>
      <c r="D91" s="61">
        <f>データ加工!D105</f>
        <v>2.2487377737104954</v>
      </c>
      <c r="E91" s="61">
        <f>データ加工!E105</f>
        <v>3.0140481237107188</v>
      </c>
      <c r="F91" s="61">
        <f>データ加工!F105</f>
        <v>3.7955046364398566</v>
      </c>
      <c r="G91" s="61">
        <f>データ加工!G105</f>
        <v>2.0806950278009229</v>
      </c>
      <c r="H91" s="61">
        <f>データ加工!H105</f>
        <v>2.6748075921738694</v>
      </c>
      <c r="I91" s="61">
        <f>データ加工!I105</f>
        <v>1.5709451570308288</v>
      </c>
      <c r="J91" s="61">
        <f>データ加工!J105</f>
        <v>2.8048595851099956</v>
      </c>
      <c r="K91" s="61">
        <f>データ加工!K105</f>
        <v>2.1452782425880637</v>
      </c>
      <c r="L91" s="61">
        <f>データ加工!L105</f>
        <v>4.4571770163482265</v>
      </c>
      <c r="M91" s="61">
        <f>データ加工!M105</f>
        <v>0.75020349269739417</v>
      </c>
      <c r="N91" s="61">
        <f>データ加工!N105</f>
        <v>5.017247462513609</v>
      </c>
      <c r="O91" s="61">
        <f>データ加工!O105</f>
        <v>1.3245419071814013</v>
      </c>
      <c r="P91" s="61"/>
      <c r="Q91" s="61">
        <f>データ加工!Q105</f>
        <v>3.0757511393114654</v>
      </c>
      <c r="S91" t="s">
        <v>207</v>
      </c>
      <c r="T91" t="str">
        <f t="shared" si="0"/>
        <v>O 有料老人ホーム</v>
      </c>
    </row>
    <row r="92" spans="1:20" ht="14.25" thickBot="1">
      <c r="A92" s="53" t="s">
        <v>167</v>
      </c>
      <c r="B92" s="55" t="str">
        <f>データ加工!B106</f>
        <v>建物清掃サービス</v>
      </c>
      <c r="C92" s="61">
        <f>データ加工!C106</f>
        <v>1.1772976645778042</v>
      </c>
      <c r="D92" s="61">
        <f>データ加工!D106</f>
        <v>1.2710256981841932</v>
      </c>
      <c r="E92" s="61">
        <f>データ加工!E106</f>
        <v>2.393508804123218</v>
      </c>
      <c r="F92" s="61">
        <f>データ加工!F106</f>
        <v>5.2815752348342979</v>
      </c>
      <c r="G92" s="61">
        <f>データ加工!G106</f>
        <v>0.18915409343644754</v>
      </c>
      <c r="H92" s="61">
        <f>データ加工!H106</f>
        <v>1.2482435430144725</v>
      </c>
      <c r="I92" s="61">
        <f>データ加工!I106</f>
        <v>0.9765334759921368</v>
      </c>
      <c r="J92" s="61">
        <f>データ加工!J106</f>
        <v>3.5588540972363387</v>
      </c>
      <c r="K92" s="61">
        <f>データ加工!K106</f>
        <v>2.1452782425880637</v>
      </c>
      <c r="L92" s="61">
        <f>データ加工!L106</f>
        <v>3.3210338553182859</v>
      </c>
      <c r="M92" s="61">
        <f>データ加工!M106</f>
        <v>2.6257122244408797</v>
      </c>
      <c r="N92" s="61">
        <f>データ加工!N106</f>
        <v>1.7803136157306352</v>
      </c>
      <c r="O92" s="61">
        <f>データ加工!O106</f>
        <v>7.4174346802158464</v>
      </c>
      <c r="P92" s="61"/>
      <c r="Q92" s="61">
        <f>データ加工!Q106</f>
        <v>2.9996892873346748</v>
      </c>
      <c r="S92" t="s">
        <v>207</v>
      </c>
      <c r="T92" t="str">
        <f t="shared" si="0"/>
        <v>P 建物清掃サービス</v>
      </c>
    </row>
    <row r="93" spans="1:20" ht="14.25" thickBot="1">
      <c r="A93" s="53" t="s">
        <v>168</v>
      </c>
      <c r="B93" s="55" t="str">
        <f>データ加工!B107</f>
        <v>和服</v>
      </c>
      <c r="C93" s="61">
        <f>データ加工!C107</f>
        <v>1.6257920129883965</v>
      </c>
      <c r="D93" s="61">
        <f>データ加工!D107</f>
        <v>2.7375938114736469</v>
      </c>
      <c r="E93" s="61">
        <f>データ加工!E107</f>
        <v>1.684321010308931</v>
      </c>
      <c r="F93" s="61">
        <f>データ加工!F107</f>
        <v>3.594684285305473</v>
      </c>
      <c r="G93" s="61">
        <f>データ加工!G107</f>
        <v>2.931888448264937</v>
      </c>
      <c r="H93" s="61">
        <f>データ加工!H107</f>
        <v>4.1013716413332668</v>
      </c>
      <c r="I93" s="61">
        <f>データ加工!I107</f>
        <v>2.1228988608524713</v>
      </c>
      <c r="J93" s="61">
        <f>データ加工!J107</f>
        <v>4.0414105849971982</v>
      </c>
      <c r="K93" s="61">
        <f>データ加工!K107</f>
        <v>1.0726391212940318</v>
      </c>
      <c r="L93" s="61">
        <f>データ加工!L107</f>
        <v>4.1949901330336248</v>
      </c>
      <c r="M93" s="61">
        <f>データ加工!M107</f>
        <v>1.625440900844354</v>
      </c>
      <c r="N93" s="61">
        <f>データ加工!N107</f>
        <v>3.4527294365685051</v>
      </c>
      <c r="O93" s="61">
        <f>データ加工!O107</f>
        <v>0.79472514430884089</v>
      </c>
      <c r="P93" s="61"/>
      <c r="Q93" s="61">
        <f>データ加工!Q107</f>
        <v>2.9949354215861255</v>
      </c>
      <c r="S93" t="s">
        <v>207</v>
      </c>
      <c r="T93" t="str">
        <f t="shared" si="0"/>
        <v>Q 和服</v>
      </c>
    </row>
    <row r="94" spans="1:20" ht="14.25" thickBot="1">
      <c r="A94" s="53" t="s">
        <v>169</v>
      </c>
      <c r="B94" s="55" t="str">
        <f>データ加工!B108</f>
        <v>婦人洋服</v>
      </c>
      <c r="C94" s="61">
        <f>データ加工!C108</f>
        <v>2.6349042969122287</v>
      </c>
      <c r="D94" s="61">
        <f>データ加工!D108</f>
        <v>1.4665681132894537</v>
      </c>
      <c r="E94" s="61">
        <f>データ加工!E108</f>
        <v>1.684321010308931</v>
      </c>
      <c r="F94" s="61">
        <f>データ加工!F108</f>
        <v>3.8155866715532949</v>
      </c>
      <c r="G94" s="61">
        <f>データ加工!G108</f>
        <v>1.7023868409280281</v>
      </c>
      <c r="H94" s="61">
        <f>データ加工!H108</f>
        <v>1.961525567594171</v>
      </c>
      <c r="I94" s="61">
        <f>データ加工!I108</f>
        <v>1.9106089747672241</v>
      </c>
      <c r="J94" s="61">
        <f>データ加工!J108</f>
        <v>3.106457389960533</v>
      </c>
      <c r="K94" s="61">
        <f>データ加工!K108</f>
        <v>2.8603709901174184</v>
      </c>
      <c r="L94" s="61">
        <f>データ加工!L108</f>
        <v>4.4571770163482265</v>
      </c>
      <c r="M94" s="61">
        <f>データ加工!M108</f>
        <v>1.250339154495657</v>
      </c>
      <c r="N94" s="61">
        <f>データ加工!N108</f>
        <v>4.6396051803889282</v>
      </c>
      <c r="O94" s="61">
        <f>データ加工!O108</f>
        <v>1.9868128607721021</v>
      </c>
      <c r="P94" s="61"/>
      <c r="Q94" s="61">
        <f>データ加工!Q108</f>
        <v>2.9569044955977302</v>
      </c>
      <c r="S94" t="s">
        <v>208</v>
      </c>
      <c r="T94" t="str">
        <f t="shared" si="0"/>
        <v>R 婦人洋服</v>
      </c>
    </row>
    <row r="95" spans="1:20" ht="14.25" thickBot="1">
      <c r="A95" s="53" t="s">
        <v>170</v>
      </c>
      <c r="B95" s="55" t="str">
        <f>データ加工!B109</f>
        <v>預貯金・証券等全般</v>
      </c>
      <c r="C95" s="61">
        <f>データ加工!C109</f>
        <v>1.6257920129883965</v>
      </c>
      <c r="D95" s="61">
        <f>データ加工!D109</f>
        <v>3.4219922643420588</v>
      </c>
      <c r="E95" s="61">
        <f>データ加工!E109</f>
        <v>5.4075569278339364</v>
      </c>
      <c r="F95" s="61">
        <f>データ加工!F109</f>
        <v>3.0123052670157593</v>
      </c>
      <c r="G95" s="61">
        <f>データ加工!G109</f>
        <v>2.8373114015467129</v>
      </c>
      <c r="H95" s="61">
        <f>データ加工!H109</f>
        <v>2.496487086028945</v>
      </c>
      <c r="I95" s="61">
        <f>データ加工!I109</f>
        <v>2.2927307697206687</v>
      </c>
      <c r="J95" s="61">
        <f>データ加工!J109</f>
        <v>2.9556584875352643</v>
      </c>
      <c r="K95" s="61">
        <f>データ加工!K109</f>
        <v>1.7877318688233865</v>
      </c>
      <c r="L95" s="61">
        <f>データ加工!L109</f>
        <v>4.5445726441197598</v>
      </c>
      <c r="M95" s="61">
        <f>データ加工!M109</f>
        <v>2.875780055340011</v>
      </c>
      <c r="N95" s="61">
        <f>データ加工!N109</f>
        <v>2.3737514876408468</v>
      </c>
      <c r="O95" s="61">
        <f>データ加工!O109</f>
        <v>2.7815380050809426</v>
      </c>
      <c r="P95" s="61"/>
      <c r="Q95" s="61">
        <f>データ加工!Q109</f>
        <v>2.9569044955977302</v>
      </c>
      <c r="S95" t="s">
        <v>208</v>
      </c>
      <c r="T95" t="str">
        <f t="shared" si="0"/>
        <v>S 預貯金・証券等全般</v>
      </c>
    </row>
    <row r="96" spans="1:20" ht="14.25" thickBot="1">
      <c r="A96" s="53" t="s">
        <v>171</v>
      </c>
      <c r="B96" s="55" t="str">
        <f>データ加工!B110</f>
        <v>その他の保険</v>
      </c>
      <c r="C96" s="61">
        <f>データ加工!C110</f>
        <v>1.9061009807450162</v>
      </c>
      <c r="D96" s="61">
        <f>データ加工!D110</f>
        <v>1.9554241510526047</v>
      </c>
      <c r="E96" s="61">
        <f>データ加工!E110</f>
        <v>2.836751175257147</v>
      </c>
      <c r="F96" s="61">
        <f>データ加工!F110</f>
        <v>4.2373094089355012</v>
      </c>
      <c r="G96" s="61">
        <f>データ加工!G110</f>
        <v>1.5132327474915803</v>
      </c>
      <c r="H96" s="61">
        <f>データ加工!H110</f>
        <v>2.1398460737390961</v>
      </c>
      <c r="I96" s="61">
        <f>データ加工!I110</f>
        <v>1.5709451570308288</v>
      </c>
      <c r="J96" s="61">
        <f>データ加工!J110</f>
        <v>2.925498707050211</v>
      </c>
      <c r="K96" s="61">
        <f>データ加工!K110</f>
        <v>2.5028246163527408</v>
      </c>
      <c r="L96" s="61">
        <f>データ加工!L110</f>
        <v>2.7966600886890833</v>
      </c>
      <c r="M96" s="61">
        <f>データ加工!M110</f>
        <v>2.3756443935417479</v>
      </c>
      <c r="N96" s="61">
        <f>データ加工!N110</f>
        <v>2.8053426672119102</v>
      </c>
      <c r="O96" s="61">
        <f>データ加工!O110</f>
        <v>2.5166296236446626</v>
      </c>
      <c r="P96" s="61"/>
      <c r="Q96" s="61">
        <f>データ加工!Q110</f>
        <v>2.8333039861354457</v>
      </c>
      <c r="S96" t="s">
        <v>208</v>
      </c>
      <c r="T96" t="str">
        <f t="shared" si="0"/>
        <v>T その他の保険</v>
      </c>
    </row>
    <row r="97" spans="1:20" ht="14.25" thickBot="1">
      <c r="A97" s="53" t="s">
        <v>172</v>
      </c>
      <c r="B97" s="55" t="str">
        <f>データ加工!B111</f>
        <v>消火器</v>
      </c>
      <c r="C97" s="61">
        <f>データ加工!C111</f>
        <v>0.33637076130794408</v>
      </c>
      <c r="D97" s="61">
        <f>データ加工!D111</f>
        <v>4.0086195096578399</v>
      </c>
      <c r="E97" s="61">
        <f>データ加工!E111</f>
        <v>3.7232359175250052</v>
      </c>
      <c r="F97" s="61">
        <f>データ加工!F111</f>
        <v>4.1770633035951867</v>
      </c>
      <c r="G97" s="61">
        <f>データ加工!G111</f>
        <v>1.986117981082699</v>
      </c>
      <c r="H97" s="61">
        <f>データ加工!H111</f>
        <v>1.7832050614492463</v>
      </c>
      <c r="I97" s="61">
        <f>データ加工!I111</f>
        <v>1.6134031342478781</v>
      </c>
      <c r="J97" s="61">
        <f>データ加工!J111</f>
        <v>4.0414105849971982</v>
      </c>
      <c r="K97" s="61">
        <f>データ加工!K111</f>
        <v>0.35754637376467729</v>
      </c>
      <c r="L97" s="61">
        <f>データ加工!L111</f>
        <v>0.61176939440073697</v>
      </c>
      <c r="M97" s="61">
        <f>データ加工!M111</f>
        <v>0.62516957724782851</v>
      </c>
      <c r="N97" s="61">
        <f>データ加工!N111</f>
        <v>0.86318235914212627</v>
      </c>
      <c r="O97" s="61">
        <f>データ加工!O111</f>
        <v>6.8876179173432872</v>
      </c>
      <c r="P97" s="61"/>
      <c r="Q97" s="61">
        <f>データ加工!Q111</f>
        <v>2.7952730601470503</v>
      </c>
      <c r="S97" t="s">
        <v>209</v>
      </c>
      <c r="T97" t="str">
        <f t="shared" si="0"/>
        <v>U 消火器</v>
      </c>
    </row>
    <row r="98" spans="1:20" ht="14.25" thickBot="1">
      <c r="A98" s="53" t="s">
        <v>173</v>
      </c>
      <c r="B98" s="55" t="str">
        <f>データ加工!B112</f>
        <v>相隣関係</v>
      </c>
      <c r="C98" s="61">
        <f>データ加工!C112</f>
        <v>2.2985335356042844</v>
      </c>
      <c r="D98" s="61">
        <f>データ加工!D112</f>
        <v>4.1063907172104699</v>
      </c>
      <c r="E98" s="61">
        <f>データ加工!E112</f>
        <v>1.5956725360821451</v>
      </c>
      <c r="F98" s="61">
        <f>データ加工!F112</f>
        <v>3.092633407469513</v>
      </c>
      <c r="G98" s="61">
        <f>データ加工!G112</f>
        <v>1.5132327474915803</v>
      </c>
      <c r="H98" s="61">
        <f>データ加工!H112</f>
        <v>2.6748075921738694</v>
      </c>
      <c r="I98" s="61">
        <f>データ加工!I112</f>
        <v>2.1228988608524713</v>
      </c>
      <c r="J98" s="61">
        <f>データ加工!J112</f>
        <v>2.8350193655950497</v>
      </c>
      <c r="K98" s="61">
        <f>データ加工!K112</f>
        <v>1.0726391212940318</v>
      </c>
      <c r="L98" s="61">
        <f>データ加工!L112</f>
        <v>2.4470775776029479</v>
      </c>
      <c r="M98" s="61">
        <f>データ加工!M112</f>
        <v>1.8755087317434853</v>
      </c>
      <c r="N98" s="61">
        <f>データ加工!N112</f>
        <v>3.4527294365685051</v>
      </c>
      <c r="O98" s="61">
        <f>データ加工!O112</f>
        <v>3.3113547679535031</v>
      </c>
      <c r="P98" s="61"/>
      <c r="Q98" s="61">
        <f>データ加工!Q112</f>
        <v>2.6906880136789635</v>
      </c>
      <c r="S98" t="s">
        <v>209</v>
      </c>
      <c r="T98" t="str">
        <f t="shared" si="0"/>
        <v>V 相隣関係</v>
      </c>
    </row>
    <row r="99" spans="1:20" ht="14.25" thickBot="1">
      <c r="A99" s="53" t="s">
        <v>174</v>
      </c>
      <c r="B99" s="55" t="str">
        <f>データ加工!B113</f>
        <v>クリーニング</v>
      </c>
      <c r="C99" s="61">
        <f>データ加工!C113</f>
        <v>2.6909660904635526</v>
      </c>
      <c r="D99" s="61">
        <f>データ加工!D113</f>
        <v>0.8799408679736721</v>
      </c>
      <c r="E99" s="61">
        <f>データ加工!E113</f>
        <v>2.6594542268035752</v>
      </c>
      <c r="F99" s="61">
        <f>データ加工!F113</f>
        <v>3.9762429524608023</v>
      </c>
      <c r="G99" s="61">
        <f>データ加工!G113</f>
        <v>1.7969638876462517</v>
      </c>
      <c r="H99" s="61">
        <f>データ加工!H113</f>
        <v>1.961525567594171</v>
      </c>
      <c r="I99" s="61">
        <f>データ加工!I113</f>
        <v>1.9106089747672241</v>
      </c>
      <c r="J99" s="61">
        <f>データ加工!J113</f>
        <v>2.925498707050211</v>
      </c>
      <c r="K99" s="61">
        <f>データ加工!K113</f>
        <v>2.5028246163527408</v>
      </c>
      <c r="L99" s="61">
        <f>データ加工!L113</f>
        <v>2.8840557164606166</v>
      </c>
      <c r="M99" s="61">
        <f>データ加工!M113</f>
        <v>1.1253052390460911</v>
      </c>
      <c r="N99" s="61">
        <f>データ加工!N113</f>
        <v>2.7513937697655275</v>
      </c>
      <c r="O99" s="61">
        <f>データ加工!O113</f>
        <v>0.9271793350269808</v>
      </c>
      <c r="P99" s="61"/>
      <c r="Q99" s="61">
        <f>データ加工!Q113</f>
        <v>2.6859341479304142</v>
      </c>
      <c r="S99" t="s">
        <v>209</v>
      </c>
      <c r="T99" t="str">
        <f t="shared" si="0"/>
        <v>W クリーニング</v>
      </c>
    </row>
    <row r="100" spans="1:20" ht="14.25" thickBot="1">
      <c r="A100" s="53" t="s">
        <v>175</v>
      </c>
      <c r="B100" s="55" t="str">
        <f>データ加工!B114</f>
        <v>他の教養・娯楽サービス</v>
      </c>
      <c r="C100" s="61">
        <f>データ加工!C114</f>
        <v>1.6818538065397204</v>
      </c>
      <c r="D100" s="61">
        <f>データ加工!D114</f>
        <v>1.5643393208420839</v>
      </c>
      <c r="E100" s="61">
        <f>データ加工!E114</f>
        <v>3.2799935463910765</v>
      </c>
      <c r="F100" s="61">
        <f>データ加工!F114</f>
        <v>4.1971453387086246</v>
      </c>
      <c r="G100" s="61">
        <f>データ加工!G114</f>
        <v>1.607809794209804</v>
      </c>
      <c r="H100" s="61">
        <f>データ加工!H114</f>
        <v>1.7832050614492463</v>
      </c>
      <c r="I100" s="61">
        <f>データ加工!I114</f>
        <v>2.4625626785888666</v>
      </c>
      <c r="J100" s="61">
        <f>データ加工!J114</f>
        <v>2.3826226583192436</v>
      </c>
      <c r="K100" s="61">
        <f>データ加工!K114</f>
        <v>2.8603709901174184</v>
      </c>
      <c r="L100" s="61">
        <f>データ加工!L114</f>
        <v>2.7092644609175491</v>
      </c>
      <c r="M100" s="61">
        <f>データ加工!M114</f>
        <v>1.1253052390460911</v>
      </c>
      <c r="N100" s="61">
        <f>データ加工!N114</f>
        <v>2.1579558978553157</v>
      </c>
      <c r="O100" s="61">
        <f>データ加工!O114</f>
        <v>1.3245419071814013</v>
      </c>
      <c r="P100" s="61"/>
      <c r="Q100" s="61">
        <f>データ加工!Q114</f>
        <v>2.6669186849362161</v>
      </c>
      <c r="S100" t="s">
        <v>209</v>
      </c>
      <c r="T100" t="str">
        <f t="shared" si="0"/>
        <v>X 他の教養・娯楽サービス</v>
      </c>
    </row>
    <row r="101" spans="1:20" ht="14.25" thickBot="1">
      <c r="A101" s="54"/>
      <c r="B101" s="63" t="str">
        <f>データ加工!B115</f>
        <v>合計</v>
      </c>
      <c r="C101" s="61">
        <f>データ加工!C115</f>
        <v>312.99299339704197</v>
      </c>
      <c r="D101" s="61">
        <f>データ加工!D115</f>
        <v>311.10798243246938</v>
      </c>
      <c r="E101" s="61">
        <f>データ加工!E115</f>
        <v>502.28225496896857</v>
      </c>
      <c r="F101" s="61">
        <f>データ加工!F115</f>
        <v>515.04395455435463</v>
      </c>
      <c r="G101" s="61">
        <f>データ加工!G115</f>
        <v>380.48345894741425</v>
      </c>
      <c r="H101" s="61">
        <f>データ加工!H115</f>
        <v>508.57008352532506</v>
      </c>
      <c r="I101" s="61">
        <f>データ加工!I115</f>
        <v>362.54866745638503</v>
      </c>
      <c r="J101" s="61">
        <f>データ加工!J115</f>
        <v>456.70955588516847</v>
      </c>
      <c r="K101" s="61">
        <f>データ加工!K115</f>
        <v>445.50278171078793</v>
      </c>
      <c r="L101" s="61">
        <f>データ加工!L115</f>
        <v>595.07682949637399</v>
      </c>
      <c r="M101" s="61">
        <f>データ加工!M115</f>
        <v>385.47956133101104</v>
      </c>
      <c r="N101" s="61">
        <f>データ加工!N115</f>
        <v>563.01069375045188</v>
      </c>
      <c r="O101" s="61">
        <f>データ加工!O115</f>
        <v>389.15041232989569</v>
      </c>
      <c r="P101" s="61"/>
      <c r="Q101" s="61">
        <f>データ加工!Q115</f>
        <v>456.01457192960174</v>
      </c>
      <c r="S101" t="s">
        <v>209</v>
      </c>
      <c r="T101" t="str">
        <f t="shared" si="0"/>
        <v xml:space="preserve"> 合計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グラフ</vt:lpstr>
      </vt:variant>
      <vt:variant>
        <vt:i4>4</vt:i4>
      </vt:variant>
    </vt:vector>
  </HeadingPairs>
  <TitlesOfParts>
    <vt:vector size="12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スカイライン図</vt:lpstr>
      <vt:lpstr>扇形バブル散布図</vt:lpstr>
      <vt:lpstr>相談件数プロット</vt:lpstr>
      <vt:lpstr>相談件数レーダー</vt:lpstr>
      <vt:lpstr>全国比プロット</vt:lpstr>
      <vt:lpstr>全国比レーダー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2015-01-09T07:23:25Z</cp:lastPrinted>
  <dcterms:created xsi:type="dcterms:W3CDTF">2011-11-05T11:27:03Z</dcterms:created>
  <dcterms:modified xsi:type="dcterms:W3CDTF">2015-02-20T12:50:32Z</dcterms:modified>
</cp:coreProperties>
</file>