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5" windowWidth="18315" windowHeight="11865"/>
  </bookViews>
  <sheets>
    <sheet name="PIO-NETの操作" sheetId="67" r:id="rId1"/>
    <sheet name="素データ" sheetId="68" r:id="rId2"/>
    <sheet name="人口" sheetId="70" r:id="rId3"/>
    <sheet name="データ加工" sheetId="36" r:id="rId4"/>
    <sheet name="相談件数プロット" sheetId="62" r:id="rId5"/>
    <sheet name="相談件数レーダー" sheetId="66" r:id="rId6"/>
    <sheet name="全国比プロット" sheetId="61" r:id="rId7"/>
    <sheet name="全国比レーダー" sheetId="63" r:id="rId8"/>
    <sheet name="データ選択" sheetId="54" r:id="rId9"/>
    <sheet name="プログラム" sheetId="59" r:id="rId10"/>
    <sheet name="スカイライン図" sheetId="57" r:id="rId11"/>
    <sheet name="扇形バブル散布図" sheetId="58" r:id="rId12"/>
    <sheet name="扇形バブル散布図【拡大図】" sheetId="69" r:id="rId13"/>
  </sheets>
  <calcPr calcId="145621"/>
</workbook>
</file>

<file path=xl/calcChain.xml><?xml version="1.0" encoding="utf-8"?>
<calcChain xmlns="http://schemas.openxmlformats.org/spreadsheetml/2006/main">
  <c r="B131" i="36" l="1"/>
  <c r="B63" i="36"/>
  <c r="D60" i="54" l="1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C60" i="54"/>
  <c r="B60" i="54"/>
  <c r="B54" i="54"/>
  <c r="A2" i="36"/>
  <c r="B49" i="69" l="1"/>
  <c r="B49" i="58"/>
  <c r="B49" i="57"/>
  <c r="B51" i="57"/>
  <c r="B131" i="54"/>
  <c r="B63" i="54"/>
  <c r="B3" i="54"/>
  <c r="B5" i="54"/>
  <c r="T101" i="69" l="1"/>
  <c r="Q101" i="69"/>
  <c r="O101" i="69"/>
  <c r="N101" i="69"/>
  <c r="M101" i="69"/>
  <c r="L101" i="69"/>
  <c r="K101" i="69"/>
  <c r="J101" i="69"/>
  <c r="I101" i="69"/>
  <c r="H101" i="69"/>
  <c r="G101" i="69"/>
  <c r="F101" i="69"/>
  <c r="E101" i="69"/>
  <c r="D101" i="69"/>
  <c r="C101" i="69"/>
  <c r="B101" i="69"/>
  <c r="T100" i="69"/>
  <c r="Q100" i="69"/>
  <c r="O100" i="69"/>
  <c r="N100" i="69"/>
  <c r="M100" i="69"/>
  <c r="L100" i="69"/>
  <c r="K100" i="69"/>
  <c r="J100" i="69"/>
  <c r="I100" i="69"/>
  <c r="H100" i="69"/>
  <c r="G100" i="69"/>
  <c r="F100" i="69"/>
  <c r="E100" i="69"/>
  <c r="D100" i="69"/>
  <c r="C100" i="69"/>
  <c r="B100" i="69"/>
  <c r="T99" i="69"/>
  <c r="Q99" i="69"/>
  <c r="O99" i="69"/>
  <c r="N99" i="69"/>
  <c r="M99" i="69"/>
  <c r="L99" i="69"/>
  <c r="K99" i="69"/>
  <c r="J99" i="69"/>
  <c r="I99" i="69"/>
  <c r="H99" i="69"/>
  <c r="G99" i="69"/>
  <c r="F99" i="69"/>
  <c r="E99" i="69"/>
  <c r="D99" i="69"/>
  <c r="C99" i="69"/>
  <c r="B99" i="69"/>
  <c r="T98" i="69"/>
  <c r="Q98" i="69"/>
  <c r="O98" i="69"/>
  <c r="N98" i="69"/>
  <c r="M98" i="69"/>
  <c r="L98" i="69"/>
  <c r="K98" i="69"/>
  <c r="J98" i="69"/>
  <c r="I98" i="69"/>
  <c r="H98" i="69"/>
  <c r="G98" i="69"/>
  <c r="F98" i="69"/>
  <c r="E98" i="69"/>
  <c r="D98" i="69"/>
  <c r="C98" i="69"/>
  <c r="B98" i="69"/>
  <c r="T97" i="69"/>
  <c r="Q97" i="69"/>
  <c r="O97" i="69"/>
  <c r="N97" i="69"/>
  <c r="M97" i="69"/>
  <c r="L97" i="69"/>
  <c r="K97" i="69"/>
  <c r="J97" i="69"/>
  <c r="I97" i="69"/>
  <c r="H97" i="69"/>
  <c r="G97" i="69"/>
  <c r="F97" i="69"/>
  <c r="E97" i="69"/>
  <c r="D97" i="69"/>
  <c r="C97" i="69"/>
  <c r="B97" i="69"/>
  <c r="T96" i="69"/>
  <c r="Q96" i="69"/>
  <c r="O96" i="69"/>
  <c r="N96" i="69"/>
  <c r="M96" i="69"/>
  <c r="L96" i="69"/>
  <c r="K96" i="69"/>
  <c r="J96" i="69"/>
  <c r="I96" i="69"/>
  <c r="H96" i="69"/>
  <c r="G96" i="69"/>
  <c r="F96" i="69"/>
  <c r="E96" i="69"/>
  <c r="D96" i="69"/>
  <c r="C96" i="69"/>
  <c r="B96" i="69"/>
  <c r="T95" i="69"/>
  <c r="Q95" i="69"/>
  <c r="O95" i="69"/>
  <c r="N95" i="69"/>
  <c r="M95" i="69"/>
  <c r="L95" i="69"/>
  <c r="K95" i="69"/>
  <c r="J95" i="69"/>
  <c r="I95" i="69"/>
  <c r="H95" i="69"/>
  <c r="G95" i="69"/>
  <c r="F95" i="69"/>
  <c r="E95" i="69"/>
  <c r="D95" i="69"/>
  <c r="C95" i="69"/>
  <c r="B95" i="69"/>
  <c r="T94" i="69"/>
  <c r="Q94" i="69"/>
  <c r="O94" i="69"/>
  <c r="N94" i="69"/>
  <c r="M94" i="69"/>
  <c r="L94" i="69"/>
  <c r="K94" i="69"/>
  <c r="J94" i="69"/>
  <c r="I94" i="69"/>
  <c r="H94" i="69"/>
  <c r="G94" i="69"/>
  <c r="F94" i="69"/>
  <c r="E94" i="69"/>
  <c r="D94" i="69"/>
  <c r="C94" i="69"/>
  <c r="B94" i="69"/>
  <c r="T93" i="69"/>
  <c r="Q93" i="69"/>
  <c r="O93" i="69"/>
  <c r="N93" i="69"/>
  <c r="M93" i="69"/>
  <c r="L93" i="69"/>
  <c r="K93" i="69"/>
  <c r="J93" i="69"/>
  <c r="I93" i="69"/>
  <c r="H93" i="69"/>
  <c r="G93" i="69"/>
  <c r="F93" i="69"/>
  <c r="E93" i="69"/>
  <c r="D93" i="69"/>
  <c r="C93" i="69"/>
  <c r="B93" i="69"/>
  <c r="T92" i="69"/>
  <c r="Q92" i="69"/>
  <c r="O92" i="69"/>
  <c r="N92" i="69"/>
  <c r="M92" i="69"/>
  <c r="L92" i="69"/>
  <c r="K92" i="69"/>
  <c r="J92" i="69"/>
  <c r="I92" i="69"/>
  <c r="H92" i="69"/>
  <c r="G92" i="69"/>
  <c r="F92" i="69"/>
  <c r="E92" i="69"/>
  <c r="D92" i="69"/>
  <c r="C92" i="69"/>
  <c r="B92" i="69"/>
  <c r="T91" i="69"/>
  <c r="Q91" i="69"/>
  <c r="O91" i="69"/>
  <c r="N91" i="69"/>
  <c r="M91" i="69"/>
  <c r="L91" i="69"/>
  <c r="K91" i="69"/>
  <c r="J91" i="69"/>
  <c r="I91" i="69"/>
  <c r="H91" i="69"/>
  <c r="G91" i="69"/>
  <c r="F91" i="69"/>
  <c r="E91" i="69"/>
  <c r="D91" i="69"/>
  <c r="C91" i="69"/>
  <c r="B91" i="69"/>
  <c r="T90" i="69"/>
  <c r="Q90" i="69"/>
  <c r="O90" i="69"/>
  <c r="N90" i="69"/>
  <c r="M90" i="69"/>
  <c r="L90" i="69"/>
  <c r="K90" i="69"/>
  <c r="J90" i="69"/>
  <c r="I90" i="69"/>
  <c r="H90" i="69"/>
  <c r="G90" i="69"/>
  <c r="F90" i="69"/>
  <c r="E90" i="69"/>
  <c r="D90" i="69"/>
  <c r="C90" i="69"/>
  <c r="B90" i="69"/>
  <c r="T89" i="69"/>
  <c r="Q89" i="69"/>
  <c r="O89" i="69"/>
  <c r="N89" i="69"/>
  <c r="M89" i="69"/>
  <c r="L89" i="69"/>
  <c r="K89" i="69"/>
  <c r="J89" i="69"/>
  <c r="I89" i="69"/>
  <c r="H89" i="69"/>
  <c r="G89" i="69"/>
  <c r="F89" i="69"/>
  <c r="E89" i="69"/>
  <c r="D89" i="69"/>
  <c r="C89" i="69"/>
  <c r="B89" i="69"/>
  <c r="T88" i="69"/>
  <c r="Q88" i="69"/>
  <c r="O88" i="69"/>
  <c r="N88" i="69"/>
  <c r="M88" i="69"/>
  <c r="L88" i="69"/>
  <c r="K88" i="69"/>
  <c r="J88" i="69"/>
  <c r="I88" i="69"/>
  <c r="H88" i="69"/>
  <c r="G88" i="69"/>
  <c r="F88" i="69"/>
  <c r="E88" i="69"/>
  <c r="D88" i="69"/>
  <c r="C88" i="69"/>
  <c r="B88" i="69"/>
  <c r="T87" i="69"/>
  <c r="Q87" i="69"/>
  <c r="O87" i="69"/>
  <c r="N87" i="69"/>
  <c r="M87" i="69"/>
  <c r="L87" i="69"/>
  <c r="K87" i="69"/>
  <c r="J87" i="69"/>
  <c r="I87" i="69"/>
  <c r="H87" i="69"/>
  <c r="G87" i="69"/>
  <c r="F87" i="69"/>
  <c r="E87" i="69"/>
  <c r="D87" i="69"/>
  <c r="C87" i="69"/>
  <c r="B87" i="69"/>
  <c r="T86" i="69"/>
  <c r="Q86" i="69"/>
  <c r="O86" i="69"/>
  <c r="N86" i="69"/>
  <c r="M86" i="69"/>
  <c r="L86" i="69"/>
  <c r="K86" i="69"/>
  <c r="J86" i="69"/>
  <c r="I86" i="69"/>
  <c r="H86" i="69"/>
  <c r="G86" i="69"/>
  <c r="F86" i="69"/>
  <c r="E86" i="69"/>
  <c r="D86" i="69"/>
  <c r="C86" i="69"/>
  <c r="B86" i="69"/>
  <c r="T85" i="69"/>
  <c r="Q85" i="69"/>
  <c r="O85" i="69"/>
  <c r="N85" i="69"/>
  <c r="M85" i="69"/>
  <c r="L85" i="69"/>
  <c r="K85" i="69"/>
  <c r="J85" i="69"/>
  <c r="I85" i="69"/>
  <c r="H85" i="69"/>
  <c r="G85" i="69"/>
  <c r="F85" i="69"/>
  <c r="E85" i="69"/>
  <c r="D85" i="69"/>
  <c r="C85" i="69"/>
  <c r="B85" i="69"/>
  <c r="T84" i="69"/>
  <c r="Q84" i="69"/>
  <c r="O84" i="69"/>
  <c r="N84" i="69"/>
  <c r="M84" i="69"/>
  <c r="L84" i="69"/>
  <c r="K84" i="69"/>
  <c r="J84" i="69"/>
  <c r="I84" i="69"/>
  <c r="H84" i="69"/>
  <c r="G84" i="69"/>
  <c r="F84" i="69"/>
  <c r="E84" i="69"/>
  <c r="D84" i="69"/>
  <c r="C84" i="69"/>
  <c r="B84" i="69"/>
  <c r="T83" i="69"/>
  <c r="Q83" i="69"/>
  <c r="O83" i="69"/>
  <c r="N83" i="69"/>
  <c r="M83" i="69"/>
  <c r="L83" i="69"/>
  <c r="K83" i="69"/>
  <c r="J83" i="69"/>
  <c r="I83" i="69"/>
  <c r="H83" i="69"/>
  <c r="G83" i="69"/>
  <c r="F83" i="69"/>
  <c r="E83" i="69"/>
  <c r="D83" i="69"/>
  <c r="C83" i="69"/>
  <c r="B83" i="69"/>
  <c r="T82" i="69"/>
  <c r="Q82" i="69"/>
  <c r="O82" i="69"/>
  <c r="N82" i="69"/>
  <c r="M82" i="69"/>
  <c r="L82" i="69"/>
  <c r="K82" i="69"/>
  <c r="J82" i="69"/>
  <c r="I82" i="69"/>
  <c r="H82" i="69"/>
  <c r="G82" i="69"/>
  <c r="F82" i="69"/>
  <c r="E82" i="69"/>
  <c r="D82" i="69"/>
  <c r="C82" i="69"/>
  <c r="B82" i="69"/>
  <c r="T81" i="69"/>
  <c r="Q81" i="69"/>
  <c r="O81" i="69"/>
  <c r="N81" i="69"/>
  <c r="M81" i="69"/>
  <c r="L81" i="69"/>
  <c r="K81" i="69"/>
  <c r="J81" i="69"/>
  <c r="I81" i="69"/>
  <c r="H81" i="69"/>
  <c r="G81" i="69"/>
  <c r="F81" i="69"/>
  <c r="E81" i="69"/>
  <c r="D81" i="69"/>
  <c r="C81" i="69"/>
  <c r="B81" i="69"/>
  <c r="T80" i="69"/>
  <c r="Q80" i="69"/>
  <c r="O80" i="69"/>
  <c r="N80" i="69"/>
  <c r="M80" i="69"/>
  <c r="L80" i="69"/>
  <c r="K80" i="69"/>
  <c r="J80" i="69"/>
  <c r="I80" i="69"/>
  <c r="H80" i="69"/>
  <c r="G80" i="69"/>
  <c r="F80" i="69"/>
  <c r="E80" i="69"/>
  <c r="D80" i="69"/>
  <c r="C80" i="69"/>
  <c r="B80" i="69"/>
  <c r="T79" i="69"/>
  <c r="Q79" i="69"/>
  <c r="O79" i="69"/>
  <c r="N79" i="69"/>
  <c r="M79" i="69"/>
  <c r="L79" i="69"/>
  <c r="K79" i="69"/>
  <c r="J79" i="69"/>
  <c r="I79" i="69"/>
  <c r="H79" i="69"/>
  <c r="G79" i="69"/>
  <c r="F79" i="69"/>
  <c r="E79" i="69"/>
  <c r="D79" i="69"/>
  <c r="C79" i="69"/>
  <c r="B79" i="69"/>
  <c r="T78" i="69"/>
  <c r="Q78" i="69"/>
  <c r="O78" i="69"/>
  <c r="N78" i="69"/>
  <c r="M78" i="69"/>
  <c r="L78" i="69"/>
  <c r="K78" i="69"/>
  <c r="J78" i="69"/>
  <c r="I78" i="69"/>
  <c r="H78" i="69"/>
  <c r="G78" i="69"/>
  <c r="F78" i="69"/>
  <c r="E78" i="69"/>
  <c r="D78" i="69"/>
  <c r="C78" i="69"/>
  <c r="B78" i="69"/>
  <c r="T77" i="69"/>
  <c r="Q77" i="69"/>
  <c r="O77" i="69"/>
  <c r="N77" i="69"/>
  <c r="M77" i="69"/>
  <c r="L77" i="69"/>
  <c r="K77" i="69"/>
  <c r="J77" i="69"/>
  <c r="I77" i="69"/>
  <c r="H77" i="69"/>
  <c r="G77" i="69"/>
  <c r="F77" i="69"/>
  <c r="E77" i="69"/>
  <c r="D77" i="69"/>
  <c r="C77" i="69"/>
  <c r="B77" i="69"/>
  <c r="T76" i="69"/>
  <c r="Q76" i="69"/>
  <c r="O76" i="69"/>
  <c r="N76" i="69"/>
  <c r="M76" i="69"/>
  <c r="L76" i="69"/>
  <c r="K76" i="69"/>
  <c r="J76" i="69"/>
  <c r="I76" i="69"/>
  <c r="H76" i="69"/>
  <c r="G76" i="69"/>
  <c r="F76" i="69"/>
  <c r="E76" i="69"/>
  <c r="D76" i="69"/>
  <c r="C76" i="69"/>
  <c r="B76" i="69"/>
  <c r="T75" i="69"/>
  <c r="Q75" i="69"/>
  <c r="O75" i="69"/>
  <c r="N75" i="69"/>
  <c r="M75" i="69"/>
  <c r="L75" i="69"/>
  <c r="K75" i="69"/>
  <c r="J75" i="69"/>
  <c r="I75" i="69"/>
  <c r="H75" i="69"/>
  <c r="G75" i="69"/>
  <c r="F75" i="69"/>
  <c r="E75" i="69"/>
  <c r="D75" i="69"/>
  <c r="C75" i="69"/>
  <c r="B75" i="69"/>
  <c r="T74" i="69"/>
  <c r="Q74" i="69"/>
  <c r="O74" i="69"/>
  <c r="N74" i="69"/>
  <c r="M74" i="69"/>
  <c r="L74" i="69"/>
  <c r="K74" i="69"/>
  <c r="J74" i="69"/>
  <c r="I74" i="69"/>
  <c r="H74" i="69"/>
  <c r="G74" i="69"/>
  <c r="F74" i="69"/>
  <c r="E74" i="69"/>
  <c r="D74" i="69"/>
  <c r="C74" i="69"/>
  <c r="B74" i="69"/>
  <c r="T73" i="69"/>
  <c r="Q73" i="69"/>
  <c r="O73" i="69"/>
  <c r="N73" i="69"/>
  <c r="M73" i="69"/>
  <c r="L73" i="69"/>
  <c r="K73" i="69"/>
  <c r="J73" i="69"/>
  <c r="I73" i="69"/>
  <c r="H73" i="69"/>
  <c r="G73" i="69"/>
  <c r="F73" i="69"/>
  <c r="E73" i="69"/>
  <c r="D73" i="69"/>
  <c r="C73" i="69"/>
  <c r="B73" i="69"/>
  <c r="T72" i="69"/>
  <c r="Q72" i="69"/>
  <c r="O72" i="69"/>
  <c r="N72" i="69"/>
  <c r="M72" i="69"/>
  <c r="L72" i="69"/>
  <c r="K72" i="69"/>
  <c r="J72" i="69"/>
  <c r="I72" i="69"/>
  <c r="H72" i="69"/>
  <c r="G72" i="69"/>
  <c r="F72" i="69"/>
  <c r="E72" i="69"/>
  <c r="D72" i="69"/>
  <c r="C72" i="69"/>
  <c r="B72" i="69"/>
  <c r="T71" i="69"/>
  <c r="Q71" i="69"/>
  <c r="O71" i="69"/>
  <c r="N71" i="69"/>
  <c r="M71" i="69"/>
  <c r="L71" i="69"/>
  <c r="K71" i="69"/>
  <c r="J71" i="69"/>
  <c r="I71" i="69"/>
  <c r="H71" i="69"/>
  <c r="G71" i="69"/>
  <c r="F71" i="69"/>
  <c r="E71" i="69"/>
  <c r="D71" i="69"/>
  <c r="C71" i="69"/>
  <c r="B71" i="69"/>
  <c r="T70" i="69"/>
  <c r="Q70" i="69"/>
  <c r="O70" i="69"/>
  <c r="N70" i="69"/>
  <c r="M70" i="69"/>
  <c r="L70" i="69"/>
  <c r="K70" i="69"/>
  <c r="J70" i="69"/>
  <c r="I70" i="69"/>
  <c r="H70" i="69"/>
  <c r="G70" i="69"/>
  <c r="F70" i="69"/>
  <c r="E70" i="69"/>
  <c r="D70" i="69"/>
  <c r="C70" i="69"/>
  <c r="B70" i="69"/>
  <c r="T69" i="69"/>
  <c r="Q69" i="69"/>
  <c r="O69" i="69"/>
  <c r="N69" i="69"/>
  <c r="M69" i="69"/>
  <c r="L69" i="69"/>
  <c r="K69" i="69"/>
  <c r="J69" i="69"/>
  <c r="I69" i="69"/>
  <c r="H69" i="69"/>
  <c r="G69" i="69"/>
  <c r="F69" i="69"/>
  <c r="E69" i="69"/>
  <c r="D69" i="69"/>
  <c r="C69" i="69"/>
  <c r="B69" i="69"/>
  <c r="T68" i="69"/>
  <c r="Q68" i="69"/>
  <c r="O68" i="69"/>
  <c r="N68" i="69"/>
  <c r="M68" i="69"/>
  <c r="L68" i="69"/>
  <c r="K68" i="69"/>
  <c r="J68" i="69"/>
  <c r="I68" i="69"/>
  <c r="H68" i="69"/>
  <c r="G68" i="69"/>
  <c r="F68" i="69"/>
  <c r="E68" i="69"/>
  <c r="D68" i="69"/>
  <c r="C68" i="69"/>
  <c r="B68" i="69"/>
  <c r="T67" i="69"/>
  <c r="Q67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C67" i="69"/>
  <c r="B67" i="69"/>
  <c r="T66" i="69"/>
  <c r="Q66" i="69"/>
  <c r="O66" i="69"/>
  <c r="N66" i="69"/>
  <c r="M66" i="69"/>
  <c r="L66" i="69"/>
  <c r="K66" i="69"/>
  <c r="J66" i="69"/>
  <c r="I66" i="69"/>
  <c r="H66" i="69"/>
  <c r="G66" i="69"/>
  <c r="F66" i="69"/>
  <c r="E66" i="69"/>
  <c r="D66" i="69"/>
  <c r="C66" i="69"/>
  <c r="B66" i="69"/>
  <c r="T65" i="69"/>
  <c r="Q65" i="69"/>
  <c r="O65" i="69"/>
  <c r="N65" i="69"/>
  <c r="M65" i="69"/>
  <c r="L65" i="69"/>
  <c r="K65" i="69"/>
  <c r="J65" i="69"/>
  <c r="I65" i="69"/>
  <c r="H65" i="69"/>
  <c r="G65" i="69"/>
  <c r="F65" i="69"/>
  <c r="E65" i="69"/>
  <c r="D65" i="69"/>
  <c r="C65" i="69"/>
  <c r="B65" i="69"/>
  <c r="T64" i="69"/>
  <c r="Q64" i="69"/>
  <c r="O64" i="69"/>
  <c r="N64" i="69"/>
  <c r="M64" i="69"/>
  <c r="L64" i="69"/>
  <c r="K64" i="69"/>
  <c r="J64" i="69"/>
  <c r="I64" i="69"/>
  <c r="H64" i="69"/>
  <c r="G64" i="69"/>
  <c r="F64" i="69"/>
  <c r="E64" i="69"/>
  <c r="D64" i="69"/>
  <c r="C64" i="69"/>
  <c r="B64" i="69"/>
  <c r="T63" i="69"/>
  <c r="Q63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C63" i="69"/>
  <c r="B63" i="69"/>
  <c r="T62" i="69"/>
  <c r="Q62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C62" i="69"/>
  <c r="B62" i="69"/>
  <c r="T61" i="69"/>
  <c r="Q61" i="69"/>
  <c r="O61" i="69"/>
  <c r="N61" i="69"/>
  <c r="M61" i="69"/>
  <c r="L61" i="69"/>
  <c r="K61" i="69"/>
  <c r="J61" i="69"/>
  <c r="I61" i="69"/>
  <c r="H61" i="69"/>
  <c r="G61" i="69"/>
  <c r="F61" i="69"/>
  <c r="E61" i="69"/>
  <c r="D61" i="69"/>
  <c r="C61" i="69"/>
  <c r="B61" i="69"/>
  <c r="T60" i="69"/>
  <c r="Q60" i="69"/>
  <c r="O60" i="69"/>
  <c r="N60" i="69"/>
  <c r="M60" i="69"/>
  <c r="L60" i="69"/>
  <c r="K60" i="69"/>
  <c r="J60" i="69"/>
  <c r="I60" i="69"/>
  <c r="H60" i="69"/>
  <c r="G60" i="69"/>
  <c r="F60" i="69"/>
  <c r="E60" i="69"/>
  <c r="D60" i="69"/>
  <c r="C60" i="69"/>
  <c r="B60" i="69"/>
  <c r="T59" i="69"/>
  <c r="Q59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C59" i="69"/>
  <c r="B59" i="69"/>
  <c r="T58" i="69"/>
  <c r="Q58" i="69"/>
  <c r="O58" i="69"/>
  <c r="N58" i="69"/>
  <c r="M58" i="69"/>
  <c r="L58" i="69"/>
  <c r="K58" i="69"/>
  <c r="J58" i="69"/>
  <c r="I58" i="69"/>
  <c r="H58" i="69"/>
  <c r="G58" i="69"/>
  <c r="F58" i="69"/>
  <c r="E58" i="69"/>
  <c r="D58" i="69"/>
  <c r="C58" i="69"/>
  <c r="B58" i="69"/>
  <c r="T57" i="69"/>
  <c r="Q57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C57" i="69"/>
  <c r="B57" i="69"/>
  <c r="T56" i="69"/>
  <c r="Q56" i="69"/>
  <c r="O56" i="69"/>
  <c r="N56" i="69"/>
  <c r="M56" i="69"/>
  <c r="L56" i="69"/>
  <c r="K56" i="69"/>
  <c r="J56" i="69"/>
  <c r="I56" i="69"/>
  <c r="H56" i="69"/>
  <c r="G56" i="69"/>
  <c r="F56" i="69"/>
  <c r="E56" i="69"/>
  <c r="D56" i="69"/>
  <c r="C56" i="69"/>
  <c r="B56" i="69"/>
  <c r="T55" i="69"/>
  <c r="Q55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C55" i="69"/>
  <c r="B55" i="69"/>
  <c r="T54" i="69"/>
  <c r="Q54" i="69"/>
  <c r="O54" i="69"/>
  <c r="N54" i="69"/>
  <c r="M54" i="69"/>
  <c r="L54" i="69"/>
  <c r="K54" i="69"/>
  <c r="J54" i="69"/>
  <c r="I54" i="69"/>
  <c r="H54" i="69"/>
  <c r="G54" i="69"/>
  <c r="F54" i="69"/>
  <c r="E54" i="69"/>
  <c r="D54" i="69"/>
  <c r="C54" i="69"/>
  <c r="B54" i="69"/>
  <c r="T53" i="69"/>
  <c r="Q53" i="69"/>
  <c r="O53" i="69"/>
  <c r="N53" i="69"/>
  <c r="M53" i="69"/>
  <c r="L53" i="69"/>
  <c r="K53" i="69"/>
  <c r="J53" i="69"/>
  <c r="I53" i="69"/>
  <c r="H53" i="69"/>
  <c r="G53" i="69"/>
  <c r="F53" i="69"/>
  <c r="E53" i="69"/>
  <c r="D53" i="69"/>
  <c r="C53" i="69"/>
  <c r="B53" i="69"/>
  <c r="T52" i="69"/>
  <c r="Q52" i="69"/>
  <c r="O52" i="69"/>
  <c r="N52" i="69"/>
  <c r="M52" i="69"/>
  <c r="L52" i="69"/>
  <c r="K52" i="69"/>
  <c r="J52" i="69"/>
  <c r="I52" i="69"/>
  <c r="H52" i="69"/>
  <c r="G52" i="69"/>
  <c r="F52" i="69"/>
  <c r="E52" i="69"/>
  <c r="D52" i="69"/>
  <c r="C52" i="69"/>
  <c r="B52" i="69"/>
  <c r="T51" i="69"/>
  <c r="Q51" i="69"/>
  <c r="O51" i="69"/>
  <c r="N51" i="69"/>
  <c r="M51" i="69"/>
  <c r="L51" i="69"/>
  <c r="K51" i="69"/>
  <c r="J51" i="69"/>
  <c r="I51" i="69"/>
  <c r="H51" i="69"/>
  <c r="G51" i="69"/>
  <c r="F51" i="69"/>
  <c r="E51" i="69"/>
  <c r="D51" i="69"/>
  <c r="C51" i="69"/>
  <c r="B51" i="69"/>
  <c r="B48" i="69"/>
  <c r="B45" i="69"/>
  <c r="B45" i="58" l="1"/>
  <c r="B45" i="57"/>
  <c r="B6" i="36" l="1"/>
  <c r="C6" i="36"/>
  <c r="C6" i="54" s="1"/>
  <c r="D6" i="36"/>
  <c r="E6" i="36"/>
  <c r="E6" i="54" s="1"/>
  <c r="F6" i="36"/>
  <c r="F6" i="54" s="1"/>
  <c r="G6" i="36"/>
  <c r="G6" i="54" s="1"/>
  <c r="H6" i="36"/>
  <c r="I6" i="36"/>
  <c r="I6" i="54" s="1"/>
  <c r="J6" i="36"/>
  <c r="J6" i="54" s="1"/>
  <c r="K6" i="36"/>
  <c r="L6" i="36"/>
  <c r="M6" i="36"/>
  <c r="M6" i="54" s="1"/>
  <c r="N6" i="36"/>
  <c r="N6" i="54" s="1"/>
  <c r="O6" i="36"/>
  <c r="P6" i="36"/>
  <c r="Q6" i="36"/>
  <c r="Q6" i="54" s="1"/>
  <c r="B7" i="36"/>
  <c r="B67" i="36" s="1"/>
  <c r="C7" i="36"/>
  <c r="C7" i="54" s="1"/>
  <c r="D7" i="36"/>
  <c r="E7" i="36"/>
  <c r="E7" i="54" s="1"/>
  <c r="F7" i="36"/>
  <c r="F7" i="54" s="1"/>
  <c r="G7" i="36"/>
  <c r="G7" i="54" s="1"/>
  <c r="H7" i="36"/>
  <c r="I7" i="36"/>
  <c r="I7" i="54" s="1"/>
  <c r="J7" i="36"/>
  <c r="J7" i="54" s="1"/>
  <c r="K7" i="36"/>
  <c r="K7" i="54" s="1"/>
  <c r="L7" i="36"/>
  <c r="M7" i="36"/>
  <c r="M7" i="54" s="1"/>
  <c r="N7" i="36"/>
  <c r="N7" i="54" s="1"/>
  <c r="O7" i="36"/>
  <c r="P7" i="36"/>
  <c r="Q7" i="36"/>
  <c r="Q7" i="54" s="1"/>
  <c r="B8" i="36"/>
  <c r="B68" i="36" s="1"/>
  <c r="B136" i="36" s="1"/>
  <c r="B54" i="57" s="1"/>
  <c r="C8" i="36"/>
  <c r="C8" i="54" s="1"/>
  <c r="D8" i="36"/>
  <c r="E8" i="36"/>
  <c r="E8" i="54" s="1"/>
  <c r="F8" i="36"/>
  <c r="F8" i="54" s="1"/>
  <c r="G8" i="36"/>
  <c r="H8" i="36"/>
  <c r="I8" i="36"/>
  <c r="I8" i="54" s="1"/>
  <c r="J8" i="36"/>
  <c r="J8" i="54" s="1"/>
  <c r="K8" i="36"/>
  <c r="K8" i="54" s="1"/>
  <c r="L8" i="36"/>
  <c r="M8" i="36"/>
  <c r="N8" i="36"/>
  <c r="N8" i="54" s="1"/>
  <c r="O8" i="36"/>
  <c r="O8" i="54" s="1"/>
  <c r="P8" i="36"/>
  <c r="Q8" i="36"/>
  <c r="Q8" i="54" s="1"/>
  <c r="B9" i="36"/>
  <c r="C9" i="36"/>
  <c r="C9" i="54" s="1"/>
  <c r="D9" i="36"/>
  <c r="E9" i="36"/>
  <c r="E9" i="54" s="1"/>
  <c r="F9" i="36"/>
  <c r="G9" i="36"/>
  <c r="G9" i="54" s="1"/>
  <c r="H9" i="36"/>
  <c r="I9" i="36"/>
  <c r="I9" i="54" s="1"/>
  <c r="J9" i="36"/>
  <c r="J9" i="54" s="1"/>
  <c r="K9" i="36"/>
  <c r="K9" i="54" s="1"/>
  <c r="L9" i="36"/>
  <c r="M9" i="36"/>
  <c r="M9" i="54" s="1"/>
  <c r="N9" i="36"/>
  <c r="N9" i="54" s="1"/>
  <c r="O9" i="36"/>
  <c r="O9" i="54" s="1"/>
  <c r="P9" i="36"/>
  <c r="Q9" i="36"/>
  <c r="Q9" i="54" s="1"/>
  <c r="B10" i="36"/>
  <c r="C10" i="36"/>
  <c r="C10" i="54" s="1"/>
  <c r="D10" i="36"/>
  <c r="E10" i="36"/>
  <c r="E10" i="54" s="1"/>
  <c r="F10" i="36"/>
  <c r="F10" i="54" s="1"/>
  <c r="G10" i="36"/>
  <c r="G10" i="54" s="1"/>
  <c r="H10" i="36"/>
  <c r="I10" i="36"/>
  <c r="I10" i="54" s="1"/>
  <c r="J10" i="36"/>
  <c r="J10" i="54" s="1"/>
  <c r="K10" i="36"/>
  <c r="K10" i="54" s="1"/>
  <c r="L10" i="36"/>
  <c r="M10" i="36"/>
  <c r="M10" i="54" s="1"/>
  <c r="N10" i="36"/>
  <c r="N10" i="54" s="1"/>
  <c r="O10" i="36"/>
  <c r="O10" i="54" s="1"/>
  <c r="P10" i="36"/>
  <c r="Q10" i="36"/>
  <c r="Q10" i="54" s="1"/>
  <c r="B11" i="36"/>
  <c r="C11" i="36"/>
  <c r="C11" i="54" s="1"/>
  <c r="D11" i="36"/>
  <c r="E11" i="36"/>
  <c r="E11" i="54" s="1"/>
  <c r="F11" i="36"/>
  <c r="G11" i="36"/>
  <c r="G11" i="54" s="1"/>
  <c r="H11" i="36"/>
  <c r="I11" i="36"/>
  <c r="J11" i="36"/>
  <c r="J11" i="54" s="1"/>
  <c r="K11" i="36"/>
  <c r="K11" i="54" s="1"/>
  <c r="L11" i="36"/>
  <c r="M11" i="36"/>
  <c r="M11" i="54" s="1"/>
  <c r="N11" i="36"/>
  <c r="N11" i="54" s="1"/>
  <c r="O11" i="36"/>
  <c r="O11" i="54" s="1"/>
  <c r="P11" i="36"/>
  <c r="Q11" i="36"/>
  <c r="Q11" i="54" s="1"/>
  <c r="B12" i="36"/>
  <c r="B12" i="54" s="1"/>
  <c r="B72" i="54" s="1"/>
  <c r="B140" i="54" s="1"/>
  <c r="C12" i="36"/>
  <c r="C12" i="54" s="1"/>
  <c r="D12" i="36"/>
  <c r="E12" i="36"/>
  <c r="E12" i="54" s="1"/>
  <c r="F12" i="36"/>
  <c r="F12" i="54" s="1"/>
  <c r="G12" i="36"/>
  <c r="G12" i="54" s="1"/>
  <c r="H12" i="36"/>
  <c r="I12" i="36"/>
  <c r="I12" i="54" s="1"/>
  <c r="J12" i="36"/>
  <c r="J12" i="54" s="1"/>
  <c r="K12" i="36"/>
  <c r="K12" i="54" s="1"/>
  <c r="L12" i="36"/>
  <c r="M12" i="36"/>
  <c r="M12" i="54" s="1"/>
  <c r="N12" i="36"/>
  <c r="N12" i="54" s="1"/>
  <c r="O12" i="36"/>
  <c r="O12" i="54" s="1"/>
  <c r="P12" i="36"/>
  <c r="Q12" i="36"/>
  <c r="Q12" i="54" s="1"/>
  <c r="B13" i="36"/>
  <c r="B73" i="36" s="1"/>
  <c r="B59" i="58" s="1"/>
  <c r="C13" i="36"/>
  <c r="C13" i="54" s="1"/>
  <c r="D13" i="36"/>
  <c r="E13" i="36"/>
  <c r="E13" i="54" s="1"/>
  <c r="F13" i="36"/>
  <c r="F13" i="54" s="1"/>
  <c r="G13" i="36"/>
  <c r="G13" i="54" s="1"/>
  <c r="H13" i="36"/>
  <c r="I13" i="36"/>
  <c r="I13" i="54" s="1"/>
  <c r="J13" i="36"/>
  <c r="J13" i="54" s="1"/>
  <c r="K13" i="36"/>
  <c r="K13" i="54" s="1"/>
  <c r="L13" i="36"/>
  <c r="M13" i="36"/>
  <c r="M13" i="54" s="1"/>
  <c r="N13" i="36"/>
  <c r="N13" i="54" s="1"/>
  <c r="O13" i="36"/>
  <c r="O13" i="54" s="1"/>
  <c r="P13" i="36"/>
  <c r="Q13" i="36"/>
  <c r="Q13" i="54" s="1"/>
  <c r="B14" i="36"/>
  <c r="B74" i="36" s="1"/>
  <c r="B142" i="36" s="1"/>
  <c r="B60" i="57" s="1"/>
  <c r="C14" i="36"/>
  <c r="C14" i="54" s="1"/>
  <c r="D14" i="36"/>
  <c r="E14" i="36"/>
  <c r="E14" i="54" s="1"/>
  <c r="F14" i="36"/>
  <c r="F14" i="54" s="1"/>
  <c r="G14" i="36"/>
  <c r="G14" i="54" s="1"/>
  <c r="H14" i="36"/>
  <c r="I14" i="36"/>
  <c r="I14" i="54" s="1"/>
  <c r="J14" i="36"/>
  <c r="J14" i="54" s="1"/>
  <c r="K14" i="36"/>
  <c r="K14" i="54" s="1"/>
  <c r="L14" i="36"/>
  <c r="M14" i="36"/>
  <c r="M14" i="54" s="1"/>
  <c r="N14" i="36"/>
  <c r="O14" i="36"/>
  <c r="O14" i="54" s="1"/>
  <c r="P14" i="36"/>
  <c r="Q14" i="36"/>
  <c r="Q14" i="54" s="1"/>
  <c r="B15" i="36"/>
  <c r="B75" i="36" s="1"/>
  <c r="C15" i="36"/>
  <c r="C15" i="54" s="1"/>
  <c r="D15" i="36"/>
  <c r="E15" i="36"/>
  <c r="E15" i="54" s="1"/>
  <c r="F15" i="36"/>
  <c r="F15" i="54" s="1"/>
  <c r="G15" i="36"/>
  <c r="G15" i="54" s="1"/>
  <c r="H15" i="36"/>
  <c r="I15" i="36"/>
  <c r="I15" i="54" s="1"/>
  <c r="J15" i="36"/>
  <c r="J15" i="54" s="1"/>
  <c r="K15" i="36"/>
  <c r="K15" i="54" s="1"/>
  <c r="L15" i="36"/>
  <c r="M15" i="36"/>
  <c r="M15" i="54" s="1"/>
  <c r="N15" i="36"/>
  <c r="N15" i="54" s="1"/>
  <c r="O15" i="36"/>
  <c r="O15" i="54" s="1"/>
  <c r="P15" i="36"/>
  <c r="Q15" i="36"/>
  <c r="Q15" i="54" s="1"/>
  <c r="B16" i="36"/>
  <c r="B16" i="54" s="1"/>
  <c r="B76" i="54" s="1"/>
  <c r="B144" i="54" s="1"/>
  <c r="C16" i="36"/>
  <c r="C16" i="54" s="1"/>
  <c r="D16" i="36"/>
  <c r="E16" i="36"/>
  <c r="F16" i="36"/>
  <c r="F16" i="54" s="1"/>
  <c r="G16" i="36"/>
  <c r="H16" i="36"/>
  <c r="I16" i="36"/>
  <c r="I16" i="54" s="1"/>
  <c r="J16" i="36"/>
  <c r="J16" i="54" s="1"/>
  <c r="K16" i="36"/>
  <c r="K16" i="54" s="1"/>
  <c r="L16" i="36"/>
  <c r="M16" i="36"/>
  <c r="M16" i="54" s="1"/>
  <c r="N16" i="36"/>
  <c r="N16" i="54" s="1"/>
  <c r="O16" i="36"/>
  <c r="O16" i="54" s="1"/>
  <c r="P16" i="36"/>
  <c r="Q16" i="36"/>
  <c r="B17" i="36"/>
  <c r="B77" i="36" s="1"/>
  <c r="B63" i="58" s="1"/>
  <c r="C17" i="36"/>
  <c r="C17" i="54" s="1"/>
  <c r="D17" i="36"/>
  <c r="E17" i="36"/>
  <c r="E17" i="54" s="1"/>
  <c r="F17" i="36"/>
  <c r="F17" i="54" s="1"/>
  <c r="G17" i="36"/>
  <c r="G17" i="54" s="1"/>
  <c r="H17" i="36"/>
  <c r="I17" i="36"/>
  <c r="I17" i="54" s="1"/>
  <c r="J17" i="36"/>
  <c r="J17" i="54" s="1"/>
  <c r="K17" i="36"/>
  <c r="L17" i="36"/>
  <c r="M17" i="36"/>
  <c r="M17" i="54" s="1"/>
  <c r="N17" i="36"/>
  <c r="N17" i="54" s="1"/>
  <c r="O17" i="36"/>
  <c r="O17" i="54" s="1"/>
  <c r="P17" i="36"/>
  <c r="Q17" i="36"/>
  <c r="Q17" i="54" s="1"/>
  <c r="B18" i="36"/>
  <c r="B78" i="36" s="1"/>
  <c r="B146" i="36" s="1"/>
  <c r="B64" i="57" s="1"/>
  <c r="C18" i="36"/>
  <c r="D18" i="36"/>
  <c r="E18" i="36"/>
  <c r="E18" i="54" s="1"/>
  <c r="F18" i="36"/>
  <c r="F18" i="54" s="1"/>
  <c r="G18" i="36"/>
  <c r="G18" i="54" s="1"/>
  <c r="H18" i="36"/>
  <c r="I18" i="36"/>
  <c r="I18" i="54" s="1"/>
  <c r="J18" i="36"/>
  <c r="J18" i="54" s="1"/>
  <c r="K18" i="36"/>
  <c r="L18" i="36"/>
  <c r="M18" i="36"/>
  <c r="N18" i="36"/>
  <c r="N18" i="54" s="1"/>
  <c r="O18" i="36"/>
  <c r="O18" i="54" s="1"/>
  <c r="P18" i="36"/>
  <c r="Q18" i="36"/>
  <c r="Q18" i="54" s="1"/>
  <c r="B19" i="36"/>
  <c r="C19" i="36"/>
  <c r="C19" i="54" s="1"/>
  <c r="D19" i="36"/>
  <c r="E19" i="36"/>
  <c r="E19" i="54" s="1"/>
  <c r="F19" i="36"/>
  <c r="F19" i="54" s="1"/>
  <c r="G19" i="36"/>
  <c r="H19" i="36"/>
  <c r="I19" i="36"/>
  <c r="I19" i="54" s="1"/>
  <c r="J19" i="36"/>
  <c r="J19" i="54" s="1"/>
  <c r="K19" i="36"/>
  <c r="L19" i="36"/>
  <c r="M19" i="36"/>
  <c r="M19" i="54" s="1"/>
  <c r="N19" i="36"/>
  <c r="N19" i="54" s="1"/>
  <c r="O19" i="36"/>
  <c r="O19" i="54" s="1"/>
  <c r="P19" i="36"/>
  <c r="Q19" i="36"/>
  <c r="Q19" i="54" s="1"/>
  <c r="B20" i="36"/>
  <c r="B20" i="54" s="1"/>
  <c r="B80" i="54" s="1"/>
  <c r="B148" i="54" s="1"/>
  <c r="C20" i="36"/>
  <c r="C20" i="54" s="1"/>
  <c r="D20" i="36"/>
  <c r="E20" i="36"/>
  <c r="E20" i="54" s="1"/>
  <c r="F20" i="36"/>
  <c r="F20" i="54" s="1"/>
  <c r="G20" i="36"/>
  <c r="G20" i="54" s="1"/>
  <c r="H20" i="36"/>
  <c r="I20" i="36"/>
  <c r="I20" i="54" s="1"/>
  <c r="J20" i="36"/>
  <c r="J20" i="54" s="1"/>
  <c r="K20" i="36"/>
  <c r="K20" i="54" s="1"/>
  <c r="L20" i="36"/>
  <c r="M20" i="36"/>
  <c r="M20" i="54" s="1"/>
  <c r="N20" i="36"/>
  <c r="N20" i="54" s="1"/>
  <c r="O20" i="36"/>
  <c r="O20" i="54" s="1"/>
  <c r="P20" i="36"/>
  <c r="Q20" i="36"/>
  <c r="Q20" i="54" s="1"/>
  <c r="B21" i="36"/>
  <c r="C21" i="36"/>
  <c r="D21" i="36"/>
  <c r="E21" i="36"/>
  <c r="E21" i="54" s="1"/>
  <c r="F21" i="36"/>
  <c r="F21" i="54" s="1"/>
  <c r="G21" i="36"/>
  <c r="G21" i="54" s="1"/>
  <c r="H21" i="36"/>
  <c r="I21" i="36"/>
  <c r="I21" i="54" s="1"/>
  <c r="J21" i="36"/>
  <c r="J21" i="54" s="1"/>
  <c r="K21" i="36"/>
  <c r="K21" i="54" s="1"/>
  <c r="L21" i="36"/>
  <c r="M21" i="36"/>
  <c r="M21" i="54" s="1"/>
  <c r="N21" i="36"/>
  <c r="N21" i="54" s="1"/>
  <c r="O21" i="36"/>
  <c r="O21" i="54" s="1"/>
  <c r="P21" i="36"/>
  <c r="Q21" i="36"/>
  <c r="Q21" i="54" s="1"/>
  <c r="B22" i="36"/>
  <c r="C22" i="36"/>
  <c r="C22" i="54" s="1"/>
  <c r="D22" i="36"/>
  <c r="E22" i="36"/>
  <c r="E22" i="54" s="1"/>
  <c r="F22" i="36"/>
  <c r="F22" i="54" s="1"/>
  <c r="G22" i="36"/>
  <c r="G22" i="54" s="1"/>
  <c r="H22" i="36"/>
  <c r="I22" i="36"/>
  <c r="I22" i="54" s="1"/>
  <c r="J22" i="36"/>
  <c r="J22" i="54" s="1"/>
  <c r="K22" i="36"/>
  <c r="K22" i="54" s="1"/>
  <c r="L22" i="36"/>
  <c r="M22" i="36"/>
  <c r="M22" i="54" s="1"/>
  <c r="N22" i="36"/>
  <c r="N22" i="54" s="1"/>
  <c r="O22" i="36"/>
  <c r="O22" i="54" s="1"/>
  <c r="P22" i="36"/>
  <c r="Q22" i="36"/>
  <c r="Q22" i="54" s="1"/>
  <c r="B23" i="36"/>
  <c r="C23" i="36"/>
  <c r="C23" i="54" s="1"/>
  <c r="D23" i="36"/>
  <c r="E23" i="36"/>
  <c r="E23" i="54" s="1"/>
  <c r="F23" i="36"/>
  <c r="F23" i="54" s="1"/>
  <c r="G23" i="36"/>
  <c r="G23" i="54" s="1"/>
  <c r="H23" i="36"/>
  <c r="I23" i="36"/>
  <c r="I23" i="54" s="1"/>
  <c r="J23" i="36"/>
  <c r="J23" i="54" s="1"/>
  <c r="K23" i="36"/>
  <c r="K23" i="54" s="1"/>
  <c r="L23" i="36"/>
  <c r="M23" i="36"/>
  <c r="M23" i="54" s="1"/>
  <c r="N23" i="36"/>
  <c r="N23" i="54" s="1"/>
  <c r="O23" i="36"/>
  <c r="O23" i="54" s="1"/>
  <c r="P23" i="36"/>
  <c r="Q23" i="36"/>
  <c r="Q23" i="54" s="1"/>
  <c r="B24" i="36"/>
  <c r="B24" i="54" s="1"/>
  <c r="B84" i="54" s="1"/>
  <c r="B152" i="54" s="1"/>
  <c r="C24" i="36"/>
  <c r="C24" i="54" s="1"/>
  <c r="D24" i="36"/>
  <c r="E24" i="36"/>
  <c r="E24" i="54" s="1"/>
  <c r="F24" i="36"/>
  <c r="G24" i="36"/>
  <c r="G24" i="54" s="1"/>
  <c r="H24" i="36"/>
  <c r="I24" i="36"/>
  <c r="I24" i="54" s="1"/>
  <c r="J24" i="36"/>
  <c r="J24" i="54" s="1"/>
  <c r="K24" i="36"/>
  <c r="K24" i="54" s="1"/>
  <c r="L24" i="36"/>
  <c r="M24" i="36"/>
  <c r="N24" i="36"/>
  <c r="N24" i="54" s="1"/>
  <c r="O24" i="36"/>
  <c r="O24" i="54" s="1"/>
  <c r="P24" i="36"/>
  <c r="Q24" i="36"/>
  <c r="Q24" i="54" s="1"/>
  <c r="B25" i="36"/>
  <c r="B85" i="36" s="1"/>
  <c r="B153" i="36" s="1"/>
  <c r="B71" i="57" s="1"/>
  <c r="C25" i="36"/>
  <c r="C25" i="54" s="1"/>
  <c r="D25" i="36"/>
  <c r="E25" i="36"/>
  <c r="E25" i="54" s="1"/>
  <c r="F25" i="36"/>
  <c r="F25" i="54" s="1"/>
  <c r="G25" i="36"/>
  <c r="G25" i="54" s="1"/>
  <c r="H25" i="36"/>
  <c r="I25" i="36"/>
  <c r="I25" i="54" s="1"/>
  <c r="J25" i="36"/>
  <c r="J25" i="54" s="1"/>
  <c r="K25" i="36"/>
  <c r="K25" i="54" s="1"/>
  <c r="L25" i="36"/>
  <c r="M25" i="36"/>
  <c r="N25" i="36"/>
  <c r="O25" i="36"/>
  <c r="P25" i="36"/>
  <c r="Q25" i="36"/>
  <c r="Q25" i="54" s="1"/>
  <c r="B26" i="36"/>
  <c r="C26" i="36"/>
  <c r="C26" i="54" s="1"/>
  <c r="D26" i="36"/>
  <c r="E26" i="36"/>
  <c r="E26" i="54" s="1"/>
  <c r="F26" i="36"/>
  <c r="F26" i="54" s="1"/>
  <c r="G26" i="36"/>
  <c r="G26" i="54" s="1"/>
  <c r="H26" i="36"/>
  <c r="I26" i="36"/>
  <c r="I26" i="54" s="1"/>
  <c r="J26" i="36"/>
  <c r="J26" i="54" s="1"/>
  <c r="K26" i="36"/>
  <c r="K26" i="54" s="1"/>
  <c r="L26" i="36"/>
  <c r="M26" i="36"/>
  <c r="M26" i="54" s="1"/>
  <c r="N26" i="36"/>
  <c r="N26" i="54" s="1"/>
  <c r="O26" i="36"/>
  <c r="O26" i="54" s="1"/>
  <c r="P26" i="36"/>
  <c r="Q26" i="36"/>
  <c r="Q26" i="54" s="1"/>
  <c r="B27" i="36"/>
  <c r="C27" i="36"/>
  <c r="C27" i="54" s="1"/>
  <c r="D27" i="36"/>
  <c r="E27" i="36"/>
  <c r="E27" i="54" s="1"/>
  <c r="F27" i="36"/>
  <c r="G27" i="36"/>
  <c r="H27" i="36"/>
  <c r="I27" i="36"/>
  <c r="I27" i="54" s="1"/>
  <c r="J27" i="36"/>
  <c r="J27" i="54" s="1"/>
  <c r="K27" i="36"/>
  <c r="L27" i="36"/>
  <c r="M27" i="36"/>
  <c r="M27" i="54" s="1"/>
  <c r="N27" i="36"/>
  <c r="N27" i="54" s="1"/>
  <c r="O27" i="36"/>
  <c r="O27" i="54" s="1"/>
  <c r="P27" i="36"/>
  <c r="Q27" i="36"/>
  <c r="Q27" i="54" s="1"/>
  <c r="B28" i="36"/>
  <c r="B28" i="54" s="1"/>
  <c r="B88" i="54" s="1"/>
  <c r="B156" i="54" s="1"/>
  <c r="C28" i="36"/>
  <c r="C28" i="54" s="1"/>
  <c r="D28" i="36"/>
  <c r="E28" i="36"/>
  <c r="E28" i="54" s="1"/>
  <c r="F28" i="36"/>
  <c r="F28" i="54" s="1"/>
  <c r="G28" i="36"/>
  <c r="H28" i="36"/>
  <c r="I28" i="36"/>
  <c r="I28" i="54" s="1"/>
  <c r="J28" i="36"/>
  <c r="J28" i="54" s="1"/>
  <c r="K28" i="36"/>
  <c r="K28" i="54" s="1"/>
  <c r="L28" i="36"/>
  <c r="M28" i="36"/>
  <c r="M28" i="54" s="1"/>
  <c r="N28" i="36"/>
  <c r="N28" i="54" s="1"/>
  <c r="O28" i="36"/>
  <c r="P28" i="36"/>
  <c r="Q28" i="36"/>
  <c r="Q28" i="54" s="1"/>
  <c r="B29" i="36"/>
  <c r="B89" i="36" s="1"/>
  <c r="B75" i="58" s="1"/>
  <c r="C29" i="36"/>
  <c r="C29" i="54" s="1"/>
  <c r="D29" i="36"/>
  <c r="E29" i="36"/>
  <c r="E29" i="54" s="1"/>
  <c r="F29" i="36"/>
  <c r="F29" i="54" s="1"/>
  <c r="G29" i="36"/>
  <c r="H29" i="36"/>
  <c r="I29" i="36"/>
  <c r="I29" i="54" s="1"/>
  <c r="J29" i="36"/>
  <c r="K29" i="36"/>
  <c r="K29" i="54" s="1"/>
  <c r="L29" i="36"/>
  <c r="M29" i="36"/>
  <c r="M29" i="54" s="1"/>
  <c r="N29" i="36"/>
  <c r="N29" i="54" s="1"/>
  <c r="O29" i="36"/>
  <c r="O29" i="54" s="1"/>
  <c r="P29" i="36"/>
  <c r="Q29" i="36"/>
  <c r="Q29" i="54" s="1"/>
  <c r="B30" i="36"/>
  <c r="C30" i="36"/>
  <c r="C30" i="54" s="1"/>
  <c r="D30" i="36"/>
  <c r="E30" i="36"/>
  <c r="E30" i="54" s="1"/>
  <c r="F30" i="36"/>
  <c r="F30" i="54" s="1"/>
  <c r="G30" i="36"/>
  <c r="G30" i="54" s="1"/>
  <c r="H30" i="36"/>
  <c r="I30" i="36"/>
  <c r="I30" i="54" s="1"/>
  <c r="J30" i="36"/>
  <c r="K30" i="36"/>
  <c r="L30" i="36"/>
  <c r="M30" i="36"/>
  <c r="M30" i="54" s="1"/>
  <c r="N30" i="36"/>
  <c r="N30" i="54" s="1"/>
  <c r="O30" i="36"/>
  <c r="O30" i="54" s="1"/>
  <c r="P30" i="36"/>
  <c r="Q30" i="36"/>
  <c r="Q30" i="54" s="1"/>
  <c r="B31" i="36"/>
  <c r="B91" i="36" s="1"/>
  <c r="B77" i="58" s="1"/>
  <c r="C31" i="36"/>
  <c r="C31" i="54" s="1"/>
  <c r="D31" i="36"/>
  <c r="E31" i="36"/>
  <c r="E31" i="54" s="1"/>
  <c r="F31" i="36"/>
  <c r="F31" i="54" s="1"/>
  <c r="G31" i="36"/>
  <c r="G31" i="54" s="1"/>
  <c r="H31" i="36"/>
  <c r="I31" i="36"/>
  <c r="I31" i="54" s="1"/>
  <c r="J31" i="36"/>
  <c r="J31" i="54" s="1"/>
  <c r="K31" i="36"/>
  <c r="K31" i="54" s="1"/>
  <c r="L31" i="36"/>
  <c r="M31" i="36"/>
  <c r="M31" i="54" s="1"/>
  <c r="N31" i="36"/>
  <c r="N31" i="54" s="1"/>
  <c r="O31" i="36"/>
  <c r="O31" i="54" s="1"/>
  <c r="P31" i="36"/>
  <c r="Q31" i="36"/>
  <c r="Q31" i="54" s="1"/>
  <c r="B32" i="36"/>
  <c r="B32" i="54" s="1"/>
  <c r="B92" i="54" s="1"/>
  <c r="B160" i="54" s="1"/>
  <c r="C32" i="36"/>
  <c r="C32" i="54" s="1"/>
  <c r="D32" i="36"/>
  <c r="E32" i="36"/>
  <c r="E32" i="54" s="1"/>
  <c r="F32" i="36"/>
  <c r="F32" i="54" s="1"/>
  <c r="G32" i="36"/>
  <c r="H32" i="36"/>
  <c r="I32" i="36"/>
  <c r="I32" i="54" s="1"/>
  <c r="J32" i="36"/>
  <c r="J32" i="54" s="1"/>
  <c r="K32" i="36"/>
  <c r="K32" i="54" s="1"/>
  <c r="L32" i="36"/>
  <c r="M32" i="36"/>
  <c r="M32" i="54" s="1"/>
  <c r="N32" i="36"/>
  <c r="N32" i="54" s="1"/>
  <c r="O32" i="36"/>
  <c r="O32" i="54" s="1"/>
  <c r="P32" i="36"/>
  <c r="Q32" i="36"/>
  <c r="Q32" i="54" s="1"/>
  <c r="B33" i="36"/>
  <c r="B93" i="36" s="1"/>
  <c r="B161" i="36" s="1"/>
  <c r="B79" i="57" s="1"/>
  <c r="C33" i="36"/>
  <c r="D33" i="36"/>
  <c r="E33" i="36"/>
  <c r="F33" i="36"/>
  <c r="G33" i="36"/>
  <c r="G33" i="54" s="1"/>
  <c r="H33" i="36"/>
  <c r="I33" i="36"/>
  <c r="I33" i="54" s="1"/>
  <c r="J33" i="36"/>
  <c r="J33" i="54" s="1"/>
  <c r="K33" i="36"/>
  <c r="K33" i="54" s="1"/>
  <c r="L33" i="36"/>
  <c r="M33" i="36"/>
  <c r="M33" i="54" s="1"/>
  <c r="N33" i="36"/>
  <c r="N33" i="54" s="1"/>
  <c r="O33" i="36"/>
  <c r="P33" i="36"/>
  <c r="Q33" i="36"/>
  <c r="Q33" i="54" s="1"/>
  <c r="B34" i="36"/>
  <c r="B94" i="36" s="1"/>
  <c r="B162" i="36" s="1"/>
  <c r="B80" i="57" s="1"/>
  <c r="C34" i="36"/>
  <c r="C34" i="54" s="1"/>
  <c r="D34" i="36"/>
  <c r="E34" i="36"/>
  <c r="E34" i="54" s="1"/>
  <c r="F34" i="36"/>
  <c r="F34" i="54" s="1"/>
  <c r="G34" i="36"/>
  <c r="H34" i="36"/>
  <c r="I34" i="36"/>
  <c r="I34" i="54" s="1"/>
  <c r="J34" i="36"/>
  <c r="J34" i="54" s="1"/>
  <c r="K34" i="36"/>
  <c r="L34" i="36"/>
  <c r="M34" i="36"/>
  <c r="M34" i="54" s="1"/>
  <c r="N34" i="36"/>
  <c r="N34" i="54" s="1"/>
  <c r="O34" i="36"/>
  <c r="O34" i="54" s="1"/>
  <c r="P34" i="36"/>
  <c r="Q34" i="36"/>
  <c r="Q34" i="54" s="1"/>
  <c r="B35" i="36"/>
  <c r="C35" i="36"/>
  <c r="C35" i="54" s="1"/>
  <c r="D35" i="36"/>
  <c r="E35" i="36"/>
  <c r="E35" i="54" s="1"/>
  <c r="F35" i="36"/>
  <c r="F35" i="54" s="1"/>
  <c r="G35" i="36"/>
  <c r="G35" i="54" s="1"/>
  <c r="H35" i="36"/>
  <c r="I35" i="36"/>
  <c r="I35" i="54" s="1"/>
  <c r="J35" i="36"/>
  <c r="J35" i="54" s="1"/>
  <c r="K35" i="36"/>
  <c r="L35" i="36"/>
  <c r="M35" i="36"/>
  <c r="M35" i="54" s="1"/>
  <c r="N35" i="36"/>
  <c r="N35" i="54" s="1"/>
  <c r="O35" i="36"/>
  <c r="O35" i="54" s="1"/>
  <c r="P35" i="36"/>
  <c r="Q35" i="36"/>
  <c r="Q35" i="54" s="1"/>
  <c r="B36" i="36"/>
  <c r="B96" i="36" s="1"/>
  <c r="B164" i="36" s="1"/>
  <c r="B82" i="57" s="1"/>
  <c r="C36" i="36"/>
  <c r="D36" i="36"/>
  <c r="E36" i="36"/>
  <c r="E36" i="54" s="1"/>
  <c r="F36" i="36"/>
  <c r="F36" i="54" s="1"/>
  <c r="G36" i="36"/>
  <c r="G36" i="54" s="1"/>
  <c r="H36" i="36"/>
  <c r="I36" i="36"/>
  <c r="I36" i="54" s="1"/>
  <c r="J36" i="36"/>
  <c r="J36" i="54" s="1"/>
  <c r="K36" i="36"/>
  <c r="K36" i="54" s="1"/>
  <c r="L36" i="36"/>
  <c r="M36" i="36"/>
  <c r="M36" i="54" s="1"/>
  <c r="N36" i="36"/>
  <c r="N36" i="54" s="1"/>
  <c r="O36" i="36"/>
  <c r="O36" i="54" s="1"/>
  <c r="P36" i="36"/>
  <c r="Q36" i="36"/>
  <c r="B37" i="36"/>
  <c r="C37" i="36"/>
  <c r="C37" i="54" s="1"/>
  <c r="D37" i="36"/>
  <c r="E37" i="36"/>
  <c r="E37" i="54" s="1"/>
  <c r="F37" i="36"/>
  <c r="F37" i="54" s="1"/>
  <c r="G37" i="36"/>
  <c r="G37" i="54" s="1"/>
  <c r="H37" i="36"/>
  <c r="I37" i="36"/>
  <c r="I37" i="54" s="1"/>
  <c r="J37" i="36"/>
  <c r="J37" i="54" s="1"/>
  <c r="K37" i="36"/>
  <c r="K37" i="54" s="1"/>
  <c r="L37" i="36"/>
  <c r="M37" i="36"/>
  <c r="N37" i="36"/>
  <c r="N37" i="54" s="1"/>
  <c r="O37" i="36"/>
  <c r="O37" i="54" s="1"/>
  <c r="P37" i="36"/>
  <c r="Q37" i="36"/>
  <c r="Q37" i="54" s="1"/>
  <c r="B38" i="36"/>
  <c r="B98" i="36" s="1"/>
  <c r="B84" i="58" s="1"/>
  <c r="C38" i="36"/>
  <c r="C38" i="54" s="1"/>
  <c r="D38" i="36"/>
  <c r="E38" i="36"/>
  <c r="E38" i="54" s="1"/>
  <c r="F38" i="36"/>
  <c r="F38" i="54" s="1"/>
  <c r="G38" i="36"/>
  <c r="G38" i="54" s="1"/>
  <c r="H38" i="36"/>
  <c r="I38" i="36"/>
  <c r="I38" i="54" s="1"/>
  <c r="J38" i="36"/>
  <c r="J38" i="54" s="1"/>
  <c r="K38" i="36"/>
  <c r="L38" i="36"/>
  <c r="M38" i="36"/>
  <c r="M38" i="54" s="1"/>
  <c r="N38" i="36"/>
  <c r="O38" i="36"/>
  <c r="O38" i="54" s="1"/>
  <c r="P38" i="36"/>
  <c r="Q38" i="36"/>
  <c r="Q38" i="54" s="1"/>
  <c r="B39" i="36"/>
  <c r="B39" i="54" s="1"/>
  <c r="B99" i="54" s="1"/>
  <c r="B167" i="54" s="1"/>
  <c r="C39" i="36"/>
  <c r="C39" i="54" s="1"/>
  <c r="D39" i="36"/>
  <c r="E39" i="36"/>
  <c r="E39" i="54" s="1"/>
  <c r="F39" i="36"/>
  <c r="F39" i="54" s="1"/>
  <c r="G39" i="36"/>
  <c r="H39" i="36"/>
  <c r="I39" i="36"/>
  <c r="I39" i="54" s="1"/>
  <c r="J39" i="36"/>
  <c r="J39" i="54" s="1"/>
  <c r="K39" i="36"/>
  <c r="K39" i="54" s="1"/>
  <c r="L39" i="36"/>
  <c r="M39" i="36"/>
  <c r="M39" i="54" s="1"/>
  <c r="N39" i="36"/>
  <c r="N39" i="54" s="1"/>
  <c r="O39" i="36"/>
  <c r="O39" i="54" s="1"/>
  <c r="P39" i="36"/>
  <c r="Q39" i="36"/>
  <c r="Q39" i="54" s="1"/>
  <c r="B40" i="36"/>
  <c r="B100" i="36" s="1"/>
  <c r="B168" i="36" s="1"/>
  <c r="B86" i="57" s="1"/>
  <c r="C40" i="36"/>
  <c r="C40" i="54" s="1"/>
  <c r="D40" i="36"/>
  <c r="E40" i="36"/>
  <c r="E40" i="54" s="1"/>
  <c r="F40" i="36"/>
  <c r="F40" i="54" s="1"/>
  <c r="G40" i="36"/>
  <c r="G40" i="54" s="1"/>
  <c r="H40" i="36"/>
  <c r="I40" i="36"/>
  <c r="J40" i="36"/>
  <c r="J40" i="54" s="1"/>
  <c r="K40" i="36"/>
  <c r="K40" i="54" s="1"/>
  <c r="L40" i="36"/>
  <c r="M40" i="36"/>
  <c r="M40" i="54" s="1"/>
  <c r="N40" i="36"/>
  <c r="N40" i="54" s="1"/>
  <c r="O40" i="36"/>
  <c r="O40" i="54" s="1"/>
  <c r="P40" i="36"/>
  <c r="Q40" i="36"/>
  <c r="Q40" i="54" s="1"/>
  <c r="B41" i="36"/>
  <c r="C41" i="36"/>
  <c r="D41" i="36"/>
  <c r="E41" i="36"/>
  <c r="E41" i="54" s="1"/>
  <c r="F41" i="36"/>
  <c r="F41" i="54" s="1"/>
  <c r="G41" i="36"/>
  <c r="G41" i="54" s="1"/>
  <c r="H41" i="36"/>
  <c r="I41" i="36"/>
  <c r="I41" i="54" s="1"/>
  <c r="J41" i="36"/>
  <c r="J41" i="54" s="1"/>
  <c r="K41" i="36"/>
  <c r="K41" i="54" s="1"/>
  <c r="L41" i="36"/>
  <c r="M41" i="36"/>
  <c r="M41" i="54" s="1"/>
  <c r="N41" i="36"/>
  <c r="O41" i="36"/>
  <c r="P41" i="36"/>
  <c r="Q41" i="36"/>
  <c r="Q41" i="54" s="1"/>
  <c r="B42" i="36"/>
  <c r="C42" i="36"/>
  <c r="D42" i="36"/>
  <c r="E42" i="36"/>
  <c r="E42" i="54" s="1"/>
  <c r="F42" i="36"/>
  <c r="F42" i="54" s="1"/>
  <c r="G42" i="36"/>
  <c r="H42" i="36"/>
  <c r="I42" i="36"/>
  <c r="I42" i="54" s="1"/>
  <c r="J42" i="36"/>
  <c r="J42" i="54" s="1"/>
  <c r="K42" i="36"/>
  <c r="L42" i="36"/>
  <c r="M42" i="36"/>
  <c r="M42" i="54" s="1"/>
  <c r="N42" i="36"/>
  <c r="N42" i="54" s="1"/>
  <c r="O42" i="36"/>
  <c r="P42" i="36"/>
  <c r="Q42" i="36"/>
  <c r="B43" i="36"/>
  <c r="B43" i="54" s="1"/>
  <c r="B103" i="54" s="1"/>
  <c r="B171" i="54" s="1"/>
  <c r="C43" i="36"/>
  <c r="D43" i="36"/>
  <c r="E43" i="36"/>
  <c r="E43" i="54" s="1"/>
  <c r="F43" i="36"/>
  <c r="F43" i="54" s="1"/>
  <c r="G43" i="36"/>
  <c r="G43" i="54" s="1"/>
  <c r="H43" i="36"/>
  <c r="I43" i="36"/>
  <c r="I43" i="54" s="1"/>
  <c r="J43" i="36"/>
  <c r="J43" i="54" s="1"/>
  <c r="K43" i="36"/>
  <c r="K43" i="54" s="1"/>
  <c r="L43" i="36"/>
  <c r="M43" i="36"/>
  <c r="M43" i="54" s="1"/>
  <c r="N43" i="36"/>
  <c r="N43" i="54" s="1"/>
  <c r="O43" i="36"/>
  <c r="P43" i="36"/>
  <c r="Q43" i="36"/>
  <c r="Q43" i="54" s="1"/>
  <c r="B44" i="36"/>
  <c r="B44" i="54" s="1"/>
  <c r="B104" i="54" s="1"/>
  <c r="B172" i="54" s="1"/>
  <c r="C44" i="36"/>
  <c r="C44" i="54" s="1"/>
  <c r="D44" i="36"/>
  <c r="E44" i="36"/>
  <c r="E44" i="54" s="1"/>
  <c r="F44" i="36"/>
  <c r="F44" i="54" s="1"/>
  <c r="G44" i="36"/>
  <c r="G44" i="54" s="1"/>
  <c r="H44" i="36"/>
  <c r="I44" i="36"/>
  <c r="I44" i="54" s="1"/>
  <c r="J44" i="36"/>
  <c r="J44" i="54" s="1"/>
  <c r="K44" i="36"/>
  <c r="K44" i="54" s="1"/>
  <c r="L44" i="36"/>
  <c r="M44" i="36"/>
  <c r="M44" i="54" s="1"/>
  <c r="N44" i="36"/>
  <c r="N44" i="54" s="1"/>
  <c r="O44" i="36"/>
  <c r="P44" i="36"/>
  <c r="Q44" i="36"/>
  <c r="Q44" i="54" s="1"/>
  <c r="B45" i="36"/>
  <c r="C45" i="36"/>
  <c r="C45" i="54" s="1"/>
  <c r="D45" i="36"/>
  <c r="E45" i="36"/>
  <c r="E45" i="54" s="1"/>
  <c r="F45" i="36"/>
  <c r="F45" i="54" s="1"/>
  <c r="G45" i="36"/>
  <c r="H45" i="36"/>
  <c r="I45" i="36"/>
  <c r="I45" i="54" s="1"/>
  <c r="J45" i="36"/>
  <c r="K45" i="36"/>
  <c r="K45" i="54" s="1"/>
  <c r="L45" i="36"/>
  <c r="M45" i="36"/>
  <c r="M45" i="54" s="1"/>
  <c r="N45" i="36"/>
  <c r="N45" i="54" s="1"/>
  <c r="O45" i="36"/>
  <c r="P45" i="36"/>
  <c r="Q45" i="36"/>
  <c r="Q45" i="54" s="1"/>
  <c r="B46" i="36"/>
  <c r="B106" i="36" s="1"/>
  <c r="C46" i="36"/>
  <c r="D46" i="36"/>
  <c r="E46" i="36"/>
  <c r="E46" i="54" s="1"/>
  <c r="F46" i="36"/>
  <c r="F46" i="54" s="1"/>
  <c r="G46" i="36"/>
  <c r="H46" i="36"/>
  <c r="I46" i="36"/>
  <c r="I46" i="54" s="1"/>
  <c r="J46" i="36"/>
  <c r="J46" i="54" s="1"/>
  <c r="K46" i="36"/>
  <c r="L46" i="36"/>
  <c r="M46" i="36"/>
  <c r="M46" i="54" s="1"/>
  <c r="N46" i="36"/>
  <c r="N46" i="54" s="1"/>
  <c r="O46" i="36"/>
  <c r="P46" i="36"/>
  <c r="Q46" i="36"/>
  <c r="Q46" i="54" s="1"/>
  <c r="B47" i="36"/>
  <c r="B47" i="54" s="1"/>
  <c r="B107" i="54" s="1"/>
  <c r="B175" i="54" s="1"/>
  <c r="C47" i="36"/>
  <c r="D47" i="36"/>
  <c r="E47" i="36"/>
  <c r="E47" i="54" s="1"/>
  <c r="F47" i="36"/>
  <c r="F47" i="54" s="1"/>
  <c r="G47" i="36"/>
  <c r="H47" i="36"/>
  <c r="I47" i="36"/>
  <c r="I47" i="54" s="1"/>
  <c r="J47" i="36"/>
  <c r="J47" i="54" s="1"/>
  <c r="K47" i="36"/>
  <c r="L47" i="36"/>
  <c r="M47" i="36"/>
  <c r="M47" i="54" s="1"/>
  <c r="N47" i="36"/>
  <c r="N47" i="54" s="1"/>
  <c r="O47" i="36"/>
  <c r="O47" i="54" s="1"/>
  <c r="P47" i="36"/>
  <c r="Q47" i="36"/>
  <c r="Q47" i="54" s="1"/>
  <c r="B48" i="36"/>
  <c r="B108" i="36" s="1"/>
  <c r="B176" i="36" s="1"/>
  <c r="B94" i="57" s="1"/>
  <c r="C48" i="36"/>
  <c r="D48" i="36"/>
  <c r="E48" i="36"/>
  <c r="E48" i="54" s="1"/>
  <c r="F48" i="36"/>
  <c r="F48" i="54" s="1"/>
  <c r="G48" i="36"/>
  <c r="G48" i="54" s="1"/>
  <c r="H48" i="36"/>
  <c r="I48" i="36"/>
  <c r="I48" i="54" s="1"/>
  <c r="J48" i="36"/>
  <c r="K48" i="36"/>
  <c r="K48" i="54" s="1"/>
  <c r="L48" i="36"/>
  <c r="M48" i="36"/>
  <c r="M48" i="54" s="1"/>
  <c r="N48" i="36"/>
  <c r="N48" i="54" s="1"/>
  <c r="O48" i="36"/>
  <c r="P48" i="36"/>
  <c r="Q48" i="36"/>
  <c r="Q48" i="54" s="1"/>
  <c r="B49" i="36"/>
  <c r="B109" i="36" s="1"/>
  <c r="B95" i="58" s="1"/>
  <c r="C49" i="36"/>
  <c r="C49" i="54" s="1"/>
  <c r="D49" i="36"/>
  <c r="E49" i="36"/>
  <c r="E49" i="54" s="1"/>
  <c r="F49" i="36"/>
  <c r="F49" i="54" s="1"/>
  <c r="G49" i="36"/>
  <c r="G49" i="54" s="1"/>
  <c r="H49" i="36"/>
  <c r="I49" i="36"/>
  <c r="I49" i="54" s="1"/>
  <c r="J49" i="36"/>
  <c r="J49" i="54" s="1"/>
  <c r="K49" i="36"/>
  <c r="K49" i="54" s="1"/>
  <c r="L49" i="36"/>
  <c r="M49" i="36"/>
  <c r="M49" i="54" s="1"/>
  <c r="N49" i="36"/>
  <c r="N49" i="54" s="1"/>
  <c r="O49" i="36"/>
  <c r="O49" i="54" s="1"/>
  <c r="P49" i="36"/>
  <c r="Q49" i="36"/>
  <c r="Q49" i="54" s="1"/>
  <c r="B50" i="36"/>
  <c r="C50" i="36"/>
  <c r="C50" i="54" s="1"/>
  <c r="D50" i="36"/>
  <c r="E50" i="36"/>
  <c r="E50" i="54" s="1"/>
  <c r="F50" i="36"/>
  <c r="F50" i="54" s="1"/>
  <c r="G50" i="36"/>
  <c r="H50" i="36"/>
  <c r="I50" i="36"/>
  <c r="I50" i="54" s="1"/>
  <c r="J50" i="36"/>
  <c r="J50" i="54" s="1"/>
  <c r="K50" i="36"/>
  <c r="K50" i="54" s="1"/>
  <c r="L50" i="36"/>
  <c r="M50" i="36"/>
  <c r="M50" i="54" s="1"/>
  <c r="N50" i="36"/>
  <c r="N50" i="54" s="1"/>
  <c r="O50" i="36"/>
  <c r="O50" i="54" s="1"/>
  <c r="P50" i="36"/>
  <c r="Q50" i="36"/>
  <c r="Q50" i="54" s="1"/>
  <c r="B51" i="36"/>
  <c r="B51" i="54" s="1"/>
  <c r="B111" i="54" s="1"/>
  <c r="B179" i="54" s="1"/>
  <c r="C51" i="36"/>
  <c r="D51" i="36"/>
  <c r="E51" i="36"/>
  <c r="E51" i="54" s="1"/>
  <c r="F51" i="36"/>
  <c r="F51" i="54" s="1"/>
  <c r="G51" i="36"/>
  <c r="G51" i="54" s="1"/>
  <c r="H51" i="36"/>
  <c r="I51" i="36"/>
  <c r="I51" i="54" s="1"/>
  <c r="J51" i="36"/>
  <c r="J51" i="54" s="1"/>
  <c r="K51" i="36"/>
  <c r="L51" i="36"/>
  <c r="M51" i="36"/>
  <c r="M51" i="54" s="1"/>
  <c r="N51" i="36"/>
  <c r="N51" i="54" s="1"/>
  <c r="O51" i="36"/>
  <c r="O51" i="54" s="1"/>
  <c r="P51" i="36"/>
  <c r="Q51" i="36"/>
  <c r="Q51" i="54" s="1"/>
  <c r="B52" i="36"/>
  <c r="B52" i="54" s="1"/>
  <c r="B112" i="54" s="1"/>
  <c r="B180" i="54" s="1"/>
  <c r="C52" i="36"/>
  <c r="D52" i="36"/>
  <c r="E52" i="36"/>
  <c r="E52" i="54" s="1"/>
  <c r="F52" i="36"/>
  <c r="F52" i="54" s="1"/>
  <c r="G52" i="36"/>
  <c r="G52" i="54" s="1"/>
  <c r="H52" i="36"/>
  <c r="I52" i="36"/>
  <c r="I52" i="54" s="1"/>
  <c r="J52" i="36"/>
  <c r="J52" i="54" s="1"/>
  <c r="K52" i="36"/>
  <c r="K52" i="54" s="1"/>
  <c r="L52" i="36"/>
  <c r="M52" i="36"/>
  <c r="M52" i="54" s="1"/>
  <c r="N52" i="36"/>
  <c r="N52" i="54" s="1"/>
  <c r="O52" i="36"/>
  <c r="P52" i="36"/>
  <c r="Q52" i="36"/>
  <c r="B53" i="36"/>
  <c r="C53" i="36"/>
  <c r="C53" i="54" s="1"/>
  <c r="D53" i="36"/>
  <c r="E53" i="36"/>
  <c r="E53" i="54" s="1"/>
  <c r="F53" i="36"/>
  <c r="F53" i="54" s="1"/>
  <c r="G53" i="36"/>
  <c r="H53" i="36"/>
  <c r="I53" i="36"/>
  <c r="I53" i="54" s="1"/>
  <c r="J53" i="36"/>
  <c r="J53" i="54" s="1"/>
  <c r="K53" i="36"/>
  <c r="K53" i="54" s="1"/>
  <c r="L53" i="36"/>
  <c r="M53" i="36"/>
  <c r="M53" i="54" s="1"/>
  <c r="N53" i="36"/>
  <c r="N53" i="54" s="1"/>
  <c r="O53" i="36"/>
  <c r="O53" i="54" s="1"/>
  <c r="P53" i="36"/>
  <c r="Q53" i="36"/>
  <c r="Q53" i="54" s="1"/>
  <c r="B54" i="36"/>
  <c r="B114" i="36" s="1"/>
  <c r="B100" i="58" s="1"/>
  <c r="C54" i="36"/>
  <c r="C54" i="54" s="1"/>
  <c r="D54" i="36"/>
  <c r="E54" i="36"/>
  <c r="E54" i="54" s="1"/>
  <c r="F54" i="36"/>
  <c r="F54" i="54" s="1"/>
  <c r="G54" i="36"/>
  <c r="H54" i="36"/>
  <c r="I54" i="36"/>
  <c r="I54" i="54" s="1"/>
  <c r="J54" i="36"/>
  <c r="J54" i="54" s="1"/>
  <c r="K54" i="36"/>
  <c r="K54" i="54" s="1"/>
  <c r="L54" i="36"/>
  <c r="M54" i="36"/>
  <c r="M54" i="54" s="1"/>
  <c r="N54" i="36"/>
  <c r="O54" i="36"/>
  <c r="O54" i="54" s="1"/>
  <c r="P54" i="36"/>
  <c r="Q54" i="36"/>
  <c r="Q54" i="54" s="1"/>
  <c r="B55" i="36"/>
  <c r="B55" i="54" s="1"/>
  <c r="B115" i="54" s="1"/>
  <c r="B183" i="54" s="1"/>
  <c r="C55" i="36"/>
  <c r="D55" i="36"/>
  <c r="E55" i="36"/>
  <c r="E55" i="54" s="1"/>
  <c r="F55" i="36"/>
  <c r="F55" i="54" s="1"/>
  <c r="G55" i="36"/>
  <c r="G55" i="54" s="1"/>
  <c r="H55" i="36"/>
  <c r="I55" i="36"/>
  <c r="I55" i="54" s="1"/>
  <c r="J55" i="36"/>
  <c r="J55" i="54" s="1"/>
  <c r="K55" i="36"/>
  <c r="L55" i="36"/>
  <c r="M55" i="36"/>
  <c r="M55" i="54" s="1"/>
  <c r="N55" i="36"/>
  <c r="N55" i="54" s="1"/>
  <c r="O55" i="36"/>
  <c r="O55" i="54" s="1"/>
  <c r="P55" i="36"/>
  <c r="Q55" i="36"/>
  <c r="Q55" i="54" s="1"/>
  <c r="D5" i="36"/>
  <c r="D5" i="54" s="1"/>
  <c r="E5" i="36"/>
  <c r="F5" i="36"/>
  <c r="F5" i="54" s="1"/>
  <c r="G5" i="36"/>
  <c r="G5" i="54" s="1"/>
  <c r="H5" i="36"/>
  <c r="H5" i="54" s="1"/>
  <c r="I5" i="36"/>
  <c r="I5" i="54" s="1"/>
  <c r="J5" i="36"/>
  <c r="K5" i="36"/>
  <c r="K5" i="54" s="1"/>
  <c r="L5" i="36"/>
  <c r="L5" i="54" s="1"/>
  <c r="M5" i="36"/>
  <c r="N5" i="36"/>
  <c r="N5" i="54" s="1"/>
  <c r="O5" i="36"/>
  <c r="O5" i="54" s="1"/>
  <c r="P5" i="36"/>
  <c r="P5" i="54" s="1"/>
  <c r="Q5" i="36"/>
  <c r="Q5" i="54" s="1"/>
  <c r="O6" i="54"/>
  <c r="O7" i="54"/>
  <c r="M8" i="54"/>
  <c r="E16" i="54"/>
  <c r="Q16" i="54"/>
  <c r="K17" i="54"/>
  <c r="C18" i="54"/>
  <c r="M18" i="54"/>
  <c r="G19" i="54"/>
  <c r="M24" i="54"/>
  <c r="M25" i="54"/>
  <c r="K27" i="54"/>
  <c r="O28" i="54"/>
  <c r="G29" i="54"/>
  <c r="C33" i="54"/>
  <c r="O33" i="54"/>
  <c r="G34" i="54"/>
  <c r="Q36" i="54"/>
  <c r="M37" i="54"/>
  <c r="K38" i="54"/>
  <c r="I40" i="54"/>
  <c r="Q42" i="54"/>
  <c r="G47" i="54"/>
  <c r="G53" i="54"/>
  <c r="D6" i="54"/>
  <c r="H6" i="54"/>
  <c r="L6" i="54"/>
  <c r="P6" i="54"/>
  <c r="D7" i="54"/>
  <c r="L7" i="54"/>
  <c r="P7" i="54"/>
  <c r="H8" i="54"/>
  <c r="L8" i="54"/>
  <c r="D9" i="54"/>
  <c r="H9" i="54"/>
  <c r="L9" i="54"/>
  <c r="P9" i="54"/>
  <c r="D10" i="54"/>
  <c r="L10" i="54"/>
  <c r="P10" i="54"/>
  <c r="D11" i="54"/>
  <c r="H11" i="54"/>
  <c r="I11" i="54"/>
  <c r="P11" i="54"/>
  <c r="H12" i="54"/>
  <c r="L12" i="54"/>
  <c r="D13" i="54"/>
  <c r="L13" i="54"/>
  <c r="P13" i="54"/>
  <c r="D14" i="54"/>
  <c r="H14" i="54"/>
  <c r="P14" i="54"/>
  <c r="D15" i="54"/>
  <c r="H15" i="54"/>
  <c r="L15" i="54"/>
  <c r="P15" i="54"/>
  <c r="L16" i="54"/>
  <c r="D17" i="54"/>
  <c r="H17" i="54"/>
  <c r="P17" i="54"/>
  <c r="D18" i="54"/>
  <c r="H18" i="54"/>
  <c r="L18" i="54"/>
  <c r="P18" i="54"/>
  <c r="D19" i="54"/>
  <c r="H19" i="54"/>
  <c r="L19" i="54"/>
  <c r="P19" i="54"/>
  <c r="D20" i="54"/>
  <c r="H20" i="54"/>
  <c r="L20" i="54"/>
  <c r="P20" i="54"/>
  <c r="L21" i="54"/>
  <c r="D22" i="54"/>
  <c r="H22" i="54"/>
  <c r="P22" i="54"/>
  <c r="D23" i="54"/>
  <c r="L23" i="54"/>
  <c r="P23" i="54"/>
  <c r="H24" i="54"/>
  <c r="L24" i="54"/>
  <c r="D25" i="54"/>
  <c r="H25" i="54"/>
  <c r="P25" i="54"/>
  <c r="D26" i="54"/>
  <c r="H26" i="54"/>
  <c r="L26" i="54"/>
  <c r="P26" i="54"/>
  <c r="D27" i="54"/>
  <c r="H27" i="54"/>
  <c r="L27" i="54"/>
  <c r="P27" i="54"/>
  <c r="D28" i="54"/>
  <c r="H28" i="54"/>
  <c r="L28" i="54"/>
  <c r="P28" i="54"/>
  <c r="H29" i="54"/>
  <c r="L29" i="54"/>
  <c r="D30" i="54"/>
  <c r="P30" i="54"/>
  <c r="D31" i="54"/>
  <c r="H31" i="54"/>
  <c r="L31" i="54"/>
  <c r="P31" i="54"/>
  <c r="L32" i="54"/>
  <c r="D33" i="54"/>
  <c r="E33" i="54"/>
  <c r="H33" i="54"/>
  <c r="P33" i="54"/>
  <c r="D34" i="54"/>
  <c r="H34" i="54"/>
  <c r="L34" i="54"/>
  <c r="P34" i="54"/>
  <c r="D35" i="54"/>
  <c r="H35" i="54"/>
  <c r="P35" i="54"/>
  <c r="D36" i="54"/>
  <c r="H36" i="54"/>
  <c r="L36" i="54"/>
  <c r="D38" i="54"/>
  <c r="H38" i="54"/>
  <c r="P38" i="54"/>
  <c r="D39" i="54"/>
  <c r="L39" i="54"/>
  <c r="H40" i="54"/>
  <c r="D41" i="54"/>
  <c r="H41" i="54"/>
  <c r="P41" i="54"/>
  <c r="D42" i="54"/>
  <c r="H42" i="54"/>
  <c r="L42" i="54"/>
  <c r="P42" i="54"/>
  <c r="H43" i="54"/>
  <c r="L43" i="54"/>
  <c r="H44" i="54"/>
  <c r="D45" i="54"/>
  <c r="H45" i="54"/>
  <c r="P45" i="54"/>
  <c r="D46" i="54"/>
  <c r="L46" i="54"/>
  <c r="P46" i="54"/>
  <c r="H47" i="54"/>
  <c r="L47" i="54"/>
  <c r="H48" i="54"/>
  <c r="L48" i="54"/>
  <c r="H49" i="54"/>
  <c r="L49" i="54"/>
  <c r="H50" i="54"/>
  <c r="L50" i="54"/>
  <c r="H51" i="54"/>
  <c r="L51" i="54"/>
  <c r="H52" i="54"/>
  <c r="L52" i="54"/>
  <c r="Q52" i="54"/>
  <c r="H53" i="54"/>
  <c r="L53" i="54"/>
  <c r="H54" i="54"/>
  <c r="L54" i="54"/>
  <c r="H55" i="54"/>
  <c r="L55" i="54"/>
  <c r="B5" i="36"/>
  <c r="B65" i="36" s="1"/>
  <c r="B51" i="58" s="1"/>
  <c r="C5" i="36"/>
  <c r="C5" i="54" s="1"/>
  <c r="E5" i="54"/>
  <c r="M5" i="54"/>
  <c r="H7" i="54"/>
  <c r="H10" i="54"/>
  <c r="L11" i="54"/>
  <c r="H13" i="54"/>
  <c r="L14" i="54"/>
  <c r="H16" i="54"/>
  <c r="H21" i="54"/>
  <c r="H23" i="54"/>
  <c r="H30" i="54"/>
  <c r="H32" i="54"/>
  <c r="H37" i="54"/>
  <c r="H39" i="54"/>
  <c r="H46" i="54"/>
  <c r="J5" i="54"/>
  <c r="A2" i="54"/>
  <c r="G1" i="36"/>
  <c r="G1" i="54" s="1"/>
  <c r="C1" i="36"/>
  <c r="C1" i="54" s="1"/>
  <c r="G2" i="36"/>
  <c r="C2" i="36"/>
  <c r="B76" i="36"/>
  <c r="B144" i="36" s="1"/>
  <c r="B62" i="57" s="1"/>
  <c r="B92" i="36"/>
  <c r="B160" i="36" s="1"/>
  <c r="B78" i="57" s="1"/>
  <c r="B103" i="36"/>
  <c r="B89" i="58" s="1"/>
  <c r="B48" i="58"/>
  <c r="B48" i="57"/>
  <c r="K6" i="54"/>
  <c r="B7" i="54"/>
  <c r="B67" i="54" s="1"/>
  <c r="B135" i="54" s="1"/>
  <c r="D8" i="54"/>
  <c r="G8" i="54"/>
  <c r="P8" i="54"/>
  <c r="F9" i="54"/>
  <c r="F11" i="54"/>
  <c r="D12" i="54"/>
  <c r="P12" i="54"/>
  <c r="N14" i="54"/>
  <c r="D16" i="54"/>
  <c r="G16" i="54"/>
  <c r="P16" i="54"/>
  <c r="B17" i="54"/>
  <c r="B77" i="54" s="1"/>
  <c r="B145" i="54" s="1"/>
  <c r="L17" i="54"/>
  <c r="B18" i="54"/>
  <c r="B78" i="54" s="1"/>
  <c r="B146" i="54" s="1"/>
  <c r="K18" i="54"/>
  <c r="K19" i="54"/>
  <c r="C21" i="54"/>
  <c r="D21" i="54"/>
  <c r="P21" i="54"/>
  <c r="L22" i="54"/>
  <c r="D24" i="54"/>
  <c r="F24" i="54"/>
  <c r="P24" i="54"/>
  <c r="L25" i="54"/>
  <c r="N25" i="54"/>
  <c r="O25" i="54"/>
  <c r="F27" i="54"/>
  <c r="G27" i="54"/>
  <c r="G28" i="54"/>
  <c r="D29" i="54"/>
  <c r="J29" i="54"/>
  <c r="P29" i="54"/>
  <c r="J30" i="54"/>
  <c r="K30" i="54"/>
  <c r="L30" i="54"/>
  <c r="B31" i="54"/>
  <c r="B91" i="54" s="1"/>
  <c r="B159" i="54" s="1"/>
  <c r="D32" i="54"/>
  <c r="G32" i="54"/>
  <c r="P32" i="54"/>
  <c r="F33" i="54"/>
  <c r="L33" i="54"/>
  <c r="K34" i="54"/>
  <c r="K35" i="54"/>
  <c r="L35" i="54"/>
  <c r="C36" i="54"/>
  <c r="P36" i="54"/>
  <c r="D37" i="54"/>
  <c r="L37" i="54"/>
  <c r="P37" i="54"/>
  <c r="L38" i="54"/>
  <c r="N38" i="54"/>
  <c r="G39" i="54"/>
  <c r="P39" i="54"/>
  <c r="B40" i="54"/>
  <c r="B100" i="54" s="1"/>
  <c r="B168" i="54" s="1"/>
  <c r="D40" i="54"/>
  <c r="L40" i="54"/>
  <c r="P40" i="54"/>
  <c r="C41" i="54"/>
  <c r="L41" i="54"/>
  <c r="N41" i="54"/>
  <c r="O41" i="54"/>
  <c r="C42" i="54"/>
  <c r="G42" i="54"/>
  <c r="K42" i="54"/>
  <c r="O42" i="54"/>
  <c r="C43" i="54"/>
  <c r="D43" i="54"/>
  <c r="O43" i="54"/>
  <c r="P43" i="54"/>
  <c r="D44" i="54"/>
  <c r="L44" i="54"/>
  <c r="O44" i="54"/>
  <c r="P44" i="54"/>
  <c r="G45" i="54"/>
  <c r="J45" i="54"/>
  <c r="L45" i="54"/>
  <c r="O45" i="54"/>
  <c r="C46" i="54"/>
  <c r="G46" i="54"/>
  <c r="K46" i="54"/>
  <c r="O46" i="54"/>
  <c r="C47" i="54"/>
  <c r="D47" i="54"/>
  <c r="K47" i="54"/>
  <c r="P47" i="54"/>
  <c r="B48" i="54"/>
  <c r="B108" i="54" s="1"/>
  <c r="B176" i="54" s="1"/>
  <c r="C48" i="54"/>
  <c r="D48" i="54"/>
  <c r="J48" i="54"/>
  <c r="O48" i="54"/>
  <c r="P48" i="54"/>
  <c r="D49" i="54"/>
  <c r="P49" i="54"/>
  <c r="D50" i="54"/>
  <c r="G50" i="54"/>
  <c r="P50" i="54"/>
  <c r="C51" i="54"/>
  <c r="D51" i="54"/>
  <c r="K51" i="54"/>
  <c r="P51" i="54"/>
  <c r="C52" i="54"/>
  <c r="D52" i="54"/>
  <c r="O52" i="54"/>
  <c r="P52" i="54"/>
  <c r="D53" i="54"/>
  <c r="P53" i="54"/>
  <c r="D54" i="54"/>
  <c r="G54" i="54"/>
  <c r="N54" i="54"/>
  <c r="P54" i="54"/>
  <c r="C55" i="54"/>
  <c r="D55" i="54"/>
  <c r="K55" i="54"/>
  <c r="P55" i="54"/>
  <c r="B65" i="54"/>
  <c r="B133" i="54" s="1"/>
  <c r="B114" i="54" l="1"/>
  <c r="B182" i="54" s="1"/>
  <c r="B111" i="36"/>
  <c r="B86" i="36"/>
  <c r="B154" i="36" s="1"/>
  <c r="B72" i="57" s="1"/>
  <c r="T72" i="57" s="1"/>
  <c r="B26" i="54"/>
  <c r="B86" i="54" s="1"/>
  <c r="B154" i="54" s="1"/>
  <c r="B110" i="36"/>
  <c r="B96" i="58" s="1"/>
  <c r="B50" i="54"/>
  <c r="B110" i="54" s="1"/>
  <c r="B178" i="54" s="1"/>
  <c r="B92" i="58"/>
  <c r="T92" i="58" s="1"/>
  <c r="B174" i="36"/>
  <c r="B92" i="57" s="1"/>
  <c r="B105" i="36"/>
  <c r="B91" i="58" s="1"/>
  <c r="B45" i="54"/>
  <c r="B105" i="54" s="1"/>
  <c r="B173" i="54" s="1"/>
  <c r="B42" i="54"/>
  <c r="B102" i="54" s="1"/>
  <c r="B170" i="54" s="1"/>
  <c r="B102" i="36"/>
  <c r="B101" i="36"/>
  <c r="B87" i="58" s="1"/>
  <c r="T87" i="58" s="1"/>
  <c r="B41" i="54"/>
  <c r="B101" i="54" s="1"/>
  <c r="B169" i="54" s="1"/>
  <c r="B97" i="36"/>
  <c r="B83" i="58" s="1"/>
  <c r="B37" i="54"/>
  <c r="B97" i="54" s="1"/>
  <c r="B165" i="54" s="1"/>
  <c r="B35" i="54"/>
  <c r="B95" i="54" s="1"/>
  <c r="B163" i="54" s="1"/>
  <c r="B95" i="36"/>
  <c r="B81" i="58" s="1"/>
  <c r="B90" i="36"/>
  <c r="B76" i="58" s="1"/>
  <c r="T76" i="58" s="1"/>
  <c r="B30" i="54"/>
  <c r="B90" i="54" s="1"/>
  <c r="B158" i="54" s="1"/>
  <c r="B87" i="36"/>
  <c r="B155" i="36" s="1"/>
  <c r="B73" i="57" s="1"/>
  <c r="B27" i="54"/>
  <c r="B87" i="54" s="1"/>
  <c r="B155" i="54" s="1"/>
  <c r="B83" i="36"/>
  <c r="B69" i="58" s="1"/>
  <c r="T69" i="58" s="1"/>
  <c r="B23" i="54"/>
  <c r="B83" i="54" s="1"/>
  <c r="B151" i="54" s="1"/>
  <c r="B22" i="54"/>
  <c r="B82" i="54" s="1"/>
  <c r="B150" i="54" s="1"/>
  <c r="B82" i="36"/>
  <c r="B150" i="36" s="1"/>
  <c r="B68" i="57" s="1"/>
  <c r="B81" i="36"/>
  <c r="B67" i="58" s="1"/>
  <c r="T67" i="58" s="1"/>
  <c r="B21" i="54"/>
  <c r="B81" i="54" s="1"/>
  <c r="B149" i="54" s="1"/>
  <c r="B19" i="54"/>
  <c r="B79" i="54" s="1"/>
  <c r="B147" i="54" s="1"/>
  <c r="B79" i="36"/>
  <c r="B147" i="36" s="1"/>
  <c r="B65" i="57" s="1"/>
  <c r="B71" i="36"/>
  <c r="B139" i="36" s="1"/>
  <c r="B57" i="57" s="1"/>
  <c r="B11" i="54"/>
  <c r="B71" i="54" s="1"/>
  <c r="B139" i="54" s="1"/>
  <c r="B69" i="36"/>
  <c r="B137" i="36" s="1"/>
  <c r="B55" i="57" s="1"/>
  <c r="B9" i="54"/>
  <c r="B69" i="54" s="1"/>
  <c r="B137" i="54" s="1"/>
  <c r="B66" i="36"/>
  <c r="B134" i="36" s="1"/>
  <c r="B52" i="57" s="1"/>
  <c r="B6" i="54"/>
  <c r="B66" i="54" s="1"/>
  <c r="B134" i="54" s="1"/>
  <c r="B49" i="54"/>
  <c r="B109" i="54" s="1"/>
  <c r="B177" i="54" s="1"/>
  <c r="B46" i="54"/>
  <c r="B106" i="54" s="1"/>
  <c r="B174" i="54" s="1"/>
  <c r="B34" i="54"/>
  <c r="B94" i="54" s="1"/>
  <c r="B162" i="54" s="1"/>
  <c r="B33" i="54"/>
  <c r="B93" i="54" s="1"/>
  <c r="B161" i="54" s="1"/>
  <c r="B14" i="54"/>
  <c r="B74" i="54" s="1"/>
  <c r="B142" i="54" s="1"/>
  <c r="B88" i="36"/>
  <c r="B156" i="36" s="1"/>
  <c r="B74" i="57" s="1"/>
  <c r="B72" i="36"/>
  <c r="B140" i="36" s="1"/>
  <c r="B58" i="57" s="1"/>
  <c r="T58" i="57" s="1"/>
  <c r="B38" i="54"/>
  <c r="B98" i="54" s="1"/>
  <c r="B166" i="54" s="1"/>
  <c r="B29" i="54"/>
  <c r="B89" i="54" s="1"/>
  <c r="B157" i="54" s="1"/>
  <c r="B25" i="54"/>
  <c r="B85" i="54" s="1"/>
  <c r="B153" i="54" s="1"/>
  <c r="B8" i="54"/>
  <c r="B68" i="54" s="1"/>
  <c r="B136" i="54" s="1"/>
  <c r="B115" i="36"/>
  <c r="B107" i="36"/>
  <c r="B93" i="58" s="1"/>
  <c r="B99" i="36"/>
  <c r="B85" i="58" s="1"/>
  <c r="B84" i="36"/>
  <c r="B152" i="36" s="1"/>
  <c r="B70" i="57" s="1"/>
  <c r="T70" i="57" s="1"/>
  <c r="B113" i="36"/>
  <c r="B181" i="36" s="1"/>
  <c r="B99" i="57" s="1"/>
  <c r="B53" i="54"/>
  <c r="B113" i="54" s="1"/>
  <c r="B181" i="54" s="1"/>
  <c r="B70" i="36"/>
  <c r="B138" i="36" s="1"/>
  <c r="B56" i="57" s="1"/>
  <c r="B10" i="54"/>
  <c r="B70" i="54" s="1"/>
  <c r="B138" i="54" s="1"/>
  <c r="B36" i="54"/>
  <c r="B96" i="54" s="1"/>
  <c r="B164" i="54" s="1"/>
  <c r="B15" i="54"/>
  <c r="B75" i="54" s="1"/>
  <c r="B143" i="54" s="1"/>
  <c r="B13" i="54"/>
  <c r="B73" i="54" s="1"/>
  <c r="B141" i="54" s="1"/>
  <c r="B112" i="36"/>
  <c r="B180" i="36" s="1"/>
  <c r="B98" i="57" s="1"/>
  <c r="T98" i="57" s="1"/>
  <c r="B104" i="36"/>
  <c r="B80" i="36"/>
  <c r="B148" i="36" s="1"/>
  <c r="B66" i="57" s="1"/>
  <c r="B169" i="36"/>
  <c r="B87" i="57" s="1"/>
  <c r="B165" i="36"/>
  <c r="B83" i="57" s="1"/>
  <c r="T83" i="57" s="1"/>
  <c r="B173" i="36"/>
  <c r="B91" i="57" s="1"/>
  <c r="B55" i="58"/>
  <c r="B71" i="58"/>
  <c r="T71" i="58" s="1"/>
  <c r="B97" i="58"/>
  <c r="T97" i="58" s="1"/>
  <c r="B179" i="36"/>
  <c r="B97" i="57" s="1"/>
  <c r="B133" i="36"/>
  <c r="B80" i="58"/>
  <c r="T80" i="58" s="1"/>
  <c r="B178" i="36"/>
  <c r="B96" i="57" s="1"/>
  <c r="T96" i="57" s="1"/>
  <c r="B166" i="36"/>
  <c r="B84" i="57" s="1"/>
  <c r="T84" i="57" s="1"/>
  <c r="B182" i="36"/>
  <c r="B100" i="57" s="1"/>
  <c r="T100" i="57" s="1"/>
  <c r="B158" i="36"/>
  <c r="B76" i="57" s="1"/>
  <c r="T76" i="57" s="1"/>
  <c r="B99" i="58"/>
  <c r="T99" i="58" s="1"/>
  <c r="B145" i="36"/>
  <c r="B63" i="57" s="1"/>
  <c r="T63" i="57" s="1"/>
  <c r="B177" i="36"/>
  <c r="B95" i="57" s="1"/>
  <c r="T95" i="57" s="1"/>
  <c r="B79" i="58"/>
  <c r="T79" i="58" s="1"/>
  <c r="B157" i="36"/>
  <c r="B75" i="57" s="1"/>
  <c r="T75" i="57" s="1"/>
  <c r="B141" i="36"/>
  <c r="B59" i="57" s="1"/>
  <c r="B159" i="36"/>
  <c r="B77" i="57" s="1"/>
  <c r="T77" i="57" s="1"/>
  <c r="B163" i="36"/>
  <c r="B81" i="57" s="1"/>
  <c r="T81" i="57" s="1"/>
  <c r="B172" i="36"/>
  <c r="B90" i="57" s="1"/>
  <c r="T90" i="57" s="1"/>
  <c r="B90" i="58"/>
  <c r="T90" i="58" s="1"/>
  <c r="B82" i="58"/>
  <c r="T82" i="58" s="1"/>
  <c r="B183" i="36"/>
  <c r="B101" i="57" s="1"/>
  <c r="T101" i="57" s="1"/>
  <c r="B101" i="58"/>
  <c r="T101" i="58" s="1"/>
  <c r="B143" i="36"/>
  <c r="B61" i="57" s="1"/>
  <c r="T61" i="57" s="1"/>
  <c r="B61" i="58"/>
  <c r="T61" i="58" s="1"/>
  <c r="B135" i="36"/>
  <c r="B53" i="57" s="1"/>
  <c r="T53" i="57" s="1"/>
  <c r="B53" i="58"/>
  <c r="T53" i="58" s="1"/>
  <c r="B167" i="36"/>
  <c r="B85" i="57" s="1"/>
  <c r="T85" i="57" s="1"/>
  <c r="B171" i="36"/>
  <c r="B89" i="57" s="1"/>
  <c r="T89" i="57" s="1"/>
  <c r="B73" i="58"/>
  <c r="T73" i="58" s="1"/>
  <c r="B65" i="58"/>
  <c r="T65" i="58" s="1"/>
  <c r="B94" i="58"/>
  <c r="T94" i="58" s="1"/>
  <c r="B86" i="58"/>
  <c r="T86" i="58" s="1"/>
  <c r="B78" i="58"/>
  <c r="T78" i="58" s="1"/>
  <c r="B74" i="58"/>
  <c r="T74" i="58" s="1"/>
  <c r="B70" i="58"/>
  <c r="T70" i="58" s="1"/>
  <c r="B66" i="58"/>
  <c r="T66" i="58" s="1"/>
  <c r="B62" i="58"/>
  <c r="T62" i="58" s="1"/>
  <c r="B54" i="58"/>
  <c r="T54" i="58" s="1"/>
  <c r="B68" i="58"/>
  <c r="T68" i="58" s="1"/>
  <c r="B64" i="58"/>
  <c r="T64" i="58" s="1"/>
  <c r="B60" i="58"/>
  <c r="T60" i="58" s="1"/>
  <c r="B56" i="58"/>
  <c r="T56" i="58" s="1"/>
  <c r="T100" i="58"/>
  <c r="T96" i="58"/>
  <c r="T95" i="58"/>
  <c r="T93" i="58"/>
  <c r="T91" i="58"/>
  <c r="T89" i="58"/>
  <c r="T85" i="58"/>
  <c r="T84" i="58"/>
  <c r="T83" i="58"/>
  <c r="T81" i="58"/>
  <c r="T77" i="58"/>
  <c r="T75" i="58"/>
  <c r="T63" i="58"/>
  <c r="T59" i="58"/>
  <c r="T55" i="58"/>
  <c r="T51" i="58"/>
  <c r="T99" i="57"/>
  <c r="T97" i="57"/>
  <c r="T94" i="57"/>
  <c r="T92" i="57"/>
  <c r="T91" i="57"/>
  <c r="T87" i="57"/>
  <c r="T86" i="57"/>
  <c r="T82" i="57"/>
  <c r="T80" i="57"/>
  <c r="T79" i="57"/>
  <c r="T78" i="57"/>
  <c r="T74" i="57"/>
  <c r="T73" i="57"/>
  <c r="T71" i="57"/>
  <c r="T68" i="57"/>
  <c r="T66" i="57"/>
  <c r="T65" i="57"/>
  <c r="T64" i="57"/>
  <c r="T62" i="57"/>
  <c r="T60" i="57"/>
  <c r="T59" i="57"/>
  <c r="T57" i="57"/>
  <c r="T56" i="57"/>
  <c r="T55" i="57"/>
  <c r="T54" i="57"/>
  <c r="T52" i="57"/>
  <c r="T51" i="57"/>
  <c r="Q115" i="54"/>
  <c r="O115" i="54"/>
  <c r="N115" i="54"/>
  <c r="M115" i="54"/>
  <c r="L115" i="54"/>
  <c r="K115" i="54"/>
  <c r="J115" i="54"/>
  <c r="I115" i="54"/>
  <c r="H115" i="54"/>
  <c r="G115" i="54"/>
  <c r="F115" i="54"/>
  <c r="E115" i="54"/>
  <c r="D115" i="54"/>
  <c r="C115" i="54"/>
  <c r="Q114" i="54"/>
  <c r="Q182" i="54" s="1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Q113" i="54"/>
  <c r="Q181" i="54" s="1"/>
  <c r="O113" i="54"/>
  <c r="N113" i="54"/>
  <c r="M113" i="54"/>
  <c r="L113" i="54"/>
  <c r="L181" i="54" s="1"/>
  <c r="K113" i="54"/>
  <c r="J113" i="54"/>
  <c r="I113" i="54"/>
  <c r="H113" i="54"/>
  <c r="G113" i="54"/>
  <c r="F113" i="54"/>
  <c r="E113" i="54"/>
  <c r="D113" i="54"/>
  <c r="C113" i="54"/>
  <c r="Q112" i="54"/>
  <c r="O112" i="54"/>
  <c r="N112" i="54"/>
  <c r="M112" i="54"/>
  <c r="L112" i="54"/>
  <c r="L180" i="54" s="1"/>
  <c r="K112" i="54"/>
  <c r="J112" i="54"/>
  <c r="I112" i="54"/>
  <c r="H112" i="54"/>
  <c r="H180" i="54" s="1"/>
  <c r="G112" i="54"/>
  <c r="F112" i="54"/>
  <c r="E112" i="54"/>
  <c r="D112" i="54"/>
  <c r="D180" i="54" s="1"/>
  <c r="C112" i="54"/>
  <c r="Q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Q110" i="54"/>
  <c r="Q178" i="54" s="1"/>
  <c r="O110" i="54"/>
  <c r="N110" i="54"/>
  <c r="M110" i="54"/>
  <c r="L110" i="54"/>
  <c r="L178" i="54" s="1"/>
  <c r="K110" i="54"/>
  <c r="J110" i="54"/>
  <c r="I110" i="54"/>
  <c r="H110" i="54"/>
  <c r="G110" i="54"/>
  <c r="F110" i="54"/>
  <c r="E110" i="54"/>
  <c r="D110" i="54"/>
  <c r="C110" i="54"/>
  <c r="Q109" i="54"/>
  <c r="Q177" i="54" s="1"/>
  <c r="O109" i="54"/>
  <c r="N109" i="54"/>
  <c r="M109" i="54"/>
  <c r="L109" i="54"/>
  <c r="K109" i="54"/>
  <c r="J109" i="54"/>
  <c r="I109" i="54"/>
  <c r="H109" i="54"/>
  <c r="H177" i="54" s="1"/>
  <c r="G109" i="54"/>
  <c r="F109" i="54"/>
  <c r="E109" i="54"/>
  <c r="D109" i="54"/>
  <c r="C109" i="54"/>
  <c r="Q108" i="54"/>
  <c r="Q176" i="54" s="1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Q107" i="54"/>
  <c r="Q175" i="54" s="1"/>
  <c r="O107" i="54"/>
  <c r="N107" i="54"/>
  <c r="M107" i="54"/>
  <c r="L107" i="54"/>
  <c r="L175" i="54" s="1"/>
  <c r="K107" i="54"/>
  <c r="J107" i="54"/>
  <c r="I107" i="54"/>
  <c r="H107" i="54"/>
  <c r="G107" i="54"/>
  <c r="F107" i="54"/>
  <c r="E107" i="54"/>
  <c r="D107" i="54"/>
  <c r="C107" i="54"/>
  <c r="Q106" i="54"/>
  <c r="O106" i="54"/>
  <c r="N106" i="54"/>
  <c r="M106" i="54"/>
  <c r="L106" i="54"/>
  <c r="L174" i="54" s="1"/>
  <c r="K106" i="54"/>
  <c r="J106" i="54"/>
  <c r="I106" i="54"/>
  <c r="H106" i="54"/>
  <c r="H174" i="54" s="1"/>
  <c r="G106" i="54"/>
  <c r="F106" i="54"/>
  <c r="E106" i="54"/>
  <c r="D106" i="54"/>
  <c r="C106" i="54"/>
  <c r="Q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Q104" i="54"/>
  <c r="O104" i="54"/>
  <c r="N104" i="54"/>
  <c r="M104" i="54"/>
  <c r="L104" i="54"/>
  <c r="L172" i="54" s="1"/>
  <c r="K104" i="54"/>
  <c r="J104" i="54"/>
  <c r="I104" i="54"/>
  <c r="H104" i="54"/>
  <c r="H172" i="54" s="1"/>
  <c r="G104" i="54"/>
  <c r="F104" i="54"/>
  <c r="E104" i="54"/>
  <c r="D104" i="54"/>
  <c r="D172" i="54" s="1"/>
  <c r="C104" i="54"/>
  <c r="Q103" i="54"/>
  <c r="O103" i="54"/>
  <c r="N103" i="54"/>
  <c r="M103" i="54"/>
  <c r="L103" i="54"/>
  <c r="L171" i="54" s="1"/>
  <c r="K103" i="54"/>
  <c r="J103" i="54"/>
  <c r="I103" i="54"/>
  <c r="H103" i="54"/>
  <c r="G103" i="54"/>
  <c r="F103" i="54"/>
  <c r="E103" i="54"/>
  <c r="D103" i="54"/>
  <c r="C103" i="54"/>
  <c r="Q102" i="54"/>
  <c r="Q170" i="54" s="1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Q101" i="54"/>
  <c r="Q169" i="54" s="1"/>
  <c r="O101" i="54"/>
  <c r="N101" i="54"/>
  <c r="M101" i="54"/>
  <c r="L101" i="54"/>
  <c r="K101" i="54"/>
  <c r="J101" i="54"/>
  <c r="I101" i="54"/>
  <c r="H101" i="54"/>
  <c r="H169" i="54" s="1"/>
  <c r="G101" i="54"/>
  <c r="F101" i="54"/>
  <c r="E101" i="54"/>
  <c r="D101" i="54"/>
  <c r="D169" i="54" s="1"/>
  <c r="C101" i="54"/>
  <c r="Q100" i="54"/>
  <c r="O100" i="54"/>
  <c r="N100" i="54"/>
  <c r="M100" i="54"/>
  <c r="L100" i="54"/>
  <c r="L168" i="54" s="1"/>
  <c r="K100" i="54"/>
  <c r="J100" i="54"/>
  <c r="I100" i="54"/>
  <c r="H100" i="54"/>
  <c r="G100" i="54"/>
  <c r="F100" i="54"/>
  <c r="E100" i="54"/>
  <c r="D100" i="54"/>
  <c r="C100" i="54"/>
  <c r="Q99" i="54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Q98" i="54"/>
  <c r="Q166" i="54" s="1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Q97" i="54"/>
  <c r="Q165" i="54" s="1"/>
  <c r="O97" i="54"/>
  <c r="N97" i="54"/>
  <c r="M97" i="54"/>
  <c r="L97" i="54"/>
  <c r="L165" i="54" s="1"/>
  <c r="K97" i="54"/>
  <c r="J97" i="54"/>
  <c r="I97" i="54"/>
  <c r="H97" i="54"/>
  <c r="H165" i="54" s="1"/>
  <c r="G97" i="54"/>
  <c r="F97" i="54"/>
  <c r="E97" i="54"/>
  <c r="D97" i="54"/>
  <c r="D165" i="54" s="1"/>
  <c r="C97" i="54"/>
  <c r="Q96" i="54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Q95" i="54"/>
  <c r="Q163" i="54" s="1"/>
  <c r="O95" i="54"/>
  <c r="N95" i="54"/>
  <c r="M95" i="54"/>
  <c r="L95" i="54"/>
  <c r="L163" i="54" s="1"/>
  <c r="K95" i="54"/>
  <c r="J95" i="54"/>
  <c r="I95" i="54"/>
  <c r="H95" i="54"/>
  <c r="H163" i="54" s="1"/>
  <c r="G95" i="54"/>
  <c r="F95" i="54"/>
  <c r="E95" i="54"/>
  <c r="D95" i="54"/>
  <c r="C95" i="54"/>
  <c r="Q94" i="54"/>
  <c r="Q162" i="54" s="1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Q93" i="54"/>
  <c r="Q161" i="54" s="1"/>
  <c r="O93" i="54"/>
  <c r="N93" i="54"/>
  <c r="M93" i="54"/>
  <c r="L93" i="54"/>
  <c r="K93" i="54"/>
  <c r="J93" i="54"/>
  <c r="I93" i="54"/>
  <c r="H93" i="54"/>
  <c r="H161" i="54" s="1"/>
  <c r="G93" i="54"/>
  <c r="F93" i="54"/>
  <c r="E93" i="54"/>
  <c r="D93" i="54"/>
  <c r="D161" i="54" s="1"/>
  <c r="C93" i="54"/>
  <c r="Q92" i="54"/>
  <c r="Q160" i="54" s="1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Q91" i="54"/>
  <c r="Q159" i="54" s="1"/>
  <c r="O91" i="54"/>
  <c r="N91" i="54"/>
  <c r="M91" i="54"/>
  <c r="L91" i="54"/>
  <c r="L159" i="54" s="1"/>
  <c r="K91" i="54"/>
  <c r="J91" i="54"/>
  <c r="I91" i="54"/>
  <c r="H91" i="54"/>
  <c r="G91" i="54"/>
  <c r="F91" i="54"/>
  <c r="E91" i="54"/>
  <c r="D91" i="54"/>
  <c r="C91" i="54"/>
  <c r="Q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Q89" i="54"/>
  <c r="Q157" i="54" s="1"/>
  <c r="O89" i="54"/>
  <c r="N89" i="54"/>
  <c r="M89" i="54"/>
  <c r="L89" i="54"/>
  <c r="L157" i="54" s="1"/>
  <c r="K89" i="54"/>
  <c r="J89" i="54"/>
  <c r="I89" i="54"/>
  <c r="H89" i="54"/>
  <c r="G89" i="54"/>
  <c r="F89" i="54"/>
  <c r="E89" i="54"/>
  <c r="D89" i="54"/>
  <c r="C89" i="54"/>
  <c r="Q88" i="54"/>
  <c r="Q156" i="54" s="1"/>
  <c r="O88" i="54"/>
  <c r="N88" i="54"/>
  <c r="M88" i="54"/>
  <c r="L88" i="54"/>
  <c r="K88" i="54"/>
  <c r="J88" i="54"/>
  <c r="I88" i="54"/>
  <c r="H88" i="54"/>
  <c r="G88" i="54"/>
  <c r="F88" i="54"/>
  <c r="E88" i="54"/>
  <c r="D88" i="54"/>
  <c r="D156" i="54" s="1"/>
  <c r="C88" i="54"/>
  <c r="Q87" i="54"/>
  <c r="O87" i="54"/>
  <c r="N87" i="54"/>
  <c r="M87" i="54"/>
  <c r="L87" i="54"/>
  <c r="L155" i="54" s="1"/>
  <c r="K87" i="54"/>
  <c r="J87" i="54"/>
  <c r="I87" i="54"/>
  <c r="H87" i="54"/>
  <c r="H155" i="54" s="1"/>
  <c r="G87" i="54"/>
  <c r="F87" i="54"/>
  <c r="E87" i="54"/>
  <c r="D87" i="54"/>
  <c r="C87" i="54"/>
  <c r="Q86" i="54"/>
  <c r="Q154" i="54" s="1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Q85" i="54"/>
  <c r="Q153" i="54" s="1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Q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Q83" i="54"/>
  <c r="Q151" i="54" s="1"/>
  <c r="O83" i="54"/>
  <c r="N83" i="54"/>
  <c r="M83" i="54"/>
  <c r="L83" i="54"/>
  <c r="L151" i="54" s="1"/>
  <c r="K83" i="54"/>
  <c r="J83" i="54"/>
  <c r="I83" i="54"/>
  <c r="H83" i="54"/>
  <c r="G83" i="54"/>
  <c r="F83" i="54"/>
  <c r="E83" i="54"/>
  <c r="D83" i="54"/>
  <c r="C83" i="54"/>
  <c r="Q82" i="54"/>
  <c r="Q150" i="54" s="1"/>
  <c r="O82" i="54"/>
  <c r="N82" i="54"/>
  <c r="M82" i="54"/>
  <c r="L82" i="54"/>
  <c r="L150" i="54" s="1"/>
  <c r="K82" i="54"/>
  <c r="J82" i="54"/>
  <c r="I82" i="54"/>
  <c r="H82" i="54"/>
  <c r="H150" i="54" s="1"/>
  <c r="G82" i="54"/>
  <c r="F82" i="54"/>
  <c r="E82" i="54"/>
  <c r="D82" i="54"/>
  <c r="C82" i="54"/>
  <c r="Q81" i="54"/>
  <c r="O81" i="54"/>
  <c r="N81" i="54"/>
  <c r="M81" i="54"/>
  <c r="L81" i="54"/>
  <c r="K81" i="54"/>
  <c r="J81" i="54"/>
  <c r="I81" i="54"/>
  <c r="H81" i="54"/>
  <c r="H149" i="54" s="1"/>
  <c r="G81" i="54"/>
  <c r="F81" i="54"/>
  <c r="E81" i="54"/>
  <c r="D81" i="54"/>
  <c r="C81" i="54"/>
  <c r="Q80" i="54"/>
  <c r="Q148" i="54" s="1"/>
  <c r="O80" i="54"/>
  <c r="N80" i="54"/>
  <c r="M80" i="54"/>
  <c r="L80" i="54"/>
  <c r="L148" i="54" s="1"/>
  <c r="K80" i="54"/>
  <c r="J80" i="54"/>
  <c r="I80" i="54"/>
  <c r="H80" i="54"/>
  <c r="H148" i="54" s="1"/>
  <c r="G80" i="54"/>
  <c r="F80" i="54"/>
  <c r="E80" i="54"/>
  <c r="D80" i="54"/>
  <c r="D148" i="54" s="1"/>
  <c r="C80" i="54"/>
  <c r="Q79" i="54"/>
  <c r="O79" i="54"/>
  <c r="N79" i="54"/>
  <c r="M79" i="54"/>
  <c r="L79" i="54"/>
  <c r="K79" i="54"/>
  <c r="J79" i="54"/>
  <c r="I79" i="54"/>
  <c r="H79" i="54"/>
  <c r="H147" i="54" s="1"/>
  <c r="G79" i="54"/>
  <c r="F79" i="54"/>
  <c r="E79" i="54"/>
  <c r="D79" i="54"/>
  <c r="C79" i="54"/>
  <c r="Q78" i="54"/>
  <c r="Q146" i="54" s="1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Q77" i="54"/>
  <c r="Q145" i="54" s="1"/>
  <c r="O77" i="54"/>
  <c r="N77" i="54"/>
  <c r="M77" i="54"/>
  <c r="L77" i="54"/>
  <c r="L145" i="54" s="1"/>
  <c r="K77" i="54"/>
  <c r="J77" i="54"/>
  <c r="I77" i="54"/>
  <c r="H77" i="54"/>
  <c r="H145" i="54" s="1"/>
  <c r="G77" i="54"/>
  <c r="F77" i="54"/>
  <c r="E77" i="54"/>
  <c r="D77" i="54"/>
  <c r="C77" i="54"/>
  <c r="Q76" i="54"/>
  <c r="Q144" i="54" s="1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Q75" i="54"/>
  <c r="Q143" i="54" s="1"/>
  <c r="O75" i="54"/>
  <c r="N75" i="54"/>
  <c r="M75" i="54"/>
  <c r="L75" i="54"/>
  <c r="K75" i="54"/>
  <c r="J75" i="54"/>
  <c r="I75" i="54"/>
  <c r="H75" i="54"/>
  <c r="H143" i="54" s="1"/>
  <c r="G75" i="54"/>
  <c r="F75" i="54"/>
  <c r="E75" i="54"/>
  <c r="D75" i="54"/>
  <c r="C75" i="54"/>
  <c r="Q74" i="54"/>
  <c r="Q142" i="54" s="1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Q73" i="54"/>
  <c r="Q141" i="54" s="1"/>
  <c r="O73" i="54"/>
  <c r="N73" i="54"/>
  <c r="M73" i="54"/>
  <c r="L73" i="54"/>
  <c r="K73" i="54"/>
  <c r="J73" i="54"/>
  <c r="I73" i="54"/>
  <c r="H73" i="54"/>
  <c r="H141" i="54" s="1"/>
  <c r="G73" i="54"/>
  <c r="F73" i="54"/>
  <c r="E73" i="54"/>
  <c r="D73" i="54"/>
  <c r="C73" i="54"/>
  <c r="Q72" i="54"/>
  <c r="Q140" i="54" s="1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Q71" i="54"/>
  <c r="Q139" i="54" s="1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Q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Q69" i="54"/>
  <c r="Q137" i="54" s="1"/>
  <c r="O69" i="54"/>
  <c r="N69" i="54"/>
  <c r="M69" i="54"/>
  <c r="L69" i="54"/>
  <c r="K69" i="54"/>
  <c r="J69" i="54"/>
  <c r="I69" i="54"/>
  <c r="H69" i="54"/>
  <c r="G69" i="54"/>
  <c r="F69" i="54"/>
  <c r="E69" i="54"/>
  <c r="D69" i="54"/>
  <c r="D137" i="54" s="1"/>
  <c r="C69" i="54"/>
  <c r="Q68" i="54"/>
  <c r="Q136" i="54" s="1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Q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Q66" i="54"/>
  <c r="Q134" i="54" s="1"/>
  <c r="O66" i="54"/>
  <c r="N66" i="54"/>
  <c r="M66" i="54"/>
  <c r="L66" i="54"/>
  <c r="K66" i="54"/>
  <c r="J66" i="54"/>
  <c r="I66" i="54"/>
  <c r="H66" i="54"/>
  <c r="H134" i="54" s="1"/>
  <c r="G66" i="54"/>
  <c r="F66" i="54"/>
  <c r="E66" i="54"/>
  <c r="D66" i="54"/>
  <c r="C66" i="54"/>
  <c r="Q65" i="54"/>
  <c r="Q133" i="54" s="1"/>
  <c r="O65" i="54"/>
  <c r="N65" i="54"/>
  <c r="M65" i="54"/>
  <c r="L65" i="54"/>
  <c r="L133" i="54" s="1"/>
  <c r="K65" i="54"/>
  <c r="J65" i="54"/>
  <c r="I65" i="54"/>
  <c r="H65" i="54"/>
  <c r="G65" i="54"/>
  <c r="F65" i="54"/>
  <c r="E65" i="54"/>
  <c r="D65" i="54"/>
  <c r="C65" i="54"/>
  <c r="Q115" i="36"/>
  <c r="Q101" i="58" s="1"/>
  <c r="O115" i="36"/>
  <c r="O101" i="58" s="1"/>
  <c r="N115" i="36"/>
  <c r="N101" i="58" s="1"/>
  <c r="M115" i="36"/>
  <c r="M101" i="58" s="1"/>
  <c r="L115" i="36"/>
  <c r="L101" i="58" s="1"/>
  <c r="K115" i="36"/>
  <c r="K101" i="58" s="1"/>
  <c r="J115" i="36"/>
  <c r="J101" i="58" s="1"/>
  <c r="I115" i="36"/>
  <c r="I101" i="58" s="1"/>
  <c r="H115" i="36"/>
  <c r="G115" i="36"/>
  <c r="G101" i="58" s="1"/>
  <c r="F115" i="36"/>
  <c r="F101" i="58" s="1"/>
  <c r="E115" i="36"/>
  <c r="D115" i="36"/>
  <c r="C115" i="36"/>
  <c r="C101" i="58" s="1"/>
  <c r="Q114" i="36"/>
  <c r="O114" i="36"/>
  <c r="O100" i="58" s="1"/>
  <c r="N114" i="36"/>
  <c r="N100" i="58" s="1"/>
  <c r="M114" i="36"/>
  <c r="M100" i="58" s="1"/>
  <c r="L114" i="36"/>
  <c r="K114" i="36"/>
  <c r="K100" i="58" s="1"/>
  <c r="J114" i="36"/>
  <c r="J100" i="58" s="1"/>
  <c r="I114" i="36"/>
  <c r="I100" i="58" s="1"/>
  <c r="H114" i="36"/>
  <c r="G114" i="36"/>
  <c r="G100" i="58" s="1"/>
  <c r="F114" i="36"/>
  <c r="F100" i="58" s="1"/>
  <c r="E114" i="36"/>
  <c r="E100" i="58" s="1"/>
  <c r="D114" i="36"/>
  <c r="C114" i="36"/>
  <c r="C100" i="58" s="1"/>
  <c r="Q113" i="36"/>
  <c r="O113" i="36"/>
  <c r="O99" i="58" s="1"/>
  <c r="N113" i="36"/>
  <c r="N99" i="58" s="1"/>
  <c r="M113" i="36"/>
  <c r="M99" i="58" s="1"/>
  <c r="L113" i="36"/>
  <c r="K113" i="36"/>
  <c r="K99" i="58" s="1"/>
  <c r="J113" i="36"/>
  <c r="J99" i="58" s="1"/>
  <c r="I113" i="36"/>
  <c r="H113" i="36"/>
  <c r="G113" i="36"/>
  <c r="G99" i="58" s="1"/>
  <c r="F113" i="36"/>
  <c r="F99" i="58" s="1"/>
  <c r="E113" i="36"/>
  <c r="E99" i="58" s="1"/>
  <c r="D113" i="36"/>
  <c r="D99" i="58" s="1"/>
  <c r="C113" i="36"/>
  <c r="C99" i="58" s="1"/>
  <c r="Q112" i="36"/>
  <c r="Q98" i="58" s="1"/>
  <c r="O112" i="36"/>
  <c r="O98" i="58" s="1"/>
  <c r="N112" i="36"/>
  <c r="M112" i="36"/>
  <c r="M98" i="58" s="1"/>
  <c r="L112" i="36"/>
  <c r="K112" i="36"/>
  <c r="K98" i="58" s="1"/>
  <c r="J112" i="36"/>
  <c r="J98" i="58" s="1"/>
  <c r="I112" i="36"/>
  <c r="I98" i="58" s="1"/>
  <c r="H112" i="36"/>
  <c r="G112" i="36"/>
  <c r="G98" i="58" s="1"/>
  <c r="F112" i="36"/>
  <c r="F98" i="58" s="1"/>
  <c r="E112" i="36"/>
  <c r="E98" i="58" s="1"/>
  <c r="D112" i="36"/>
  <c r="C112" i="36"/>
  <c r="Q111" i="36"/>
  <c r="Q97" i="58" s="1"/>
  <c r="O111" i="36"/>
  <c r="O97" i="58" s="1"/>
  <c r="N111" i="36"/>
  <c r="N97" i="58" s="1"/>
  <c r="M111" i="36"/>
  <c r="M97" i="58" s="1"/>
  <c r="L111" i="36"/>
  <c r="L97" i="58" s="1"/>
  <c r="K111" i="36"/>
  <c r="K97" i="58" s="1"/>
  <c r="J111" i="36"/>
  <c r="J97" i="58" s="1"/>
  <c r="I111" i="36"/>
  <c r="I97" i="58" s="1"/>
  <c r="H111" i="36"/>
  <c r="G111" i="36"/>
  <c r="G97" i="58" s="1"/>
  <c r="F111" i="36"/>
  <c r="E111" i="36"/>
  <c r="E97" i="58" s="1"/>
  <c r="D111" i="36"/>
  <c r="C111" i="36"/>
  <c r="Q110" i="36"/>
  <c r="O110" i="36"/>
  <c r="N110" i="36"/>
  <c r="N96" i="58" s="1"/>
  <c r="M110" i="36"/>
  <c r="L110" i="36"/>
  <c r="K110" i="36"/>
  <c r="K96" i="58" s="1"/>
  <c r="J110" i="36"/>
  <c r="J96" i="58" s="1"/>
  <c r="I110" i="36"/>
  <c r="I96" i="58" s="1"/>
  <c r="H110" i="36"/>
  <c r="H96" i="58" s="1"/>
  <c r="G110" i="36"/>
  <c r="G96" i="58" s="1"/>
  <c r="F110" i="36"/>
  <c r="E110" i="36"/>
  <c r="E96" i="58" s="1"/>
  <c r="D110" i="36"/>
  <c r="C110" i="36"/>
  <c r="C96" i="58" s="1"/>
  <c r="Q109" i="36"/>
  <c r="O109" i="36"/>
  <c r="O95" i="58" s="1"/>
  <c r="N109" i="36"/>
  <c r="N95" i="58" s="1"/>
  <c r="M109" i="36"/>
  <c r="M95" i="58" s="1"/>
  <c r="L109" i="36"/>
  <c r="K109" i="36"/>
  <c r="K95" i="58" s="1"/>
  <c r="J109" i="36"/>
  <c r="J95" i="58" s="1"/>
  <c r="I109" i="36"/>
  <c r="H109" i="36"/>
  <c r="G109" i="36"/>
  <c r="G95" i="58" s="1"/>
  <c r="F109" i="36"/>
  <c r="F95" i="58" s="1"/>
  <c r="E109" i="36"/>
  <c r="E95" i="58" s="1"/>
  <c r="D109" i="36"/>
  <c r="D95" i="58" s="1"/>
  <c r="C109" i="36"/>
  <c r="C95" i="58" s="1"/>
  <c r="Q108" i="36"/>
  <c r="Q94" i="58" s="1"/>
  <c r="O108" i="36"/>
  <c r="O94" i="58" s="1"/>
  <c r="N108" i="36"/>
  <c r="N94" i="58" s="1"/>
  <c r="M108" i="36"/>
  <c r="M94" i="58" s="1"/>
  <c r="L108" i="36"/>
  <c r="L94" i="58" s="1"/>
  <c r="K108" i="36"/>
  <c r="K94" i="58" s="1"/>
  <c r="J108" i="36"/>
  <c r="J94" i="58" s="1"/>
  <c r="I108" i="36"/>
  <c r="H108" i="36"/>
  <c r="H94" i="58" s="1"/>
  <c r="G108" i="36"/>
  <c r="G94" i="58" s="1"/>
  <c r="F108" i="36"/>
  <c r="F94" i="58" s="1"/>
  <c r="E108" i="36"/>
  <c r="E94" i="58" s="1"/>
  <c r="D108" i="36"/>
  <c r="C108" i="36"/>
  <c r="C94" i="58" s="1"/>
  <c r="Q107" i="36"/>
  <c r="Q93" i="58" s="1"/>
  <c r="O107" i="36"/>
  <c r="O93" i="58" s="1"/>
  <c r="N107" i="36"/>
  <c r="N93" i="58" s="1"/>
  <c r="M107" i="36"/>
  <c r="M93" i="58" s="1"/>
  <c r="L107" i="36"/>
  <c r="L93" i="58" s="1"/>
  <c r="K107" i="36"/>
  <c r="J107" i="36"/>
  <c r="J93" i="58" s="1"/>
  <c r="I107" i="36"/>
  <c r="I93" i="58" s="1"/>
  <c r="H107" i="36"/>
  <c r="G107" i="36"/>
  <c r="G93" i="58" s="1"/>
  <c r="F107" i="36"/>
  <c r="F93" i="58" s="1"/>
  <c r="E107" i="36"/>
  <c r="E93" i="58" s="1"/>
  <c r="D107" i="36"/>
  <c r="D93" i="58" s="1"/>
  <c r="C107" i="36"/>
  <c r="C93" i="58" s="1"/>
  <c r="Q106" i="36"/>
  <c r="O106" i="36"/>
  <c r="N106" i="36"/>
  <c r="N92" i="58" s="1"/>
  <c r="M106" i="36"/>
  <c r="M92" i="58" s="1"/>
  <c r="L106" i="36"/>
  <c r="K106" i="36"/>
  <c r="K92" i="58" s="1"/>
  <c r="J106" i="36"/>
  <c r="J92" i="58" s="1"/>
  <c r="I106" i="36"/>
  <c r="I92" i="58" s="1"/>
  <c r="H106" i="36"/>
  <c r="H92" i="58" s="1"/>
  <c r="G106" i="36"/>
  <c r="G92" i="58" s="1"/>
  <c r="F106" i="36"/>
  <c r="F92" i="58" s="1"/>
  <c r="E106" i="36"/>
  <c r="E92" i="58" s="1"/>
  <c r="D106" i="36"/>
  <c r="D92" i="58" s="1"/>
  <c r="C106" i="36"/>
  <c r="C92" i="58" s="1"/>
  <c r="Q105" i="36"/>
  <c r="O105" i="36"/>
  <c r="O91" i="58" s="1"/>
  <c r="N105" i="36"/>
  <c r="M105" i="36"/>
  <c r="M91" i="58" s="1"/>
  <c r="L105" i="36"/>
  <c r="K105" i="36"/>
  <c r="K91" i="58" s="1"/>
  <c r="J105" i="36"/>
  <c r="J91" i="58" s="1"/>
  <c r="I105" i="36"/>
  <c r="I91" i="58" s="1"/>
  <c r="H105" i="36"/>
  <c r="H91" i="58" s="1"/>
  <c r="G105" i="36"/>
  <c r="G91" i="58" s="1"/>
  <c r="F105" i="36"/>
  <c r="F91" i="58" s="1"/>
  <c r="E105" i="36"/>
  <c r="E91" i="58" s="1"/>
  <c r="D105" i="36"/>
  <c r="C105" i="36"/>
  <c r="C91" i="58" s="1"/>
  <c r="Q104" i="36"/>
  <c r="Q90" i="58" s="1"/>
  <c r="O104" i="36"/>
  <c r="O90" i="58" s="1"/>
  <c r="N104" i="36"/>
  <c r="N90" i="58" s="1"/>
  <c r="M104" i="36"/>
  <c r="M90" i="58" s="1"/>
  <c r="L104" i="36"/>
  <c r="L90" i="58" s="1"/>
  <c r="K104" i="36"/>
  <c r="K90" i="58" s="1"/>
  <c r="J104" i="36"/>
  <c r="J90" i="58" s="1"/>
  <c r="I104" i="36"/>
  <c r="I90" i="58" s="1"/>
  <c r="H104" i="36"/>
  <c r="H90" i="58" s="1"/>
  <c r="G104" i="36"/>
  <c r="G90" i="58" s="1"/>
  <c r="F104" i="36"/>
  <c r="F90" i="58" s="1"/>
  <c r="E104" i="36"/>
  <c r="E90" i="58" s="1"/>
  <c r="D104" i="36"/>
  <c r="C104" i="36"/>
  <c r="C90" i="58" s="1"/>
  <c r="Q103" i="36"/>
  <c r="O103" i="36"/>
  <c r="O89" i="58" s="1"/>
  <c r="N103" i="36"/>
  <c r="N89" i="58" s="1"/>
  <c r="M103" i="36"/>
  <c r="M89" i="58" s="1"/>
  <c r="L103" i="36"/>
  <c r="L89" i="58" s="1"/>
  <c r="K103" i="36"/>
  <c r="J103" i="36"/>
  <c r="J89" i="58" s="1"/>
  <c r="I103" i="36"/>
  <c r="I89" i="58" s="1"/>
  <c r="H103" i="36"/>
  <c r="G103" i="36"/>
  <c r="G89" i="58" s="1"/>
  <c r="F103" i="36"/>
  <c r="F89" i="58" s="1"/>
  <c r="E103" i="36"/>
  <c r="E89" i="58" s="1"/>
  <c r="D103" i="36"/>
  <c r="D89" i="58" s="1"/>
  <c r="C103" i="36"/>
  <c r="C89" i="58" s="1"/>
  <c r="Q102" i="36"/>
  <c r="O102" i="36"/>
  <c r="O88" i="58" s="1"/>
  <c r="N102" i="36"/>
  <c r="N88" i="58" s="1"/>
  <c r="M102" i="36"/>
  <c r="M88" i="58" s="1"/>
  <c r="L102" i="36"/>
  <c r="K102" i="36"/>
  <c r="K88" i="58" s="1"/>
  <c r="J102" i="36"/>
  <c r="I102" i="36"/>
  <c r="H102" i="36"/>
  <c r="H88" i="58" s="1"/>
  <c r="G102" i="36"/>
  <c r="G88" i="58" s="1"/>
  <c r="F102" i="36"/>
  <c r="F88" i="58" s="1"/>
  <c r="E102" i="36"/>
  <c r="E88" i="58" s="1"/>
  <c r="D102" i="36"/>
  <c r="D88" i="58" s="1"/>
  <c r="C102" i="36"/>
  <c r="C88" i="58" s="1"/>
  <c r="Q101" i="36"/>
  <c r="Q87" i="58" s="1"/>
  <c r="O101" i="36"/>
  <c r="O87" i="58" s="1"/>
  <c r="N101" i="36"/>
  <c r="M101" i="36"/>
  <c r="M87" i="58" s="1"/>
  <c r="L101" i="36"/>
  <c r="L87" i="58" s="1"/>
  <c r="K101" i="36"/>
  <c r="K87" i="58" s="1"/>
  <c r="J101" i="36"/>
  <c r="J87" i="58" s="1"/>
  <c r="I101" i="36"/>
  <c r="I87" i="58" s="1"/>
  <c r="H101" i="36"/>
  <c r="H87" i="58" s="1"/>
  <c r="G101" i="36"/>
  <c r="G87" i="58" s="1"/>
  <c r="F101" i="36"/>
  <c r="F87" i="58" s="1"/>
  <c r="E101" i="36"/>
  <c r="E87" i="58" s="1"/>
  <c r="D101" i="36"/>
  <c r="C101" i="36"/>
  <c r="C87" i="58" s="1"/>
  <c r="Q100" i="36"/>
  <c r="Q86" i="58" s="1"/>
  <c r="O100" i="36"/>
  <c r="N100" i="36"/>
  <c r="N86" i="58" s="1"/>
  <c r="M100" i="36"/>
  <c r="M86" i="58" s="1"/>
  <c r="L100" i="36"/>
  <c r="L86" i="58" s="1"/>
  <c r="K100" i="36"/>
  <c r="K86" i="58" s="1"/>
  <c r="J100" i="36"/>
  <c r="J86" i="58" s="1"/>
  <c r="I100" i="36"/>
  <c r="I86" i="58" s="1"/>
  <c r="H100" i="36"/>
  <c r="G100" i="36"/>
  <c r="G86" i="58" s="1"/>
  <c r="F100" i="36"/>
  <c r="F86" i="58" s="1"/>
  <c r="E100" i="36"/>
  <c r="D100" i="36"/>
  <c r="C100" i="36"/>
  <c r="C86" i="58" s="1"/>
  <c r="Q99" i="36"/>
  <c r="O99" i="36"/>
  <c r="O85" i="58" s="1"/>
  <c r="N99" i="36"/>
  <c r="N85" i="58" s="1"/>
  <c r="M99" i="36"/>
  <c r="M85" i="58" s="1"/>
  <c r="L99" i="36"/>
  <c r="L85" i="58" s="1"/>
  <c r="K99" i="36"/>
  <c r="K85" i="58" s="1"/>
  <c r="J99" i="36"/>
  <c r="J85" i="58" s="1"/>
  <c r="I99" i="36"/>
  <c r="I85" i="58" s="1"/>
  <c r="H99" i="36"/>
  <c r="G99" i="36"/>
  <c r="G85" i="58" s="1"/>
  <c r="F99" i="36"/>
  <c r="E99" i="36"/>
  <c r="D99" i="36"/>
  <c r="C99" i="36"/>
  <c r="C85" i="58" s="1"/>
  <c r="Q98" i="36"/>
  <c r="O98" i="36"/>
  <c r="O84" i="58" s="1"/>
  <c r="N98" i="36"/>
  <c r="N84" i="58" s="1"/>
  <c r="M98" i="36"/>
  <c r="M84" i="58" s="1"/>
  <c r="L98" i="36"/>
  <c r="K98" i="36"/>
  <c r="K84" i="58" s="1"/>
  <c r="J98" i="36"/>
  <c r="J84" i="58" s="1"/>
  <c r="I98" i="36"/>
  <c r="I84" i="58" s="1"/>
  <c r="H98" i="36"/>
  <c r="G98" i="36"/>
  <c r="G84" i="58" s="1"/>
  <c r="F98" i="36"/>
  <c r="F84" i="58" s="1"/>
  <c r="E98" i="36"/>
  <c r="E84" i="58" s="1"/>
  <c r="D98" i="36"/>
  <c r="C98" i="36"/>
  <c r="C84" i="58" s="1"/>
  <c r="Q97" i="36"/>
  <c r="O97" i="36"/>
  <c r="O83" i="58" s="1"/>
  <c r="N97" i="36"/>
  <c r="N83" i="58" s="1"/>
  <c r="M97" i="36"/>
  <c r="M83" i="58" s="1"/>
  <c r="L97" i="36"/>
  <c r="L83" i="58" s="1"/>
  <c r="K97" i="36"/>
  <c r="K83" i="58" s="1"/>
  <c r="J97" i="36"/>
  <c r="J83" i="58" s="1"/>
  <c r="I97" i="36"/>
  <c r="H97" i="36"/>
  <c r="G97" i="36"/>
  <c r="G83" i="58" s="1"/>
  <c r="F97" i="36"/>
  <c r="F83" i="58" s="1"/>
  <c r="E97" i="36"/>
  <c r="E83" i="58" s="1"/>
  <c r="D97" i="36"/>
  <c r="C97" i="36"/>
  <c r="C83" i="58" s="1"/>
  <c r="Q96" i="36"/>
  <c r="Q82" i="58" s="1"/>
  <c r="O96" i="36"/>
  <c r="O82" i="58" s="1"/>
  <c r="N96" i="36"/>
  <c r="N82" i="58" s="1"/>
  <c r="M96" i="36"/>
  <c r="L96" i="36"/>
  <c r="K96" i="36"/>
  <c r="K82" i="58" s="1"/>
  <c r="J96" i="36"/>
  <c r="I96" i="36"/>
  <c r="I82" i="58" s="1"/>
  <c r="H96" i="36"/>
  <c r="H82" i="58" s="1"/>
  <c r="G96" i="36"/>
  <c r="G82" i="58" s="1"/>
  <c r="F96" i="36"/>
  <c r="F82" i="58" s="1"/>
  <c r="E96" i="36"/>
  <c r="E82" i="58" s="1"/>
  <c r="D96" i="36"/>
  <c r="D82" i="58" s="1"/>
  <c r="C96" i="36"/>
  <c r="Q95" i="36"/>
  <c r="Q81" i="58" s="1"/>
  <c r="O95" i="36"/>
  <c r="O81" i="58" s="1"/>
  <c r="N95" i="36"/>
  <c r="N81" i="58" s="1"/>
  <c r="M95" i="36"/>
  <c r="M81" i="58" s="1"/>
  <c r="L95" i="36"/>
  <c r="K95" i="36"/>
  <c r="J95" i="36"/>
  <c r="I95" i="36"/>
  <c r="I81" i="58" s="1"/>
  <c r="H95" i="36"/>
  <c r="H81" i="58" s="1"/>
  <c r="G95" i="36"/>
  <c r="G81" i="58" s="1"/>
  <c r="F95" i="36"/>
  <c r="F81" i="58" s="1"/>
  <c r="E95" i="36"/>
  <c r="E81" i="58" s="1"/>
  <c r="D95" i="36"/>
  <c r="D81" i="58" s="1"/>
  <c r="C95" i="36"/>
  <c r="C81" i="58" s="1"/>
  <c r="Q94" i="36"/>
  <c r="O94" i="36"/>
  <c r="O80" i="58" s="1"/>
  <c r="N94" i="36"/>
  <c r="N80" i="58" s="1"/>
  <c r="M94" i="36"/>
  <c r="M80" i="58" s="1"/>
  <c r="L94" i="36"/>
  <c r="L80" i="58" s="1"/>
  <c r="K94" i="36"/>
  <c r="K80" i="58" s="1"/>
  <c r="J94" i="36"/>
  <c r="J80" i="58" s="1"/>
  <c r="I94" i="36"/>
  <c r="I80" i="58" s="1"/>
  <c r="H94" i="36"/>
  <c r="H80" i="58" s="1"/>
  <c r="G94" i="36"/>
  <c r="G80" i="58" s="1"/>
  <c r="F94" i="36"/>
  <c r="F80" i="58" s="1"/>
  <c r="E94" i="36"/>
  <c r="E80" i="58" s="1"/>
  <c r="D94" i="36"/>
  <c r="D80" i="58" s="1"/>
  <c r="C94" i="36"/>
  <c r="C80" i="58" s="1"/>
  <c r="Q93" i="36"/>
  <c r="Q79" i="58" s="1"/>
  <c r="O93" i="36"/>
  <c r="N93" i="36"/>
  <c r="N79" i="58" s="1"/>
  <c r="M93" i="36"/>
  <c r="M79" i="58" s="1"/>
  <c r="L93" i="36"/>
  <c r="L79" i="58" s="1"/>
  <c r="K93" i="36"/>
  <c r="K79" i="58" s="1"/>
  <c r="J93" i="36"/>
  <c r="J79" i="58" s="1"/>
  <c r="I93" i="36"/>
  <c r="I79" i="58" s="1"/>
  <c r="H93" i="36"/>
  <c r="H79" i="58" s="1"/>
  <c r="G93" i="36"/>
  <c r="G79" i="58" s="1"/>
  <c r="F93" i="36"/>
  <c r="F79" i="58" s="1"/>
  <c r="E93" i="36"/>
  <c r="E79" i="58" s="1"/>
  <c r="D93" i="36"/>
  <c r="C93" i="36"/>
  <c r="C79" i="58" s="1"/>
  <c r="Q92" i="36"/>
  <c r="Q160" i="36" s="1"/>
  <c r="Q78" i="57" s="1"/>
  <c r="O92" i="36"/>
  <c r="O78" i="58" s="1"/>
  <c r="N92" i="36"/>
  <c r="N78" i="58" s="1"/>
  <c r="M92" i="36"/>
  <c r="M78" i="58" s="1"/>
  <c r="L92" i="36"/>
  <c r="L78" i="58" s="1"/>
  <c r="K92" i="36"/>
  <c r="K78" i="58" s="1"/>
  <c r="J92" i="36"/>
  <c r="J78" i="58" s="1"/>
  <c r="I92" i="36"/>
  <c r="I78" i="58" s="1"/>
  <c r="H92" i="36"/>
  <c r="G92" i="36"/>
  <c r="G78" i="58" s="1"/>
  <c r="F92" i="36"/>
  <c r="E92" i="36"/>
  <c r="E78" i="58" s="1"/>
  <c r="D92" i="36"/>
  <c r="D78" i="58" s="1"/>
  <c r="C92" i="36"/>
  <c r="C78" i="58" s="1"/>
  <c r="Q91" i="36"/>
  <c r="Q77" i="58" s="1"/>
  <c r="O91" i="36"/>
  <c r="O77" i="58" s="1"/>
  <c r="N91" i="36"/>
  <c r="N77" i="58" s="1"/>
  <c r="M91" i="36"/>
  <c r="M77" i="58" s="1"/>
  <c r="L91" i="36"/>
  <c r="L77" i="58" s="1"/>
  <c r="K91" i="36"/>
  <c r="K77" i="58" s="1"/>
  <c r="J91" i="36"/>
  <c r="J77" i="58" s="1"/>
  <c r="I91" i="36"/>
  <c r="I77" i="58" s="1"/>
  <c r="H91" i="36"/>
  <c r="H77" i="58" s="1"/>
  <c r="G91" i="36"/>
  <c r="G77" i="58" s="1"/>
  <c r="F91" i="36"/>
  <c r="F77" i="58" s="1"/>
  <c r="E91" i="36"/>
  <c r="E77" i="58" s="1"/>
  <c r="D91" i="36"/>
  <c r="D77" i="58" s="1"/>
  <c r="C91" i="36"/>
  <c r="Q90" i="36"/>
  <c r="O90" i="36"/>
  <c r="O76" i="58" s="1"/>
  <c r="N90" i="36"/>
  <c r="N76" i="58" s="1"/>
  <c r="M90" i="36"/>
  <c r="M76" i="58" s="1"/>
  <c r="L90" i="36"/>
  <c r="L76" i="58" s="1"/>
  <c r="K90" i="36"/>
  <c r="K76" i="58" s="1"/>
  <c r="J90" i="36"/>
  <c r="J76" i="58" s="1"/>
  <c r="I90" i="36"/>
  <c r="I76" i="58" s="1"/>
  <c r="H90" i="36"/>
  <c r="H76" i="58" s="1"/>
  <c r="G90" i="36"/>
  <c r="G76" i="58" s="1"/>
  <c r="F90" i="36"/>
  <c r="F76" i="58" s="1"/>
  <c r="E90" i="36"/>
  <c r="D90" i="36"/>
  <c r="D76" i="58" s="1"/>
  <c r="C90" i="36"/>
  <c r="C76" i="58" s="1"/>
  <c r="Q89" i="36"/>
  <c r="O89" i="36"/>
  <c r="O75" i="58" s="1"/>
  <c r="N89" i="36"/>
  <c r="N75" i="58" s="1"/>
  <c r="M89" i="36"/>
  <c r="M75" i="58" s="1"/>
  <c r="L89" i="36"/>
  <c r="K89" i="36"/>
  <c r="K75" i="58" s="1"/>
  <c r="J89" i="36"/>
  <c r="J75" i="58" s="1"/>
  <c r="I89" i="36"/>
  <c r="H89" i="36"/>
  <c r="G89" i="36"/>
  <c r="G75" i="58" s="1"/>
  <c r="F89" i="36"/>
  <c r="E89" i="36"/>
  <c r="E75" i="58" s="1"/>
  <c r="D89" i="36"/>
  <c r="D75" i="58" s="1"/>
  <c r="C89" i="36"/>
  <c r="C75" i="58" s="1"/>
  <c r="Q88" i="36"/>
  <c r="O88" i="36"/>
  <c r="O74" i="58" s="1"/>
  <c r="N88" i="36"/>
  <c r="N74" i="58" s="1"/>
  <c r="M88" i="36"/>
  <c r="M74" i="58" s="1"/>
  <c r="L88" i="36"/>
  <c r="K88" i="36"/>
  <c r="K74" i="58" s="1"/>
  <c r="J88" i="36"/>
  <c r="J74" i="58" s="1"/>
  <c r="I88" i="36"/>
  <c r="I74" i="58" s="1"/>
  <c r="H88" i="36"/>
  <c r="G88" i="36"/>
  <c r="G74" i="58" s="1"/>
  <c r="F88" i="36"/>
  <c r="F74" i="58" s="1"/>
  <c r="E88" i="36"/>
  <c r="E74" i="58" s="1"/>
  <c r="D88" i="36"/>
  <c r="D74" i="58" s="1"/>
  <c r="C88" i="36"/>
  <c r="Q87" i="36"/>
  <c r="Q73" i="58" s="1"/>
  <c r="O87" i="36"/>
  <c r="O73" i="58" s="1"/>
  <c r="N87" i="36"/>
  <c r="N73" i="58" s="1"/>
  <c r="M87" i="36"/>
  <c r="M73" i="58" s="1"/>
  <c r="L87" i="36"/>
  <c r="K87" i="36"/>
  <c r="K73" i="58" s="1"/>
  <c r="J87" i="36"/>
  <c r="J73" i="58" s="1"/>
  <c r="I87" i="36"/>
  <c r="I73" i="58" s="1"/>
  <c r="H87" i="36"/>
  <c r="H73" i="58" s="1"/>
  <c r="G87" i="36"/>
  <c r="G73" i="58" s="1"/>
  <c r="F87" i="36"/>
  <c r="F73" i="58" s="1"/>
  <c r="E87" i="36"/>
  <c r="E73" i="58" s="1"/>
  <c r="D87" i="36"/>
  <c r="D73" i="58" s="1"/>
  <c r="C87" i="36"/>
  <c r="C73" i="58" s="1"/>
  <c r="Q86" i="36"/>
  <c r="O86" i="36"/>
  <c r="O72" i="58" s="1"/>
  <c r="N86" i="36"/>
  <c r="N72" i="58" s="1"/>
  <c r="M86" i="36"/>
  <c r="M72" i="58" s="1"/>
  <c r="L86" i="36"/>
  <c r="L72" i="58" s="1"/>
  <c r="K86" i="36"/>
  <c r="K72" i="58" s="1"/>
  <c r="J86" i="36"/>
  <c r="J72" i="58" s="1"/>
  <c r="I86" i="36"/>
  <c r="I72" i="58" s="1"/>
  <c r="H86" i="36"/>
  <c r="H72" i="58" s="1"/>
  <c r="G86" i="36"/>
  <c r="G72" i="58" s="1"/>
  <c r="F86" i="36"/>
  <c r="F72" i="58" s="1"/>
  <c r="E86" i="36"/>
  <c r="E72" i="58" s="1"/>
  <c r="D86" i="36"/>
  <c r="D72" i="58" s="1"/>
  <c r="C86" i="36"/>
  <c r="C72" i="58" s="1"/>
  <c r="Q85" i="36"/>
  <c r="Q71" i="58" s="1"/>
  <c r="O85" i="36"/>
  <c r="O71" i="58" s="1"/>
  <c r="N85" i="36"/>
  <c r="M85" i="36"/>
  <c r="M71" i="58" s="1"/>
  <c r="L85" i="36"/>
  <c r="L71" i="58" s="1"/>
  <c r="K85" i="36"/>
  <c r="K71" i="58" s="1"/>
  <c r="J85" i="36"/>
  <c r="J71" i="58" s="1"/>
  <c r="I85" i="36"/>
  <c r="I71" i="58" s="1"/>
  <c r="H85" i="36"/>
  <c r="G85" i="36"/>
  <c r="G71" i="58" s="1"/>
  <c r="F85" i="36"/>
  <c r="F71" i="58" s="1"/>
  <c r="E85" i="36"/>
  <c r="D85" i="36"/>
  <c r="D71" i="58" s="1"/>
  <c r="C85" i="36"/>
  <c r="C71" i="58" s="1"/>
  <c r="Q84" i="36"/>
  <c r="Q70" i="58" s="1"/>
  <c r="O84" i="36"/>
  <c r="O70" i="58" s="1"/>
  <c r="N84" i="36"/>
  <c r="M84" i="36"/>
  <c r="M70" i="58" s="1"/>
  <c r="L84" i="36"/>
  <c r="K84" i="36"/>
  <c r="K70" i="58" s="1"/>
  <c r="J84" i="36"/>
  <c r="J70" i="58" s="1"/>
  <c r="I84" i="36"/>
  <c r="H84" i="36"/>
  <c r="H70" i="58" s="1"/>
  <c r="G84" i="36"/>
  <c r="G70" i="58" s="1"/>
  <c r="F84" i="36"/>
  <c r="F70" i="58" s="1"/>
  <c r="E84" i="36"/>
  <c r="E70" i="58" s="1"/>
  <c r="D84" i="36"/>
  <c r="D70" i="58" s="1"/>
  <c r="C84" i="36"/>
  <c r="C70" i="58" s="1"/>
  <c r="Q83" i="36"/>
  <c r="O83" i="36"/>
  <c r="O69" i="58" s="1"/>
  <c r="N83" i="36"/>
  <c r="N69" i="58" s="1"/>
  <c r="M83" i="36"/>
  <c r="M69" i="58" s="1"/>
  <c r="L83" i="36"/>
  <c r="K83" i="36"/>
  <c r="K69" i="58" s="1"/>
  <c r="J83" i="36"/>
  <c r="J69" i="58" s="1"/>
  <c r="I83" i="36"/>
  <c r="I69" i="58" s="1"/>
  <c r="H83" i="36"/>
  <c r="H69" i="58" s="1"/>
  <c r="G83" i="36"/>
  <c r="G69" i="58" s="1"/>
  <c r="F83" i="36"/>
  <c r="F69" i="58" s="1"/>
  <c r="E83" i="36"/>
  <c r="E69" i="58" s="1"/>
  <c r="D83" i="36"/>
  <c r="D69" i="58" s="1"/>
  <c r="C83" i="36"/>
  <c r="C69" i="58" s="1"/>
  <c r="Q82" i="36"/>
  <c r="O82" i="36"/>
  <c r="O68" i="58" s="1"/>
  <c r="N82" i="36"/>
  <c r="N68" i="58" s="1"/>
  <c r="M82" i="36"/>
  <c r="M68" i="58" s="1"/>
  <c r="L82" i="36"/>
  <c r="L68" i="58" s="1"/>
  <c r="K82" i="36"/>
  <c r="K68" i="58" s="1"/>
  <c r="J82" i="36"/>
  <c r="J68" i="58" s="1"/>
  <c r="I82" i="36"/>
  <c r="I68" i="58" s="1"/>
  <c r="H82" i="36"/>
  <c r="H68" i="58" s="1"/>
  <c r="G82" i="36"/>
  <c r="G68" i="58" s="1"/>
  <c r="F82" i="36"/>
  <c r="F68" i="58" s="1"/>
  <c r="E82" i="36"/>
  <c r="D82" i="36"/>
  <c r="D68" i="58" s="1"/>
  <c r="C82" i="36"/>
  <c r="C68" i="58" s="1"/>
  <c r="Q81" i="36"/>
  <c r="Q67" i="58" s="1"/>
  <c r="O81" i="36"/>
  <c r="O67" i="58" s="1"/>
  <c r="N81" i="36"/>
  <c r="N67" i="58" s="1"/>
  <c r="M81" i="36"/>
  <c r="M67" i="58" s="1"/>
  <c r="L81" i="36"/>
  <c r="K81" i="36"/>
  <c r="K67" i="58" s="1"/>
  <c r="J81" i="36"/>
  <c r="I81" i="36"/>
  <c r="H81" i="36"/>
  <c r="H67" i="58" s="1"/>
  <c r="G81" i="36"/>
  <c r="G67" i="58" s="1"/>
  <c r="F81" i="36"/>
  <c r="F67" i="58" s="1"/>
  <c r="E81" i="36"/>
  <c r="E67" i="58" s="1"/>
  <c r="D81" i="36"/>
  <c r="D67" i="58" s="1"/>
  <c r="C81" i="36"/>
  <c r="Q80" i="36"/>
  <c r="Q66" i="58" s="1"/>
  <c r="O80" i="36"/>
  <c r="O66" i="58" s="1"/>
  <c r="N80" i="36"/>
  <c r="N66" i="58" s="1"/>
  <c r="M80" i="36"/>
  <c r="M66" i="58" s="1"/>
  <c r="L80" i="36"/>
  <c r="L66" i="58" s="1"/>
  <c r="K80" i="36"/>
  <c r="K66" i="58" s="1"/>
  <c r="J80" i="36"/>
  <c r="J66" i="58" s="1"/>
  <c r="I80" i="36"/>
  <c r="I66" i="58" s="1"/>
  <c r="H80" i="36"/>
  <c r="G80" i="36"/>
  <c r="G66" i="58" s="1"/>
  <c r="F80" i="36"/>
  <c r="F66" i="58" s="1"/>
  <c r="E80" i="36"/>
  <c r="E66" i="58" s="1"/>
  <c r="D80" i="36"/>
  <c r="D66" i="58" s="1"/>
  <c r="C80" i="36"/>
  <c r="C66" i="58" s="1"/>
  <c r="Q79" i="36"/>
  <c r="Q65" i="58" s="1"/>
  <c r="O79" i="36"/>
  <c r="O65" i="58" s="1"/>
  <c r="N79" i="36"/>
  <c r="N65" i="58" s="1"/>
  <c r="M79" i="36"/>
  <c r="M65" i="58" s="1"/>
  <c r="L79" i="36"/>
  <c r="L65" i="58" s="1"/>
  <c r="K79" i="36"/>
  <c r="K65" i="58" s="1"/>
  <c r="J79" i="36"/>
  <c r="J65" i="58" s="1"/>
  <c r="I79" i="36"/>
  <c r="I65" i="58" s="1"/>
  <c r="H79" i="36"/>
  <c r="H65" i="58" s="1"/>
  <c r="G79" i="36"/>
  <c r="G65" i="58" s="1"/>
  <c r="F79" i="36"/>
  <c r="F65" i="58" s="1"/>
  <c r="E79" i="36"/>
  <c r="E65" i="58" s="1"/>
  <c r="D79" i="36"/>
  <c r="D65" i="58" s="1"/>
  <c r="C79" i="36"/>
  <c r="C65" i="58" s="1"/>
  <c r="Q78" i="36"/>
  <c r="O78" i="36"/>
  <c r="O64" i="58" s="1"/>
  <c r="N78" i="36"/>
  <c r="N64" i="58" s="1"/>
  <c r="M78" i="36"/>
  <c r="M64" i="58" s="1"/>
  <c r="L78" i="36"/>
  <c r="L64" i="58" s="1"/>
  <c r="K78" i="36"/>
  <c r="K64" i="58" s="1"/>
  <c r="J78" i="36"/>
  <c r="I78" i="36"/>
  <c r="I64" i="58" s="1"/>
  <c r="H78" i="36"/>
  <c r="H64" i="58" s="1"/>
  <c r="G78" i="36"/>
  <c r="G64" i="58" s="1"/>
  <c r="F78" i="36"/>
  <c r="F64" i="58" s="1"/>
  <c r="E78" i="36"/>
  <c r="D78" i="36"/>
  <c r="C78" i="36"/>
  <c r="C64" i="58" s="1"/>
  <c r="Q77" i="36"/>
  <c r="Q63" i="58" s="1"/>
  <c r="O77" i="36"/>
  <c r="O63" i="58" s="1"/>
  <c r="N77" i="36"/>
  <c r="N63" i="58" s="1"/>
  <c r="M77" i="36"/>
  <c r="M63" i="58" s="1"/>
  <c r="L77" i="36"/>
  <c r="L63" i="58" s="1"/>
  <c r="K77" i="36"/>
  <c r="K63" i="58" s="1"/>
  <c r="J77" i="36"/>
  <c r="J63" i="58" s="1"/>
  <c r="I77" i="36"/>
  <c r="H77" i="36"/>
  <c r="G77" i="36"/>
  <c r="G63" i="58" s="1"/>
  <c r="F77" i="36"/>
  <c r="E77" i="36"/>
  <c r="E63" i="58" s="1"/>
  <c r="D77" i="36"/>
  <c r="D63" i="58" s="1"/>
  <c r="C77" i="36"/>
  <c r="C63" i="58" s="1"/>
  <c r="Q76" i="36"/>
  <c r="O76" i="36"/>
  <c r="O62" i="58" s="1"/>
  <c r="N76" i="36"/>
  <c r="N62" i="58" s="1"/>
  <c r="M76" i="36"/>
  <c r="L76" i="36"/>
  <c r="K76" i="36"/>
  <c r="K62" i="58" s="1"/>
  <c r="J76" i="36"/>
  <c r="J62" i="58" s="1"/>
  <c r="I76" i="36"/>
  <c r="I62" i="58" s="1"/>
  <c r="H76" i="36"/>
  <c r="H62" i="58" s="1"/>
  <c r="G76" i="36"/>
  <c r="G62" i="58" s="1"/>
  <c r="F76" i="36"/>
  <c r="E76" i="36"/>
  <c r="E62" i="58" s="1"/>
  <c r="D76" i="36"/>
  <c r="D62" i="58" s="1"/>
  <c r="C76" i="36"/>
  <c r="C62" i="58" s="1"/>
  <c r="Q75" i="36"/>
  <c r="O75" i="36"/>
  <c r="O61" i="58" s="1"/>
  <c r="N75" i="36"/>
  <c r="N61" i="58" s="1"/>
  <c r="M75" i="36"/>
  <c r="M61" i="58" s="1"/>
  <c r="L75" i="36"/>
  <c r="L61" i="58" s="1"/>
  <c r="K75" i="36"/>
  <c r="K61" i="58" s="1"/>
  <c r="J75" i="36"/>
  <c r="J61" i="58" s="1"/>
  <c r="I75" i="36"/>
  <c r="H75" i="36"/>
  <c r="H61" i="58" s="1"/>
  <c r="G75" i="36"/>
  <c r="G61" i="58" s="1"/>
  <c r="F75" i="36"/>
  <c r="F61" i="58" s="1"/>
  <c r="E75" i="36"/>
  <c r="E61" i="58" s="1"/>
  <c r="D75" i="36"/>
  <c r="C75" i="36"/>
  <c r="C61" i="58" s="1"/>
  <c r="Q74" i="36"/>
  <c r="O74" i="36"/>
  <c r="O60" i="58" s="1"/>
  <c r="N74" i="36"/>
  <c r="N60" i="58" s="1"/>
  <c r="M74" i="36"/>
  <c r="M60" i="58" s="1"/>
  <c r="L74" i="36"/>
  <c r="L60" i="58" s="1"/>
  <c r="K74" i="36"/>
  <c r="K60" i="58" s="1"/>
  <c r="J74" i="36"/>
  <c r="I74" i="36"/>
  <c r="I60" i="58" s="1"/>
  <c r="H74" i="36"/>
  <c r="H60" i="58" s="1"/>
  <c r="G74" i="36"/>
  <c r="G60" i="58" s="1"/>
  <c r="F74" i="36"/>
  <c r="F60" i="58" s="1"/>
  <c r="E74" i="36"/>
  <c r="E60" i="58" s="1"/>
  <c r="D74" i="36"/>
  <c r="D60" i="58" s="1"/>
  <c r="C74" i="36"/>
  <c r="C60" i="58" s="1"/>
  <c r="Q73" i="36"/>
  <c r="O73" i="36"/>
  <c r="O59" i="58" s="1"/>
  <c r="N73" i="36"/>
  <c r="N59" i="58" s="1"/>
  <c r="M73" i="36"/>
  <c r="L73" i="36"/>
  <c r="L59" i="58" s="1"/>
  <c r="K73" i="36"/>
  <c r="K59" i="58" s="1"/>
  <c r="J73" i="36"/>
  <c r="J59" i="58" s="1"/>
  <c r="I73" i="36"/>
  <c r="H73" i="36"/>
  <c r="H59" i="58" s="1"/>
  <c r="G73" i="36"/>
  <c r="G59" i="58" s="1"/>
  <c r="F73" i="36"/>
  <c r="F59" i="58" s="1"/>
  <c r="E73" i="36"/>
  <c r="E59" i="58" s="1"/>
  <c r="D73" i="36"/>
  <c r="D59" i="58" s="1"/>
  <c r="C73" i="36"/>
  <c r="C59" i="58" s="1"/>
  <c r="Q72" i="36"/>
  <c r="O72" i="36"/>
  <c r="O58" i="58" s="1"/>
  <c r="N72" i="36"/>
  <c r="N58" i="58" s="1"/>
  <c r="M72" i="36"/>
  <c r="M58" i="58" s="1"/>
  <c r="L72" i="36"/>
  <c r="L58" i="58" s="1"/>
  <c r="K72" i="36"/>
  <c r="K58" i="58" s="1"/>
  <c r="J72" i="36"/>
  <c r="J58" i="58" s="1"/>
  <c r="I72" i="36"/>
  <c r="I58" i="58" s="1"/>
  <c r="H72" i="36"/>
  <c r="H58" i="58" s="1"/>
  <c r="G72" i="36"/>
  <c r="G58" i="58" s="1"/>
  <c r="F72" i="36"/>
  <c r="F58" i="58" s="1"/>
  <c r="E72" i="36"/>
  <c r="E58" i="58" s="1"/>
  <c r="D72" i="36"/>
  <c r="D58" i="58" s="1"/>
  <c r="C72" i="36"/>
  <c r="C58" i="58" s="1"/>
  <c r="Q71" i="36"/>
  <c r="O71" i="36"/>
  <c r="O57" i="58" s="1"/>
  <c r="N71" i="36"/>
  <c r="N57" i="58" s="1"/>
  <c r="M71" i="36"/>
  <c r="M57" i="58" s="1"/>
  <c r="L71" i="36"/>
  <c r="K71" i="36"/>
  <c r="J71" i="36"/>
  <c r="J57" i="58" s="1"/>
  <c r="I71" i="36"/>
  <c r="H71" i="36"/>
  <c r="G71" i="36"/>
  <c r="G57" i="58" s="1"/>
  <c r="F71" i="36"/>
  <c r="F57" i="58" s="1"/>
  <c r="E71" i="36"/>
  <c r="E57" i="58" s="1"/>
  <c r="D71" i="36"/>
  <c r="D57" i="58" s="1"/>
  <c r="C71" i="36"/>
  <c r="C57" i="58" s="1"/>
  <c r="Q70" i="36"/>
  <c r="O70" i="36"/>
  <c r="O56" i="58" s="1"/>
  <c r="N70" i="36"/>
  <c r="N56" i="58" s="1"/>
  <c r="M70" i="36"/>
  <c r="M56" i="58" s="1"/>
  <c r="L70" i="36"/>
  <c r="K70" i="36"/>
  <c r="K56" i="58" s="1"/>
  <c r="J70" i="36"/>
  <c r="I70" i="36"/>
  <c r="I56" i="58" s="1"/>
  <c r="H70" i="36"/>
  <c r="H56" i="58" s="1"/>
  <c r="G70" i="36"/>
  <c r="G56" i="58" s="1"/>
  <c r="F70" i="36"/>
  <c r="F56" i="58" s="1"/>
  <c r="E70" i="36"/>
  <c r="D70" i="36"/>
  <c r="C70" i="36"/>
  <c r="Q69" i="36"/>
  <c r="O69" i="36"/>
  <c r="O55" i="58" s="1"/>
  <c r="N69" i="36"/>
  <c r="N55" i="58" s="1"/>
  <c r="M69" i="36"/>
  <c r="M55" i="58" s="1"/>
  <c r="L69" i="36"/>
  <c r="K69" i="36"/>
  <c r="K55" i="58" s="1"/>
  <c r="J69" i="36"/>
  <c r="J55" i="58" s="1"/>
  <c r="I69" i="36"/>
  <c r="I55" i="58" s="1"/>
  <c r="H69" i="36"/>
  <c r="G69" i="36"/>
  <c r="G55" i="58" s="1"/>
  <c r="F69" i="36"/>
  <c r="E69" i="36"/>
  <c r="E55" i="58" s="1"/>
  <c r="D69" i="36"/>
  <c r="D55" i="58" s="1"/>
  <c r="C69" i="36"/>
  <c r="C55" i="58" s="1"/>
  <c r="Q68" i="36"/>
  <c r="Q54" i="58" s="1"/>
  <c r="O68" i="36"/>
  <c r="O54" i="58" s="1"/>
  <c r="N68" i="36"/>
  <c r="N54" i="58" s="1"/>
  <c r="M68" i="36"/>
  <c r="L68" i="36"/>
  <c r="K68" i="36"/>
  <c r="K54" i="58" s="1"/>
  <c r="J68" i="36"/>
  <c r="J54" i="58" s="1"/>
  <c r="I68" i="36"/>
  <c r="I54" i="58" s="1"/>
  <c r="H68" i="36"/>
  <c r="G68" i="36"/>
  <c r="G54" i="58" s="1"/>
  <c r="F68" i="36"/>
  <c r="E68" i="36"/>
  <c r="E54" i="58" s="1"/>
  <c r="D68" i="36"/>
  <c r="D54" i="58" s="1"/>
  <c r="C68" i="36"/>
  <c r="C54" i="58" s="1"/>
  <c r="Q67" i="36"/>
  <c r="O67" i="36"/>
  <c r="O53" i="58" s="1"/>
  <c r="N67" i="36"/>
  <c r="N53" i="58" s="1"/>
  <c r="M67" i="36"/>
  <c r="M53" i="58" s="1"/>
  <c r="L67" i="36"/>
  <c r="L53" i="58" s="1"/>
  <c r="K67" i="36"/>
  <c r="K53" i="58" s="1"/>
  <c r="J67" i="36"/>
  <c r="J53" i="58" s="1"/>
  <c r="I67" i="36"/>
  <c r="I53" i="58" s="1"/>
  <c r="H67" i="36"/>
  <c r="H53" i="58" s="1"/>
  <c r="G67" i="36"/>
  <c r="G53" i="58" s="1"/>
  <c r="F67" i="36"/>
  <c r="F53" i="58" s="1"/>
  <c r="E67" i="36"/>
  <c r="E53" i="58" s="1"/>
  <c r="D67" i="36"/>
  <c r="D53" i="58" s="1"/>
  <c r="C67" i="36"/>
  <c r="C53" i="58" s="1"/>
  <c r="Q66" i="36"/>
  <c r="O66" i="36"/>
  <c r="O52" i="58" s="1"/>
  <c r="N66" i="36"/>
  <c r="M66" i="36"/>
  <c r="M52" i="58" s="1"/>
  <c r="L66" i="36"/>
  <c r="K66" i="36"/>
  <c r="J66" i="36"/>
  <c r="J52" i="58" s="1"/>
  <c r="I66" i="36"/>
  <c r="I52" i="58" s="1"/>
  <c r="H66" i="36"/>
  <c r="H52" i="58" s="1"/>
  <c r="G66" i="36"/>
  <c r="G52" i="58" s="1"/>
  <c r="F66" i="36"/>
  <c r="E66" i="36"/>
  <c r="E52" i="58" s="1"/>
  <c r="D66" i="36"/>
  <c r="D52" i="58" s="1"/>
  <c r="C66" i="36"/>
  <c r="C52" i="58" s="1"/>
  <c r="Q65" i="36"/>
  <c r="Q51" i="58" s="1"/>
  <c r="O65" i="36"/>
  <c r="N65" i="36"/>
  <c r="N51" i="58" s="1"/>
  <c r="M65" i="36"/>
  <c r="M51" i="58" s="1"/>
  <c r="L65" i="36"/>
  <c r="L51" i="58" s="1"/>
  <c r="K65" i="36"/>
  <c r="K51" i="58" s="1"/>
  <c r="J65" i="36"/>
  <c r="J51" i="58" s="1"/>
  <c r="I65" i="36"/>
  <c r="I51" i="58" s="1"/>
  <c r="H65" i="36"/>
  <c r="H51" i="58" s="1"/>
  <c r="G65" i="36"/>
  <c r="G51" i="58" s="1"/>
  <c r="F65" i="36"/>
  <c r="E65" i="36"/>
  <c r="E51" i="58" s="1"/>
  <c r="D65" i="36"/>
  <c r="D51" i="58" s="1"/>
  <c r="C65" i="36"/>
  <c r="C51" i="58" s="1"/>
  <c r="E181" i="54" l="1"/>
  <c r="B72" i="58"/>
  <c r="T72" i="58" s="1"/>
  <c r="B151" i="36"/>
  <c r="B69" i="57" s="1"/>
  <c r="T69" i="57" s="1"/>
  <c r="B175" i="36"/>
  <c r="B93" i="57" s="1"/>
  <c r="T93" i="57" s="1"/>
  <c r="B58" i="58"/>
  <c r="T58" i="58" s="1"/>
  <c r="B57" i="58"/>
  <c r="T57" i="58" s="1"/>
  <c r="B98" i="58"/>
  <c r="T98" i="58" s="1"/>
  <c r="B149" i="36"/>
  <c r="B67" i="57" s="1"/>
  <c r="T67" i="57" s="1"/>
  <c r="B52" i="58"/>
  <c r="T52" i="58" s="1"/>
  <c r="L183" i="54"/>
  <c r="E145" i="54"/>
  <c r="C148" i="54"/>
  <c r="G148" i="54"/>
  <c r="O148" i="54"/>
  <c r="O178" i="54"/>
  <c r="B88" i="58"/>
  <c r="T88" i="58" s="1"/>
  <c r="B170" i="36"/>
  <c r="B88" i="57" s="1"/>
  <c r="T88" i="57" s="1"/>
  <c r="I153" i="36"/>
  <c r="I71" i="57" s="1"/>
  <c r="I182" i="54"/>
  <c r="M182" i="54"/>
  <c r="M175" i="36"/>
  <c r="M93" i="57" s="1"/>
  <c r="E182" i="36"/>
  <c r="E100" i="57" s="1"/>
  <c r="L176" i="36"/>
  <c r="L94" i="57" s="1"/>
  <c r="J160" i="36"/>
  <c r="J78" i="57" s="1"/>
  <c r="I159" i="36"/>
  <c r="I77" i="57" s="1"/>
  <c r="J140" i="54"/>
  <c r="C162" i="36"/>
  <c r="C80" i="57" s="1"/>
  <c r="O139" i="36"/>
  <c r="O57" i="57" s="1"/>
  <c r="F153" i="36"/>
  <c r="F71" i="57" s="1"/>
  <c r="N183" i="36"/>
  <c r="N101" i="57" s="1"/>
  <c r="L140" i="36"/>
  <c r="L58" i="57" s="1"/>
  <c r="C134" i="54"/>
  <c r="K134" i="54"/>
  <c r="C136" i="54"/>
  <c r="J154" i="54"/>
  <c r="N155" i="54"/>
  <c r="O166" i="36"/>
  <c r="O84" i="57" s="1"/>
  <c r="E166" i="36"/>
  <c r="E84" i="57" s="1"/>
  <c r="L159" i="36"/>
  <c r="L77" i="57" s="1"/>
  <c r="J136" i="54"/>
  <c r="M140" i="54"/>
  <c r="E178" i="54"/>
  <c r="I178" i="54"/>
  <c r="M178" i="54"/>
  <c r="C181" i="54"/>
  <c r="F181" i="54"/>
  <c r="N181" i="54"/>
  <c r="L182" i="54"/>
  <c r="N166" i="36"/>
  <c r="N84" i="57" s="1"/>
  <c r="M176" i="36"/>
  <c r="M94" i="57" s="1"/>
  <c r="C143" i="36"/>
  <c r="C61" i="57" s="1"/>
  <c r="M139" i="54"/>
  <c r="F171" i="54"/>
  <c r="F178" i="54"/>
  <c r="O181" i="54"/>
  <c r="F139" i="54"/>
  <c r="J139" i="54"/>
  <c r="M160" i="36"/>
  <c r="M78" i="57" s="1"/>
  <c r="D139" i="36"/>
  <c r="D57" i="57" s="1"/>
  <c r="E142" i="36"/>
  <c r="E60" i="57" s="1"/>
  <c r="H152" i="36"/>
  <c r="H70" i="57" s="1"/>
  <c r="L165" i="36"/>
  <c r="L83" i="57" s="1"/>
  <c r="F136" i="54"/>
  <c r="M136" i="54"/>
  <c r="M152" i="36"/>
  <c r="M70" i="57" s="1"/>
  <c r="F165" i="54"/>
  <c r="L141" i="36"/>
  <c r="L59" i="57" s="1"/>
  <c r="N174" i="36"/>
  <c r="N92" i="57" s="1"/>
  <c r="L183" i="36"/>
  <c r="L101" i="57" s="1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71" i="57" s="1"/>
  <c r="L160" i="36"/>
  <c r="L78" i="57" s="1"/>
  <c r="L175" i="36"/>
  <c r="L93" i="57" s="1"/>
  <c r="I163" i="54"/>
  <c r="E169" i="54"/>
  <c r="C170" i="54"/>
  <c r="E173" i="54"/>
  <c r="I173" i="54"/>
  <c r="M173" i="54"/>
  <c r="G160" i="36"/>
  <c r="G78" i="57" s="1"/>
  <c r="O144" i="36"/>
  <c r="O62" i="57" s="1"/>
  <c r="F146" i="36"/>
  <c r="F64" i="57" s="1"/>
  <c r="J150" i="36"/>
  <c r="J68" i="57" s="1"/>
  <c r="N163" i="54"/>
  <c r="F169" i="54"/>
  <c r="J169" i="54"/>
  <c r="N169" i="54"/>
  <c r="F173" i="54"/>
  <c r="J173" i="54"/>
  <c r="F177" i="54"/>
  <c r="J177" i="54"/>
  <c r="C140" i="36"/>
  <c r="C58" i="57" s="1"/>
  <c r="K179" i="36"/>
  <c r="K97" i="57" s="1"/>
  <c r="E136" i="36"/>
  <c r="E54" i="57" s="1"/>
  <c r="I151" i="54"/>
  <c r="O180" i="36"/>
  <c r="O98" i="57" s="1"/>
  <c r="E165" i="36"/>
  <c r="E83" i="57" s="1"/>
  <c r="I160" i="36"/>
  <c r="I78" i="57" s="1"/>
  <c r="K155" i="36"/>
  <c r="K73" i="57" s="1"/>
  <c r="F175" i="36"/>
  <c r="F93" i="57" s="1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C94" i="57" s="1"/>
  <c r="G164" i="36"/>
  <c r="G82" i="57" s="1"/>
  <c r="O156" i="36"/>
  <c r="O74" i="57" s="1"/>
  <c r="J166" i="36"/>
  <c r="J84" i="57" s="1"/>
  <c r="I166" i="36"/>
  <c r="I84" i="57" s="1"/>
  <c r="O157" i="36"/>
  <c r="O75" i="57" s="1"/>
  <c r="C153" i="36"/>
  <c r="C71" i="57" s="1"/>
  <c r="F161" i="36"/>
  <c r="F79" i="57" s="1"/>
  <c r="I134" i="36"/>
  <c r="I52" i="57" s="1"/>
  <c r="D136" i="36"/>
  <c r="D54" i="57" s="1"/>
  <c r="N139" i="36"/>
  <c r="N57" i="57" s="1"/>
  <c r="F140" i="36"/>
  <c r="F58" i="57" s="1"/>
  <c r="D153" i="36"/>
  <c r="D71" i="57" s="1"/>
  <c r="K154" i="36"/>
  <c r="K72" i="57" s="1"/>
  <c r="I156" i="36"/>
  <c r="I74" i="57" s="1"/>
  <c r="J158" i="36"/>
  <c r="J76" i="57" s="1"/>
  <c r="H161" i="36"/>
  <c r="H79" i="57" s="1"/>
  <c r="H174" i="36"/>
  <c r="H92" i="57" s="1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I97" i="57" s="1"/>
  <c r="O136" i="36"/>
  <c r="O54" i="57" s="1"/>
  <c r="I133" i="54"/>
  <c r="E143" i="54"/>
  <c r="C151" i="54"/>
  <c r="C154" i="54"/>
  <c r="N154" i="54"/>
  <c r="J166" i="54"/>
  <c r="N157" i="36"/>
  <c r="N75" i="57" s="1"/>
  <c r="O182" i="36"/>
  <c r="O100" i="57" s="1"/>
  <c r="E179" i="36"/>
  <c r="E97" i="57" s="1"/>
  <c r="K172" i="36"/>
  <c r="K90" i="57" s="1"/>
  <c r="G166" i="36"/>
  <c r="G84" i="57" s="1"/>
  <c r="I161" i="36"/>
  <c r="I79" i="57" s="1"/>
  <c r="J180" i="36"/>
  <c r="J98" i="57" s="1"/>
  <c r="M174" i="36"/>
  <c r="M92" i="57" s="1"/>
  <c r="E164" i="36"/>
  <c r="E82" i="57" s="1"/>
  <c r="M156" i="36"/>
  <c r="M74" i="57" s="1"/>
  <c r="C165" i="36"/>
  <c r="C83" i="57" s="1"/>
  <c r="M146" i="36"/>
  <c r="M64" i="57" s="1"/>
  <c r="F183" i="36"/>
  <c r="F101" i="57" s="1"/>
  <c r="N165" i="36"/>
  <c r="N83" i="57" s="1"/>
  <c r="O141" i="36"/>
  <c r="O59" i="57" s="1"/>
  <c r="C135" i="36"/>
  <c r="C53" i="57" s="1"/>
  <c r="J163" i="54"/>
  <c r="N145" i="54"/>
  <c r="O138" i="36"/>
  <c r="O56" i="57" s="1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K84" i="57" s="1"/>
  <c r="M159" i="36"/>
  <c r="M77" i="57" s="1"/>
  <c r="N182" i="36"/>
  <c r="N100" i="57" s="1"/>
  <c r="G169" i="36"/>
  <c r="G87" i="57" s="1"/>
  <c r="J169" i="36"/>
  <c r="J87" i="57" s="1"/>
  <c r="J157" i="36"/>
  <c r="J75" i="57" s="1"/>
  <c r="N151" i="54"/>
  <c r="E133" i="54"/>
  <c r="J151" i="54"/>
  <c r="M153" i="54"/>
  <c r="G154" i="54"/>
  <c r="I156" i="54"/>
  <c r="F166" i="54"/>
  <c r="F155" i="36"/>
  <c r="F73" i="57" s="1"/>
  <c r="K182" i="36"/>
  <c r="K100" i="57" s="1"/>
  <c r="E177" i="36"/>
  <c r="E95" i="57" s="1"/>
  <c r="E169" i="36"/>
  <c r="E87" i="57" s="1"/>
  <c r="E161" i="36"/>
  <c r="E79" i="57" s="1"/>
  <c r="G158" i="36"/>
  <c r="G76" i="57" s="1"/>
  <c r="K150" i="36"/>
  <c r="K68" i="57" s="1"/>
  <c r="F180" i="36"/>
  <c r="F98" i="57" s="1"/>
  <c r="O169" i="36"/>
  <c r="O87" i="57" s="1"/>
  <c r="O153" i="36"/>
  <c r="O71" i="57" s="1"/>
  <c r="K183" i="36"/>
  <c r="K101" i="57" s="1"/>
  <c r="C161" i="36"/>
  <c r="C79" i="57" s="1"/>
  <c r="C145" i="36"/>
  <c r="C63" i="57" s="1"/>
  <c r="N179" i="36"/>
  <c r="N97" i="57" s="1"/>
  <c r="F165" i="36"/>
  <c r="F83" i="57" s="1"/>
  <c r="E140" i="36"/>
  <c r="E58" i="57" s="1"/>
  <c r="I137" i="36"/>
  <c r="I55" i="57" s="1"/>
  <c r="J161" i="54"/>
  <c r="J145" i="54"/>
  <c r="H134" i="36"/>
  <c r="H52" i="57" s="1"/>
  <c r="D137" i="36"/>
  <c r="D55" i="57" s="1"/>
  <c r="D140" i="36"/>
  <c r="D58" i="57" s="1"/>
  <c r="J140" i="36"/>
  <c r="J58" i="57" s="1"/>
  <c r="J151" i="36"/>
  <c r="J69" i="57" s="1"/>
  <c r="E162" i="36"/>
  <c r="E80" i="57" s="1"/>
  <c r="H164" i="36"/>
  <c r="H82" i="57" s="1"/>
  <c r="L167" i="36"/>
  <c r="L85" i="57" s="1"/>
  <c r="L179" i="36"/>
  <c r="L97" i="57" s="1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52" i="58"/>
  <c r="K134" i="36"/>
  <c r="K52" i="57" s="1"/>
  <c r="L95" i="58"/>
  <c r="L177" i="36"/>
  <c r="L95" i="57" s="1"/>
  <c r="G148" i="36"/>
  <c r="G66" i="57" s="1"/>
  <c r="I180" i="36"/>
  <c r="I98" i="57" s="1"/>
  <c r="J136" i="36"/>
  <c r="J54" i="57" s="1"/>
  <c r="C136" i="36"/>
  <c r="C54" i="57" s="1"/>
  <c r="F155" i="54"/>
  <c r="L55" i="58"/>
  <c r="L137" i="36"/>
  <c r="L55" i="57" s="1"/>
  <c r="F138" i="36"/>
  <c r="F56" i="57" s="1"/>
  <c r="H66" i="58"/>
  <c r="H148" i="36"/>
  <c r="H66" i="57" s="1"/>
  <c r="H74" i="58"/>
  <c r="H156" i="36"/>
  <c r="H74" i="57" s="1"/>
  <c r="D79" i="58"/>
  <c r="D161" i="36"/>
  <c r="D79" i="57" s="1"/>
  <c r="O164" i="36"/>
  <c r="O82" i="57" s="1"/>
  <c r="F156" i="36"/>
  <c r="F74" i="57" s="1"/>
  <c r="E180" i="36"/>
  <c r="E98" i="57" s="1"/>
  <c r="K161" i="36"/>
  <c r="K79" i="57" s="1"/>
  <c r="K151" i="36"/>
  <c r="K69" i="57" s="1"/>
  <c r="F141" i="36"/>
  <c r="F59" i="57" s="1"/>
  <c r="G134" i="36"/>
  <c r="G52" i="57" s="1"/>
  <c r="H54" i="58"/>
  <c r="H136" i="36"/>
  <c r="H54" i="57" s="1"/>
  <c r="J60" i="58"/>
  <c r="J142" i="36"/>
  <c r="J60" i="57" s="1"/>
  <c r="E68" i="58"/>
  <c r="E150" i="36"/>
  <c r="E68" i="57" s="1"/>
  <c r="H71" i="58"/>
  <c r="H153" i="36"/>
  <c r="H71" i="57" s="1"/>
  <c r="H78" i="58"/>
  <c r="H160" i="36"/>
  <c r="H78" i="57" s="1"/>
  <c r="H84" i="58"/>
  <c r="H166" i="36"/>
  <c r="H84" i="57" s="1"/>
  <c r="E141" i="54"/>
  <c r="I171" i="54"/>
  <c r="L56" i="58"/>
  <c r="L138" i="36"/>
  <c r="L56" i="57" s="1"/>
  <c r="L69" i="58"/>
  <c r="L151" i="36"/>
  <c r="L69" i="57" s="1"/>
  <c r="Q174" i="54"/>
  <c r="F174" i="54"/>
  <c r="E139" i="36"/>
  <c r="E57" i="57" s="1"/>
  <c r="Q55" i="58"/>
  <c r="O137" i="36"/>
  <c r="O55" i="57" s="1"/>
  <c r="I59" i="58"/>
  <c r="I141" i="36"/>
  <c r="I59" i="57" s="1"/>
  <c r="Q59" i="58"/>
  <c r="C141" i="36"/>
  <c r="C59" i="57" s="1"/>
  <c r="D91" i="58"/>
  <c r="D173" i="36"/>
  <c r="D91" i="57" s="1"/>
  <c r="Q91" i="58"/>
  <c r="J173" i="36"/>
  <c r="J91" i="57" s="1"/>
  <c r="H171" i="54"/>
  <c r="N171" i="54"/>
  <c r="I173" i="36"/>
  <c r="I91" i="57" s="1"/>
  <c r="E157" i="36"/>
  <c r="E75" i="57" s="1"/>
  <c r="G152" i="36"/>
  <c r="G70" i="57" s="1"/>
  <c r="O142" i="36"/>
  <c r="O60" i="57" s="1"/>
  <c r="F152" i="36"/>
  <c r="F70" i="57" s="1"/>
  <c r="N143" i="36"/>
  <c r="N61" i="57" s="1"/>
  <c r="K173" i="36"/>
  <c r="K91" i="57" s="1"/>
  <c r="M151" i="36"/>
  <c r="M69" i="57" s="1"/>
  <c r="I138" i="36"/>
  <c r="I56" i="57" s="1"/>
  <c r="E141" i="36"/>
  <c r="E59" i="57" s="1"/>
  <c r="H57" i="58"/>
  <c r="H139" i="36"/>
  <c r="H57" i="57" s="1"/>
  <c r="H141" i="36"/>
  <c r="H59" i="57" s="1"/>
  <c r="D142" i="36"/>
  <c r="D60" i="57" s="1"/>
  <c r="L70" i="58"/>
  <c r="L152" i="36"/>
  <c r="L70" i="57" s="1"/>
  <c r="L75" i="58"/>
  <c r="L157" i="36"/>
  <c r="L75" i="57" s="1"/>
  <c r="Q75" i="58"/>
  <c r="D157" i="36"/>
  <c r="D75" i="57" s="1"/>
  <c r="C157" i="36"/>
  <c r="C75" i="57" s="1"/>
  <c r="D83" i="58"/>
  <c r="D165" i="36"/>
  <c r="D83" i="57" s="1"/>
  <c r="H100" i="58"/>
  <c r="H182" i="36"/>
  <c r="H100" i="57" s="1"/>
  <c r="O170" i="54"/>
  <c r="K170" i="54"/>
  <c r="L146" i="36"/>
  <c r="L64" i="57" s="1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L79" i="57" s="1"/>
  <c r="K170" i="36"/>
  <c r="K88" i="57" s="1"/>
  <c r="H152" i="54"/>
  <c r="D160" i="54"/>
  <c r="G170" i="54"/>
  <c r="C171" i="54"/>
  <c r="G171" i="54"/>
  <c r="J171" i="54"/>
  <c r="M171" i="54"/>
  <c r="J178" i="36"/>
  <c r="J96" i="57" s="1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51" i="58"/>
  <c r="O133" i="36"/>
  <c r="O51" i="57" s="1"/>
  <c r="F54" i="58"/>
  <c r="F136" i="36"/>
  <c r="F54" i="57" s="1"/>
  <c r="M54" i="58"/>
  <c r="M136" i="36"/>
  <c r="M54" i="57" s="1"/>
  <c r="F55" i="58"/>
  <c r="F137" i="36"/>
  <c r="F55" i="57" s="1"/>
  <c r="C56" i="58"/>
  <c r="C138" i="36"/>
  <c r="C56" i="57" s="1"/>
  <c r="J56" i="58"/>
  <c r="J138" i="36"/>
  <c r="J56" i="57" s="1"/>
  <c r="I57" i="58"/>
  <c r="I139" i="36"/>
  <c r="I57" i="57" s="1"/>
  <c r="I61" i="58"/>
  <c r="I143" i="36"/>
  <c r="I61" i="57" s="1"/>
  <c r="Q61" i="58"/>
  <c r="G143" i="36"/>
  <c r="G61" i="57" s="1"/>
  <c r="L62" i="58"/>
  <c r="L144" i="36"/>
  <c r="L62" i="57" s="1"/>
  <c r="Q62" i="58"/>
  <c r="Q144" i="36"/>
  <c r="Q62" i="57" s="1"/>
  <c r="I63" i="58"/>
  <c r="I145" i="36"/>
  <c r="I63" i="57" s="1"/>
  <c r="L67" i="58"/>
  <c r="L149" i="36"/>
  <c r="L67" i="57" s="1"/>
  <c r="N70" i="58"/>
  <c r="N152" i="36"/>
  <c r="N70" i="57" s="1"/>
  <c r="C74" i="58"/>
  <c r="C156" i="36"/>
  <c r="C74" i="57" s="1"/>
  <c r="L81" i="58"/>
  <c r="L163" i="36"/>
  <c r="L81" i="57" s="1"/>
  <c r="M82" i="58"/>
  <c r="M164" i="36"/>
  <c r="M82" i="57" s="1"/>
  <c r="D85" i="58"/>
  <c r="D167" i="36"/>
  <c r="D85" i="57" s="1"/>
  <c r="E86" i="58"/>
  <c r="E168" i="36"/>
  <c r="E86" i="57" s="1"/>
  <c r="J88" i="58"/>
  <c r="J170" i="36"/>
  <c r="J88" i="57" s="1"/>
  <c r="Q89" i="58"/>
  <c r="E171" i="36"/>
  <c r="E89" i="57" s="1"/>
  <c r="H95" i="58"/>
  <c r="H177" i="36"/>
  <c r="H95" i="57" s="1"/>
  <c r="F97" i="58"/>
  <c r="F179" i="36"/>
  <c r="F97" i="57" s="1"/>
  <c r="C98" i="58"/>
  <c r="C180" i="36"/>
  <c r="C98" i="57" s="1"/>
  <c r="L99" i="58"/>
  <c r="L181" i="36"/>
  <c r="L99" i="57" s="1"/>
  <c r="Q99" i="58"/>
  <c r="Q181" i="36"/>
  <c r="Q99" i="57" s="1"/>
  <c r="N181" i="36"/>
  <c r="N99" i="57" s="1"/>
  <c r="O181" i="36"/>
  <c r="O99" i="57" s="1"/>
  <c r="Q169" i="36"/>
  <c r="Q87" i="57" s="1"/>
  <c r="Q145" i="36"/>
  <c r="Q63" i="57" s="1"/>
  <c r="Q138" i="54"/>
  <c r="E138" i="54"/>
  <c r="F149" i="36"/>
  <c r="F67" i="57" s="1"/>
  <c r="G180" i="36"/>
  <c r="G98" i="57" s="1"/>
  <c r="K178" i="36"/>
  <c r="K96" i="57" s="1"/>
  <c r="K168" i="36"/>
  <c r="K86" i="57" s="1"/>
  <c r="G144" i="36"/>
  <c r="G62" i="57" s="1"/>
  <c r="G142" i="36"/>
  <c r="G60" i="57" s="1"/>
  <c r="N172" i="36"/>
  <c r="N90" i="57" s="1"/>
  <c r="F164" i="36"/>
  <c r="F82" i="57" s="1"/>
  <c r="J156" i="36"/>
  <c r="J74" i="57" s="1"/>
  <c r="I182" i="36"/>
  <c r="I100" i="57" s="1"/>
  <c r="M168" i="36"/>
  <c r="M86" i="57" s="1"/>
  <c r="C183" i="36"/>
  <c r="C101" i="57" s="1"/>
  <c r="O177" i="36"/>
  <c r="O95" i="57" s="1"/>
  <c r="G173" i="36"/>
  <c r="G91" i="57" s="1"/>
  <c r="C169" i="36"/>
  <c r="C87" i="57" s="1"/>
  <c r="G151" i="36"/>
  <c r="G69" i="57" s="1"/>
  <c r="I146" i="36"/>
  <c r="I64" i="57" s="1"/>
  <c r="I144" i="36"/>
  <c r="I62" i="57" s="1"/>
  <c r="J179" i="36"/>
  <c r="J97" i="57" s="1"/>
  <c r="F169" i="36"/>
  <c r="F87" i="57" s="1"/>
  <c r="N163" i="36"/>
  <c r="N81" i="57" s="1"/>
  <c r="K141" i="36"/>
  <c r="K59" i="57" s="1"/>
  <c r="F139" i="36"/>
  <c r="F57" i="57" s="1"/>
  <c r="F179" i="54"/>
  <c r="J157" i="54"/>
  <c r="L52" i="58"/>
  <c r="L134" i="36"/>
  <c r="L52" i="57" s="1"/>
  <c r="D56" i="58"/>
  <c r="D138" i="36"/>
  <c r="D56" i="57" s="1"/>
  <c r="Q58" i="58"/>
  <c r="M140" i="36"/>
  <c r="M58" i="57" s="1"/>
  <c r="F62" i="58"/>
  <c r="F144" i="36"/>
  <c r="F62" i="57" s="1"/>
  <c r="J144" i="36"/>
  <c r="J62" i="57" s="1"/>
  <c r="M62" i="58"/>
  <c r="M144" i="36"/>
  <c r="M62" i="57" s="1"/>
  <c r="F63" i="58"/>
  <c r="F145" i="36"/>
  <c r="F63" i="57" s="1"/>
  <c r="J64" i="58"/>
  <c r="J146" i="36"/>
  <c r="J64" i="57" s="1"/>
  <c r="I67" i="58"/>
  <c r="I149" i="36"/>
  <c r="I67" i="57" s="1"/>
  <c r="N71" i="58"/>
  <c r="N153" i="36"/>
  <c r="N71" i="57" s="1"/>
  <c r="H154" i="36"/>
  <c r="H72" i="57" s="1"/>
  <c r="H75" i="58"/>
  <c r="H157" i="36"/>
  <c r="H75" i="57" s="1"/>
  <c r="E76" i="58"/>
  <c r="E158" i="36"/>
  <c r="E76" i="57" s="1"/>
  <c r="C77" i="58"/>
  <c r="C159" i="36"/>
  <c r="C77" i="57" s="1"/>
  <c r="C82" i="58"/>
  <c r="C164" i="36"/>
  <c r="C82" i="57" s="1"/>
  <c r="J82" i="58"/>
  <c r="J164" i="36"/>
  <c r="J82" i="57" s="1"/>
  <c r="D84" i="58"/>
  <c r="D166" i="36"/>
  <c r="D84" i="57" s="1"/>
  <c r="E85" i="58"/>
  <c r="E167" i="36"/>
  <c r="E85" i="57" s="1"/>
  <c r="Q85" i="58"/>
  <c r="K167" i="36"/>
  <c r="K85" i="57" s="1"/>
  <c r="L91" i="58"/>
  <c r="L173" i="36"/>
  <c r="L91" i="57" s="1"/>
  <c r="K93" i="58"/>
  <c r="K175" i="36"/>
  <c r="K93" i="57" s="1"/>
  <c r="I95" i="58"/>
  <c r="I177" i="36"/>
  <c r="I95" i="57" s="1"/>
  <c r="Q95" i="58"/>
  <c r="Q177" i="36"/>
  <c r="Q95" i="57" s="1"/>
  <c r="F96" i="58"/>
  <c r="F178" i="36"/>
  <c r="F96" i="57" s="1"/>
  <c r="M96" i="58"/>
  <c r="M178" i="36"/>
  <c r="M96" i="57" s="1"/>
  <c r="C97" i="58"/>
  <c r="C179" i="36"/>
  <c r="C97" i="57" s="1"/>
  <c r="H98" i="58"/>
  <c r="H180" i="36"/>
  <c r="H98" i="57" s="1"/>
  <c r="L98" i="58"/>
  <c r="L180" i="36"/>
  <c r="L98" i="57" s="1"/>
  <c r="I99" i="58"/>
  <c r="I181" i="36"/>
  <c r="I99" i="57" s="1"/>
  <c r="D101" i="58"/>
  <c r="D183" i="36"/>
  <c r="D101" i="57" s="1"/>
  <c r="Q167" i="36"/>
  <c r="Q85" i="57" s="1"/>
  <c r="Q140" i="36"/>
  <c r="Q58" i="57" s="1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C100" i="57" s="1"/>
  <c r="M179" i="36"/>
  <c r="M97" i="57" s="1"/>
  <c r="C178" i="36"/>
  <c r="C96" i="57" s="1"/>
  <c r="M169" i="36"/>
  <c r="M87" i="57" s="1"/>
  <c r="G168" i="36"/>
  <c r="G86" i="57" s="1"/>
  <c r="M163" i="36"/>
  <c r="M81" i="57" s="1"/>
  <c r="G156" i="36"/>
  <c r="G74" i="57" s="1"/>
  <c r="O146" i="36"/>
  <c r="O64" i="57" s="1"/>
  <c r="C144" i="36"/>
  <c r="C62" i="57" s="1"/>
  <c r="O140" i="36"/>
  <c r="O58" i="57" s="1"/>
  <c r="J168" i="36"/>
  <c r="J86" i="57" s="1"/>
  <c r="N160" i="36"/>
  <c r="N78" i="57" s="1"/>
  <c r="I178" i="36"/>
  <c r="I96" i="57" s="1"/>
  <c r="I174" i="36"/>
  <c r="I92" i="57" s="1"/>
  <c r="I168" i="36"/>
  <c r="I86" i="57" s="1"/>
  <c r="I164" i="36"/>
  <c r="I82" i="57" s="1"/>
  <c r="E152" i="36"/>
  <c r="E70" i="57" s="1"/>
  <c r="O134" i="36"/>
  <c r="O52" i="57" s="1"/>
  <c r="N135" i="36"/>
  <c r="N53" i="57" s="1"/>
  <c r="C181" i="36"/>
  <c r="C99" i="57" s="1"/>
  <c r="G177" i="36"/>
  <c r="G95" i="57" s="1"/>
  <c r="C173" i="36"/>
  <c r="C91" i="57" s="1"/>
  <c r="C167" i="36"/>
  <c r="C85" i="57" s="1"/>
  <c r="K153" i="36"/>
  <c r="K71" i="57" s="1"/>
  <c r="O145" i="36"/>
  <c r="O63" i="57" s="1"/>
  <c r="E144" i="36"/>
  <c r="E62" i="57" s="1"/>
  <c r="J177" i="36"/>
  <c r="J95" i="57" s="1"/>
  <c r="F173" i="36"/>
  <c r="F91" i="57" s="1"/>
  <c r="N167" i="36"/>
  <c r="N85" i="57" s="1"/>
  <c r="J161" i="36"/>
  <c r="J79" i="57" s="1"/>
  <c r="E145" i="36"/>
  <c r="E63" i="57" s="1"/>
  <c r="C139" i="36"/>
  <c r="C57" i="57" s="1"/>
  <c r="G137" i="36"/>
  <c r="G55" i="57" s="1"/>
  <c r="F135" i="36"/>
  <c r="F53" i="57" s="1"/>
  <c r="G136" i="36"/>
  <c r="G54" i="57" s="1"/>
  <c r="M133" i="36"/>
  <c r="M51" i="57" s="1"/>
  <c r="J143" i="54"/>
  <c r="F52" i="58"/>
  <c r="F134" i="36"/>
  <c r="F52" i="57" s="1"/>
  <c r="H55" i="58"/>
  <c r="H137" i="36"/>
  <c r="H55" i="57" s="1"/>
  <c r="E56" i="58"/>
  <c r="E138" i="36"/>
  <c r="E56" i="57" s="1"/>
  <c r="K57" i="58"/>
  <c r="K139" i="36"/>
  <c r="K57" i="57" s="1"/>
  <c r="D61" i="58"/>
  <c r="D143" i="36"/>
  <c r="D61" i="57" s="1"/>
  <c r="H143" i="36"/>
  <c r="H61" i="57" s="1"/>
  <c r="D144" i="36"/>
  <c r="D62" i="57" s="1"/>
  <c r="D145" i="36"/>
  <c r="D63" i="57" s="1"/>
  <c r="D64" i="58"/>
  <c r="D146" i="36"/>
  <c r="D64" i="57" s="1"/>
  <c r="N146" i="36"/>
  <c r="N64" i="57" s="1"/>
  <c r="J67" i="58"/>
  <c r="J149" i="36"/>
  <c r="J67" i="57" s="1"/>
  <c r="Q69" i="58"/>
  <c r="Q151" i="36"/>
  <c r="Q69" i="57" s="1"/>
  <c r="I70" i="58"/>
  <c r="I152" i="36"/>
  <c r="I70" i="57" s="1"/>
  <c r="E71" i="58"/>
  <c r="E153" i="36"/>
  <c r="E71" i="57" s="1"/>
  <c r="L74" i="58"/>
  <c r="L156" i="36"/>
  <c r="L74" i="57" s="1"/>
  <c r="Q74" i="58"/>
  <c r="E156" i="36"/>
  <c r="E74" i="57" s="1"/>
  <c r="I75" i="58"/>
  <c r="I157" i="36"/>
  <c r="I75" i="57" s="1"/>
  <c r="J81" i="58"/>
  <c r="J163" i="36"/>
  <c r="J81" i="57" s="1"/>
  <c r="H83" i="58"/>
  <c r="H165" i="36"/>
  <c r="H83" i="57" s="1"/>
  <c r="F85" i="58"/>
  <c r="F167" i="36"/>
  <c r="F85" i="57" s="1"/>
  <c r="D87" i="58"/>
  <c r="D169" i="36"/>
  <c r="D87" i="57" s="1"/>
  <c r="H169" i="36"/>
  <c r="H87" i="57" s="1"/>
  <c r="N87" i="58"/>
  <c r="N169" i="36"/>
  <c r="N87" i="57" s="1"/>
  <c r="I94" i="58"/>
  <c r="I176" i="36"/>
  <c r="I94" i="57" s="1"/>
  <c r="D97" i="58"/>
  <c r="D179" i="36"/>
  <c r="D97" i="57" s="1"/>
  <c r="D100" i="58"/>
  <c r="D182" i="36"/>
  <c r="D100" i="57" s="1"/>
  <c r="E101" i="58"/>
  <c r="E183" i="36"/>
  <c r="E101" i="57" s="1"/>
  <c r="Q183" i="36"/>
  <c r="Q101" i="57" s="1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77" i="57" s="1"/>
  <c r="N151" i="36"/>
  <c r="N69" i="57" s="1"/>
  <c r="I183" i="36"/>
  <c r="I101" i="57" s="1"/>
  <c r="E181" i="36"/>
  <c r="E99" i="57" s="1"/>
  <c r="M177" i="36"/>
  <c r="M95" i="57" s="1"/>
  <c r="M173" i="36"/>
  <c r="M91" i="57" s="1"/>
  <c r="I169" i="36"/>
  <c r="I87" i="57" s="1"/>
  <c r="I167" i="36"/>
  <c r="I85" i="57" s="1"/>
  <c r="O162" i="36"/>
  <c r="O80" i="57" s="1"/>
  <c r="O160" i="36"/>
  <c r="O78" i="57" s="1"/>
  <c r="M155" i="36"/>
  <c r="M73" i="57" s="1"/>
  <c r="C152" i="36"/>
  <c r="C70" i="57" s="1"/>
  <c r="G146" i="36"/>
  <c r="G64" i="57" s="1"/>
  <c r="E143" i="36"/>
  <c r="E61" i="57" s="1"/>
  <c r="G140" i="36"/>
  <c r="G58" i="57" s="1"/>
  <c r="F176" i="36"/>
  <c r="F94" i="57" s="1"/>
  <c r="F168" i="36"/>
  <c r="F86" i="57" s="1"/>
  <c r="J152" i="36"/>
  <c r="J70" i="57" s="1"/>
  <c r="M180" i="36"/>
  <c r="M98" i="57" s="1"/>
  <c r="E178" i="36"/>
  <c r="E96" i="57" s="1"/>
  <c r="M172" i="36"/>
  <c r="M90" i="57" s="1"/>
  <c r="O167" i="36"/>
  <c r="O85" i="57" s="1"/>
  <c r="E160" i="36"/>
  <c r="E78" i="57" s="1"/>
  <c r="E154" i="36"/>
  <c r="E72" i="57" s="1"/>
  <c r="N140" i="36"/>
  <c r="N58" i="57" s="1"/>
  <c r="O183" i="36"/>
  <c r="O101" i="57" s="1"/>
  <c r="O179" i="36"/>
  <c r="O97" i="57" s="1"/>
  <c r="C177" i="36"/>
  <c r="C95" i="57" s="1"/>
  <c r="K169" i="36"/>
  <c r="K87" i="57" s="1"/>
  <c r="O165" i="36"/>
  <c r="O83" i="57" s="1"/>
  <c r="G159" i="36"/>
  <c r="G77" i="57" s="1"/>
  <c r="O147" i="36"/>
  <c r="O65" i="57" s="1"/>
  <c r="K145" i="36"/>
  <c r="K63" i="57" s="1"/>
  <c r="O143" i="36"/>
  <c r="O61" i="57" s="1"/>
  <c r="F181" i="36"/>
  <c r="F99" i="57" s="1"/>
  <c r="F177" i="36"/>
  <c r="F95" i="57" s="1"/>
  <c r="N171" i="36"/>
  <c r="N89" i="57" s="1"/>
  <c r="M142" i="36"/>
  <c r="M60" i="57" s="1"/>
  <c r="I140" i="36"/>
  <c r="I58" i="57" s="1"/>
  <c r="M138" i="36"/>
  <c r="M56" i="57" s="1"/>
  <c r="C137" i="36"/>
  <c r="C55" i="57" s="1"/>
  <c r="F143" i="36"/>
  <c r="F61" i="57" s="1"/>
  <c r="N133" i="54"/>
  <c r="F51" i="58"/>
  <c r="F133" i="36"/>
  <c r="F51" i="57" s="1"/>
  <c r="D134" i="36"/>
  <c r="D52" i="57" s="1"/>
  <c r="N52" i="58"/>
  <c r="N134" i="36"/>
  <c r="N52" i="57" s="1"/>
  <c r="Q53" i="58"/>
  <c r="E135" i="36"/>
  <c r="E53" i="57" s="1"/>
  <c r="L54" i="58"/>
  <c r="L136" i="36"/>
  <c r="L54" i="57" s="1"/>
  <c r="L57" i="58"/>
  <c r="L139" i="36"/>
  <c r="L57" i="57" s="1"/>
  <c r="Q57" i="58"/>
  <c r="Q139" i="36"/>
  <c r="Q57" i="57" s="1"/>
  <c r="D141" i="36"/>
  <c r="D59" i="57" s="1"/>
  <c r="M59" i="58"/>
  <c r="M141" i="36"/>
  <c r="M59" i="57" s="1"/>
  <c r="F142" i="36"/>
  <c r="F60" i="57" s="1"/>
  <c r="L142" i="36"/>
  <c r="L60" i="57" s="1"/>
  <c r="L143" i="36"/>
  <c r="L61" i="57" s="1"/>
  <c r="H63" i="58"/>
  <c r="H145" i="36"/>
  <c r="H63" i="57" s="1"/>
  <c r="L145" i="36"/>
  <c r="L63" i="57" s="1"/>
  <c r="E64" i="58"/>
  <c r="E146" i="36"/>
  <c r="E64" i="57" s="1"/>
  <c r="C67" i="58"/>
  <c r="C149" i="36"/>
  <c r="C67" i="57" s="1"/>
  <c r="L73" i="58"/>
  <c r="L155" i="36"/>
  <c r="L73" i="57" s="1"/>
  <c r="F75" i="58"/>
  <c r="F157" i="36"/>
  <c r="F75" i="57" s="1"/>
  <c r="F78" i="58"/>
  <c r="F160" i="36"/>
  <c r="F78" i="57" s="1"/>
  <c r="Q78" i="58"/>
  <c r="C160" i="36"/>
  <c r="C78" i="57" s="1"/>
  <c r="O79" i="58"/>
  <c r="O161" i="36"/>
  <c r="O79" i="57" s="1"/>
  <c r="K81" i="58"/>
  <c r="K163" i="36"/>
  <c r="K81" i="57" s="1"/>
  <c r="L82" i="58"/>
  <c r="L164" i="36"/>
  <c r="L82" i="57" s="1"/>
  <c r="I83" i="58"/>
  <c r="I165" i="36"/>
  <c r="I83" i="57" s="1"/>
  <c r="Q83" i="58"/>
  <c r="Q165" i="36"/>
  <c r="Q83" i="57" s="1"/>
  <c r="H86" i="58"/>
  <c r="H168" i="36"/>
  <c r="H86" i="57" s="1"/>
  <c r="L168" i="36"/>
  <c r="L86" i="57" s="1"/>
  <c r="O86" i="58"/>
  <c r="O168" i="36"/>
  <c r="O86" i="57" s="1"/>
  <c r="L169" i="36"/>
  <c r="L87" i="57" s="1"/>
  <c r="I88" i="58"/>
  <c r="I170" i="36"/>
  <c r="I88" i="57" s="1"/>
  <c r="K89" i="58"/>
  <c r="K171" i="36"/>
  <c r="K89" i="57" s="1"/>
  <c r="N91" i="58"/>
  <c r="N173" i="36"/>
  <c r="N91" i="57" s="1"/>
  <c r="O92" i="58"/>
  <c r="O174" i="36"/>
  <c r="O92" i="57" s="1"/>
  <c r="D96" i="58"/>
  <c r="D178" i="36"/>
  <c r="D96" i="57" s="1"/>
  <c r="H178" i="36"/>
  <c r="H96" i="57" s="1"/>
  <c r="O96" i="58"/>
  <c r="O178" i="36"/>
  <c r="O96" i="57" s="1"/>
  <c r="N98" i="58"/>
  <c r="N180" i="36"/>
  <c r="N98" i="57" s="1"/>
  <c r="D181" i="36"/>
  <c r="D99" i="57" s="1"/>
  <c r="Q173" i="36"/>
  <c r="Q91" i="57" s="1"/>
  <c r="Q156" i="36"/>
  <c r="Q74" i="57" s="1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F68" i="57" s="1"/>
  <c r="H158" i="36"/>
  <c r="H76" i="57" s="1"/>
  <c r="E174" i="36"/>
  <c r="E92" i="57" s="1"/>
  <c r="H99" i="58"/>
  <c r="H181" i="36"/>
  <c r="H99" i="57" s="1"/>
  <c r="Q161" i="36"/>
  <c r="Q79" i="57" s="1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80" i="58"/>
  <c r="Q162" i="36"/>
  <c r="Q80" i="57" s="1"/>
  <c r="Q88" i="58"/>
  <c r="Q170" i="36"/>
  <c r="Q88" i="57" s="1"/>
  <c r="H93" i="58"/>
  <c r="H175" i="36"/>
  <c r="H93" i="57" s="1"/>
  <c r="Q133" i="36"/>
  <c r="Q51" i="57" s="1"/>
  <c r="Q172" i="36"/>
  <c r="Q90" i="57" s="1"/>
  <c r="L143" i="54"/>
  <c r="K162" i="36"/>
  <c r="K80" i="57" s="1"/>
  <c r="M161" i="36"/>
  <c r="M79" i="57" s="1"/>
  <c r="K160" i="36"/>
  <c r="K78" i="57" s="1"/>
  <c r="C158" i="36"/>
  <c r="C76" i="57" s="1"/>
  <c r="G154" i="36"/>
  <c r="G72" i="57" s="1"/>
  <c r="E149" i="36"/>
  <c r="E67" i="57" s="1"/>
  <c r="M143" i="36"/>
  <c r="M61" i="57" s="1"/>
  <c r="K142" i="36"/>
  <c r="K60" i="57" s="1"/>
  <c r="I172" i="36"/>
  <c r="I90" i="57" s="1"/>
  <c r="E170" i="36"/>
  <c r="E88" i="57" s="1"/>
  <c r="O163" i="36"/>
  <c r="O81" i="57" s="1"/>
  <c r="O155" i="36"/>
  <c r="O73" i="57" s="1"/>
  <c r="N150" i="36"/>
  <c r="N68" i="57" s="1"/>
  <c r="M150" i="36"/>
  <c r="M68" i="57" s="1"/>
  <c r="K136" i="36"/>
  <c r="K54" i="57" s="1"/>
  <c r="J143" i="36"/>
  <c r="J61" i="57" s="1"/>
  <c r="J135" i="36"/>
  <c r="J53" i="57" s="1"/>
  <c r="G161" i="36"/>
  <c r="G79" i="57" s="1"/>
  <c r="G153" i="36"/>
  <c r="G71" i="57" s="1"/>
  <c r="O149" i="36"/>
  <c r="O67" i="57" s="1"/>
  <c r="J171" i="36"/>
  <c r="J89" i="57" s="1"/>
  <c r="G139" i="36"/>
  <c r="G57" i="57" s="1"/>
  <c r="M134" i="36"/>
  <c r="M52" i="57" s="1"/>
  <c r="M137" i="36"/>
  <c r="M55" i="57" s="1"/>
  <c r="J175" i="54"/>
  <c r="F143" i="54"/>
  <c r="D135" i="36"/>
  <c r="D53" i="57" s="1"/>
  <c r="D147" i="36"/>
  <c r="D65" i="57" s="1"/>
  <c r="N148" i="36"/>
  <c r="N66" i="57" s="1"/>
  <c r="D154" i="36"/>
  <c r="D72" i="57" s="1"/>
  <c r="D162" i="36"/>
  <c r="D80" i="57" s="1"/>
  <c r="D86" i="58"/>
  <c r="D168" i="36"/>
  <c r="D86" i="57" s="1"/>
  <c r="L92" i="58"/>
  <c r="L174" i="36"/>
  <c r="L92" i="57" s="1"/>
  <c r="Q171" i="36"/>
  <c r="Q89" i="57" s="1"/>
  <c r="I134" i="54"/>
  <c r="I143" i="54"/>
  <c r="F158" i="54"/>
  <c r="M164" i="54"/>
  <c r="M175" i="54"/>
  <c r="J153" i="36"/>
  <c r="J71" i="57" s="1"/>
  <c r="N147" i="36"/>
  <c r="N65" i="57" s="1"/>
  <c r="M183" i="36"/>
  <c r="M101" i="57" s="1"/>
  <c r="K176" i="36"/>
  <c r="K94" i="57" s="1"/>
  <c r="G174" i="36"/>
  <c r="G92" i="57" s="1"/>
  <c r="M171" i="36"/>
  <c r="M89" i="57" s="1"/>
  <c r="G170" i="36"/>
  <c r="G88" i="57" s="1"/>
  <c r="K164" i="36"/>
  <c r="K82" i="57" s="1"/>
  <c r="O158" i="36"/>
  <c r="O76" i="57" s="1"/>
  <c r="K156" i="36"/>
  <c r="K74" i="57" s="1"/>
  <c r="C154" i="36"/>
  <c r="C72" i="57" s="1"/>
  <c r="I151" i="36"/>
  <c r="I69" i="57" s="1"/>
  <c r="O148" i="36"/>
  <c r="O66" i="57" s="1"/>
  <c r="K144" i="36"/>
  <c r="K62" i="57" s="1"/>
  <c r="J182" i="36"/>
  <c r="J100" i="57" s="1"/>
  <c r="N176" i="36"/>
  <c r="N94" i="57" s="1"/>
  <c r="J174" i="36"/>
  <c r="J92" i="57" s="1"/>
  <c r="F172" i="36"/>
  <c r="F90" i="57" s="1"/>
  <c r="N168" i="36"/>
  <c r="N86" i="57" s="1"/>
  <c r="F166" i="36"/>
  <c r="F84" i="57" s="1"/>
  <c r="J162" i="36"/>
  <c r="J80" i="57" s="1"/>
  <c r="N156" i="36"/>
  <c r="N74" i="57" s="1"/>
  <c r="J154" i="36"/>
  <c r="J72" i="57" s="1"/>
  <c r="E176" i="36"/>
  <c r="E94" i="57" s="1"/>
  <c r="E172" i="36"/>
  <c r="E90" i="57" s="1"/>
  <c r="M162" i="36"/>
  <c r="M80" i="57" s="1"/>
  <c r="M158" i="36"/>
  <c r="M76" i="57" s="1"/>
  <c r="M154" i="36"/>
  <c r="M72" i="57" s="1"/>
  <c r="N144" i="36"/>
  <c r="N62" i="57" s="1"/>
  <c r="N136" i="36"/>
  <c r="N54" i="57" s="1"/>
  <c r="N145" i="36"/>
  <c r="N63" i="57" s="1"/>
  <c r="J145" i="36"/>
  <c r="J63" i="57" s="1"/>
  <c r="N141" i="36"/>
  <c r="N59" i="57" s="1"/>
  <c r="N137" i="36"/>
  <c r="N55" i="57" s="1"/>
  <c r="N133" i="36"/>
  <c r="N51" i="57" s="1"/>
  <c r="K181" i="36"/>
  <c r="K99" i="57" s="1"/>
  <c r="K177" i="36"/>
  <c r="K95" i="57" s="1"/>
  <c r="G175" i="36"/>
  <c r="G93" i="57" s="1"/>
  <c r="C171" i="36"/>
  <c r="C89" i="57" s="1"/>
  <c r="K165" i="36"/>
  <c r="K83" i="57" s="1"/>
  <c r="G163" i="36"/>
  <c r="G81" i="57" s="1"/>
  <c r="K157" i="36"/>
  <c r="K75" i="57" s="1"/>
  <c r="G155" i="36"/>
  <c r="G73" i="57" s="1"/>
  <c r="C151" i="36"/>
  <c r="C69" i="57" s="1"/>
  <c r="K149" i="36"/>
  <c r="K67" i="57" s="1"/>
  <c r="I148" i="36"/>
  <c r="I66" i="57" s="1"/>
  <c r="G147" i="36"/>
  <c r="G65" i="57" s="1"/>
  <c r="J181" i="36"/>
  <c r="J99" i="57" s="1"/>
  <c r="N175" i="36"/>
  <c r="N93" i="57" s="1"/>
  <c r="F171" i="36"/>
  <c r="F89" i="57" s="1"/>
  <c r="J165" i="36"/>
  <c r="J83" i="57" s="1"/>
  <c r="F163" i="36"/>
  <c r="F81" i="57" s="1"/>
  <c r="J159" i="36"/>
  <c r="J77" i="57" s="1"/>
  <c r="E159" i="36"/>
  <c r="E77" i="57" s="1"/>
  <c r="I147" i="36"/>
  <c r="I65" i="57" s="1"/>
  <c r="I142" i="36"/>
  <c r="I60" i="57" s="1"/>
  <c r="G141" i="36"/>
  <c r="G59" i="57" s="1"/>
  <c r="K135" i="36"/>
  <c r="K53" i="57" s="1"/>
  <c r="G133" i="36"/>
  <c r="G51" i="57" s="1"/>
  <c r="M135" i="36"/>
  <c r="M53" i="57" s="1"/>
  <c r="E133" i="36"/>
  <c r="E51" i="57" s="1"/>
  <c r="F175" i="54"/>
  <c r="J159" i="54"/>
  <c r="F149" i="54"/>
  <c r="J141" i="54"/>
  <c r="F137" i="54"/>
  <c r="H133" i="36"/>
  <c r="H51" i="57" s="1"/>
  <c r="H135" i="36"/>
  <c r="H53" i="57" s="1"/>
  <c r="Q56" i="58"/>
  <c r="Q138" i="36"/>
  <c r="Q56" i="57" s="1"/>
  <c r="Q60" i="58"/>
  <c r="Q142" i="36"/>
  <c r="Q60" i="57" s="1"/>
  <c r="H147" i="36"/>
  <c r="H65" i="57" s="1"/>
  <c r="D148" i="36"/>
  <c r="D66" i="57" s="1"/>
  <c r="L148" i="36"/>
  <c r="L66" i="57" s="1"/>
  <c r="D149" i="36"/>
  <c r="D67" i="57" s="1"/>
  <c r="D151" i="36"/>
  <c r="D69" i="57" s="1"/>
  <c r="D155" i="36"/>
  <c r="D73" i="57" s="1"/>
  <c r="D159" i="36"/>
  <c r="D77" i="57" s="1"/>
  <c r="H162" i="36"/>
  <c r="H80" i="57" s="1"/>
  <c r="D163" i="36"/>
  <c r="D81" i="57" s="1"/>
  <c r="H85" i="58"/>
  <c r="H167" i="36"/>
  <c r="H85" i="57" s="1"/>
  <c r="D170" i="36"/>
  <c r="D88" i="57" s="1"/>
  <c r="D171" i="36"/>
  <c r="D89" i="57" s="1"/>
  <c r="D90" i="58"/>
  <c r="D172" i="36"/>
  <c r="D90" i="57" s="1"/>
  <c r="H172" i="36"/>
  <c r="H90" i="57" s="1"/>
  <c r="L96" i="58"/>
  <c r="L178" i="36"/>
  <c r="L96" i="57" s="1"/>
  <c r="Q96" i="58"/>
  <c r="Q178" i="36"/>
  <c r="Q96" i="57" s="1"/>
  <c r="H101" i="58"/>
  <c r="H183" i="36"/>
  <c r="H101" i="57" s="1"/>
  <c r="Q180" i="36"/>
  <c r="Q98" i="57" s="1"/>
  <c r="Q175" i="36"/>
  <c r="Q93" i="57" s="1"/>
  <c r="Q164" i="36"/>
  <c r="Q82" i="57" s="1"/>
  <c r="Q159" i="36"/>
  <c r="Q77" i="57" s="1"/>
  <c r="Q153" i="36"/>
  <c r="Q71" i="57" s="1"/>
  <c r="Q148" i="36"/>
  <c r="Q66" i="57" s="1"/>
  <c r="Q143" i="36"/>
  <c r="Q61" i="57" s="1"/>
  <c r="Q137" i="36"/>
  <c r="Q55" i="57" s="1"/>
  <c r="D133" i="36"/>
  <c r="D51" i="57" s="1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68" i="58"/>
  <c r="Q150" i="36"/>
  <c r="Q68" i="57" s="1"/>
  <c r="Q72" i="58"/>
  <c r="Q154" i="36"/>
  <c r="Q72" i="57" s="1"/>
  <c r="Q76" i="58"/>
  <c r="Q158" i="36"/>
  <c r="Q76" i="57" s="1"/>
  <c r="L88" i="58"/>
  <c r="L170" i="36"/>
  <c r="L88" i="57" s="1"/>
  <c r="D98" i="58"/>
  <c r="D180" i="36"/>
  <c r="D98" i="57" s="1"/>
  <c r="Q135" i="36"/>
  <c r="Q53" i="57" s="1"/>
  <c r="L164" i="54"/>
  <c r="Q164" i="54"/>
  <c r="N164" i="36"/>
  <c r="N82" i="57" s="1"/>
  <c r="M181" i="36"/>
  <c r="M99" i="57" s="1"/>
  <c r="K180" i="36"/>
  <c r="K98" i="57" s="1"/>
  <c r="G178" i="36"/>
  <c r="G96" i="57" s="1"/>
  <c r="K174" i="36"/>
  <c r="K92" i="57" s="1"/>
  <c r="C172" i="36"/>
  <c r="C90" i="57" s="1"/>
  <c r="O170" i="36"/>
  <c r="O88" i="57" s="1"/>
  <c r="C166" i="36"/>
  <c r="C84" i="57" s="1"/>
  <c r="G150" i="36"/>
  <c r="G68" i="57" s="1"/>
  <c r="C148" i="36"/>
  <c r="C66" i="57" s="1"/>
  <c r="K146" i="36"/>
  <c r="K64" i="57" s="1"/>
  <c r="M139" i="36"/>
  <c r="M57" i="57" s="1"/>
  <c r="J172" i="36"/>
  <c r="J90" i="57" s="1"/>
  <c r="F170" i="36"/>
  <c r="F88" i="57" s="1"/>
  <c r="N162" i="36"/>
  <c r="N80" i="57" s="1"/>
  <c r="F158" i="36"/>
  <c r="F76" i="57" s="1"/>
  <c r="N154" i="36"/>
  <c r="N72" i="57" s="1"/>
  <c r="O159" i="36"/>
  <c r="O77" i="57" s="1"/>
  <c r="N138" i="36"/>
  <c r="N56" i="57" s="1"/>
  <c r="F147" i="36"/>
  <c r="F65" i="57" s="1"/>
  <c r="J139" i="36"/>
  <c r="J57" i="57" s="1"/>
  <c r="G171" i="36"/>
  <c r="G89" i="57" s="1"/>
  <c r="M148" i="36"/>
  <c r="M66" i="57" s="1"/>
  <c r="K147" i="36"/>
  <c r="K65" i="57" s="1"/>
  <c r="G145" i="36"/>
  <c r="G63" i="57" s="1"/>
  <c r="E151" i="36"/>
  <c r="E69" i="57" s="1"/>
  <c r="O135" i="36"/>
  <c r="O53" i="57" s="1"/>
  <c r="K133" i="36"/>
  <c r="K51" i="57" s="1"/>
  <c r="I133" i="36"/>
  <c r="I51" i="57" s="1"/>
  <c r="N137" i="54"/>
  <c r="F148" i="36"/>
  <c r="F66" i="57" s="1"/>
  <c r="H150" i="36"/>
  <c r="H68" i="57" s="1"/>
  <c r="D158" i="36"/>
  <c r="D76" i="57" s="1"/>
  <c r="Q92" i="58"/>
  <c r="Q174" i="36"/>
  <c r="Q92" i="57" s="1"/>
  <c r="H97" i="58"/>
  <c r="H179" i="36"/>
  <c r="H97" i="57" s="1"/>
  <c r="Q176" i="36"/>
  <c r="Q94" i="57" s="1"/>
  <c r="Q155" i="36"/>
  <c r="Q73" i="57" s="1"/>
  <c r="Q149" i="36"/>
  <c r="Q67" i="57" s="1"/>
  <c r="F134" i="54"/>
  <c r="N134" i="54"/>
  <c r="K137" i="54"/>
  <c r="C144" i="54"/>
  <c r="J144" i="54"/>
  <c r="O149" i="54"/>
  <c r="Q149" i="54"/>
  <c r="D175" i="54"/>
  <c r="G175" i="54"/>
  <c r="N155" i="36"/>
  <c r="N73" i="57" s="1"/>
  <c r="F151" i="36"/>
  <c r="F69" i="57" s="1"/>
  <c r="I175" i="36"/>
  <c r="I93" i="57" s="1"/>
  <c r="E173" i="36"/>
  <c r="E91" i="57" s="1"/>
  <c r="C168" i="36"/>
  <c r="C86" i="57" s="1"/>
  <c r="M165" i="36"/>
  <c r="M83" i="57" s="1"/>
  <c r="I163" i="36"/>
  <c r="I81" i="57" s="1"/>
  <c r="G172" i="36"/>
  <c r="G90" i="57" s="1"/>
  <c r="M157" i="36"/>
  <c r="M75" i="57" s="1"/>
  <c r="I155" i="36"/>
  <c r="I73" i="57" s="1"/>
  <c r="O152" i="36"/>
  <c r="O70" i="57" s="1"/>
  <c r="C150" i="36"/>
  <c r="C68" i="57" s="1"/>
  <c r="M147" i="36"/>
  <c r="M65" i="57" s="1"/>
  <c r="K140" i="36"/>
  <c r="K58" i="57" s="1"/>
  <c r="J155" i="36"/>
  <c r="J73" i="57" s="1"/>
  <c r="N149" i="36"/>
  <c r="N67" i="57" s="1"/>
  <c r="J147" i="36"/>
  <c r="J65" i="57" s="1"/>
  <c r="G182" i="36"/>
  <c r="G100" i="57" s="1"/>
  <c r="G176" i="36"/>
  <c r="G94" i="57" s="1"/>
  <c r="E175" i="36"/>
  <c r="E93" i="57" s="1"/>
  <c r="C174" i="36"/>
  <c r="C92" i="57" s="1"/>
  <c r="O172" i="36"/>
  <c r="O90" i="57" s="1"/>
  <c r="I171" i="36"/>
  <c r="I89" i="57" s="1"/>
  <c r="C170" i="36"/>
  <c r="C88" i="57" s="1"/>
  <c r="M167" i="36"/>
  <c r="M85" i="57" s="1"/>
  <c r="E163" i="36"/>
  <c r="E81" i="57" s="1"/>
  <c r="G162" i="36"/>
  <c r="G80" i="57" s="1"/>
  <c r="K158" i="36"/>
  <c r="K76" i="57" s="1"/>
  <c r="O154" i="36"/>
  <c r="O72" i="57" s="1"/>
  <c r="M153" i="36"/>
  <c r="M71" i="57" s="1"/>
  <c r="K152" i="36"/>
  <c r="K70" i="57" s="1"/>
  <c r="O150" i="36"/>
  <c r="O68" i="57" s="1"/>
  <c r="M149" i="36"/>
  <c r="M67" i="57" s="1"/>
  <c r="K148" i="36"/>
  <c r="K66" i="57" s="1"/>
  <c r="E147" i="36"/>
  <c r="E65" i="57" s="1"/>
  <c r="C146" i="36"/>
  <c r="C64" i="57" s="1"/>
  <c r="C142" i="36"/>
  <c r="C60" i="57" s="1"/>
  <c r="F182" i="36"/>
  <c r="F100" i="57" s="1"/>
  <c r="N178" i="36"/>
  <c r="N96" i="57" s="1"/>
  <c r="J176" i="36"/>
  <c r="J94" i="57" s="1"/>
  <c r="F174" i="36"/>
  <c r="F92" i="57" s="1"/>
  <c r="N170" i="36"/>
  <c r="N88" i="57" s="1"/>
  <c r="F162" i="36"/>
  <c r="F80" i="57" s="1"/>
  <c r="N158" i="36"/>
  <c r="N76" i="57" s="1"/>
  <c r="F154" i="36"/>
  <c r="F72" i="57" s="1"/>
  <c r="M182" i="36"/>
  <c r="M100" i="57" s="1"/>
  <c r="O175" i="36"/>
  <c r="O93" i="57" s="1"/>
  <c r="O173" i="36"/>
  <c r="O91" i="57" s="1"/>
  <c r="M170" i="36"/>
  <c r="M88" i="57" s="1"/>
  <c r="M166" i="36"/>
  <c r="M84" i="57" s="1"/>
  <c r="I162" i="36"/>
  <c r="I80" i="57" s="1"/>
  <c r="I158" i="36"/>
  <c r="I76" i="57" s="1"/>
  <c r="I154" i="36"/>
  <c r="I72" i="57" s="1"/>
  <c r="N142" i="36"/>
  <c r="N60" i="57" s="1"/>
  <c r="K138" i="36"/>
  <c r="K56" i="57" s="1"/>
  <c r="O176" i="36"/>
  <c r="O94" i="57" s="1"/>
  <c r="J141" i="36"/>
  <c r="J59" i="57" s="1"/>
  <c r="J137" i="36"/>
  <c r="J55" i="57" s="1"/>
  <c r="J133" i="36"/>
  <c r="J51" i="57" s="1"/>
  <c r="G183" i="36"/>
  <c r="G101" i="57" s="1"/>
  <c r="G181" i="36"/>
  <c r="G99" i="57" s="1"/>
  <c r="G179" i="36"/>
  <c r="G97" i="57" s="1"/>
  <c r="C175" i="36"/>
  <c r="C93" i="57" s="1"/>
  <c r="O171" i="36"/>
  <c r="O89" i="57" s="1"/>
  <c r="G167" i="36"/>
  <c r="G85" i="57" s="1"/>
  <c r="G165" i="36"/>
  <c r="G83" i="57" s="1"/>
  <c r="C163" i="36"/>
  <c r="C81" i="57" s="1"/>
  <c r="K159" i="36"/>
  <c r="K77" i="57" s="1"/>
  <c r="G157" i="36"/>
  <c r="G75" i="57" s="1"/>
  <c r="C155" i="36"/>
  <c r="C73" i="57" s="1"/>
  <c r="O151" i="36"/>
  <c r="O69" i="57" s="1"/>
  <c r="I150" i="36"/>
  <c r="I68" i="57" s="1"/>
  <c r="G149" i="36"/>
  <c r="G67" i="57" s="1"/>
  <c r="E148" i="36"/>
  <c r="E66" i="57" s="1"/>
  <c r="C147" i="36"/>
  <c r="C65" i="57" s="1"/>
  <c r="K143" i="36"/>
  <c r="K61" i="57" s="1"/>
  <c r="J183" i="36"/>
  <c r="J101" i="57" s="1"/>
  <c r="N177" i="36"/>
  <c r="N95" i="57" s="1"/>
  <c r="J175" i="36"/>
  <c r="J93" i="57" s="1"/>
  <c r="J167" i="36"/>
  <c r="J85" i="57" s="1"/>
  <c r="N161" i="36"/>
  <c r="N79" i="57" s="1"/>
  <c r="F159" i="36"/>
  <c r="F77" i="57" s="1"/>
  <c r="E155" i="36"/>
  <c r="E73" i="57" s="1"/>
  <c r="M145" i="36"/>
  <c r="M63" i="57" s="1"/>
  <c r="K137" i="36"/>
  <c r="K55" i="57" s="1"/>
  <c r="I136" i="36"/>
  <c r="I54" i="57" s="1"/>
  <c r="G135" i="36"/>
  <c r="G53" i="57" s="1"/>
  <c r="E134" i="36"/>
  <c r="E52" i="57" s="1"/>
  <c r="C133" i="36"/>
  <c r="C51" i="57" s="1"/>
  <c r="G138" i="36"/>
  <c r="G56" i="57" s="1"/>
  <c r="E137" i="36"/>
  <c r="E55" i="57" s="1"/>
  <c r="I135" i="36"/>
  <c r="I53" i="57" s="1"/>
  <c r="C134" i="36"/>
  <c r="C52" i="57" s="1"/>
  <c r="N143" i="54"/>
  <c r="L133" i="36"/>
  <c r="L51" i="57" s="1"/>
  <c r="J134" i="36"/>
  <c r="J52" i="57" s="1"/>
  <c r="Q52" i="58"/>
  <c r="Q134" i="36"/>
  <c r="Q52" i="57" s="1"/>
  <c r="L135" i="36"/>
  <c r="L53" i="57" s="1"/>
  <c r="H138" i="36"/>
  <c r="H56" i="57" s="1"/>
  <c r="H140" i="36"/>
  <c r="H58" i="57" s="1"/>
  <c r="H142" i="36"/>
  <c r="H60" i="57" s="1"/>
  <c r="H144" i="36"/>
  <c r="H62" i="57" s="1"/>
  <c r="H146" i="36"/>
  <c r="H64" i="57" s="1"/>
  <c r="Q64" i="58"/>
  <c r="Q146" i="36"/>
  <c r="Q64" i="57" s="1"/>
  <c r="L147" i="36"/>
  <c r="L65" i="57" s="1"/>
  <c r="J148" i="36"/>
  <c r="J66" i="57" s="1"/>
  <c r="H149" i="36"/>
  <c r="H67" i="57" s="1"/>
  <c r="D150" i="36"/>
  <c r="D68" i="57" s="1"/>
  <c r="L150" i="36"/>
  <c r="L68" i="57" s="1"/>
  <c r="H151" i="36"/>
  <c r="H69" i="57" s="1"/>
  <c r="D152" i="36"/>
  <c r="D70" i="57" s="1"/>
  <c r="L154" i="36"/>
  <c r="L72" i="57" s="1"/>
  <c r="H155" i="36"/>
  <c r="H73" i="57" s="1"/>
  <c r="D156" i="36"/>
  <c r="D74" i="57" s="1"/>
  <c r="L158" i="36"/>
  <c r="L76" i="57" s="1"/>
  <c r="H159" i="36"/>
  <c r="H77" i="57" s="1"/>
  <c r="D160" i="36"/>
  <c r="D78" i="57" s="1"/>
  <c r="L162" i="36"/>
  <c r="L80" i="57" s="1"/>
  <c r="H163" i="36"/>
  <c r="H81" i="57" s="1"/>
  <c r="D164" i="36"/>
  <c r="D82" i="57" s="1"/>
  <c r="L84" i="58"/>
  <c r="L166" i="36"/>
  <c r="L84" i="57" s="1"/>
  <c r="Q84" i="58"/>
  <c r="Q166" i="36"/>
  <c r="Q84" i="57" s="1"/>
  <c r="H170" i="36"/>
  <c r="H88" i="57" s="1"/>
  <c r="H89" i="58"/>
  <c r="H171" i="36"/>
  <c r="H89" i="57" s="1"/>
  <c r="L171" i="36"/>
  <c r="L89" i="57" s="1"/>
  <c r="L172" i="36"/>
  <c r="L90" i="57" s="1"/>
  <c r="H173" i="36"/>
  <c r="H91" i="57" s="1"/>
  <c r="D174" i="36"/>
  <c r="D92" i="57" s="1"/>
  <c r="D175" i="36"/>
  <c r="D93" i="57" s="1"/>
  <c r="D94" i="58"/>
  <c r="D176" i="36"/>
  <c r="D94" i="57" s="1"/>
  <c r="H176" i="36"/>
  <c r="H94" i="57" s="1"/>
  <c r="D177" i="36"/>
  <c r="D95" i="57" s="1"/>
  <c r="L100" i="58"/>
  <c r="L182" i="36"/>
  <c r="L100" i="57" s="1"/>
  <c r="Q100" i="58"/>
  <c r="Q182" i="36"/>
  <c r="Q100" i="57" s="1"/>
  <c r="Q179" i="36"/>
  <c r="Q97" i="57" s="1"/>
  <c r="Q168" i="36"/>
  <c r="Q86" i="57" s="1"/>
  <c r="Q163" i="36"/>
  <c r="Q81" i="57" s="1"/>
  <c r="Q157" i="36"/>
  <c r="Q75" i="57" s="1"/>
  <c r="Q152" i="36"/>
  <c r="Q70" i="57" s="1"/>
  <c r="Q147" i="36"/>
  <c r="Q65" i="57" s="1"/>
  <c r="Q141" i="36"/>
  <c r="Q59" i="57" s="1"/>
  <c r="Q136" i="36"/>
  <c r="Q54" i="57" s="1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C2" i="54" l="1"/>
  <c r="G2" i="54"/>
</calcChain>
</file>

<file path=xl/sharedStrings.xml><?xml version="1.0" encoding="utf-8"?>
<sst xmlns="http://schemas.openxmlformats.org/spreadsheetml/2006/main" count="1160" uniqueCount="304">
  <si>
    <t>商品・サービス（小分類）</t>
  </si>
  <si>
    <t>合計</t>
  </si>
  <si>
    <t>商品一般</t>
  </si>
  <si>
    <t>サラ金・フリーローン</t>
  </si>
  <si>
    <t>健康食品</t>
  </si>
  <si>
    <t>株</t>
  </si>
  <si>
    <t>新聞</t>
  </si>
  <si>
    <t>ふとん類</t>
  </si>
  <si>
    <t>ファンド型投資商品</t>
  </si>
  <si>
    <t>公社債</t>
  </si>
  <si>
    <t>生命保険</t>
  </si>
  <si>
    <t>修理サービス</t>
  </si>
  <si>
    <t>宝くじ</t>
  </si>
  <si>
    <t>相談その他</t>
  </si>
  <si>
    <t>放送サービス</t>
  </si>
  <si>
    <t>鮮魚</t>
  </si>
  <si>
    <t>その他金融関連サービス</t>
  </si>
  <si>
    <t>賃貸アパート・マンション</t>
  </si>
  <si>
    <t>アダルト情報サイト</t>
  </si>
  <si>
    <t>家庭用電気治療器具</t>
  </si>
  <si>
    <t>屋根工事</t>
  </si>
  <si>
    <t>他の役務サービス</t>
  </si>
  <si>
    <t>アクセサリー</t>
  </si>
  <si>
    <t>冠婚葬祭互助会</t>
  </si>
  <si>
    <t>インターネット接続回線</t>
  </si>
  <si>
    <t>浄水器</t>
  </si>
  <si>
    <t>化粧品</t>
  </si>
  <si>
    <t>デジタルコンテンツその他</t>
  </si>
  <si>
    <t>預貯金</t>
  </si>
  <si>
    <t>移動通信サービス</t>
  </si>
  <si>
    <t>他の行政サービス</t>
  </si>
  <si>
    <t>飲料</t>
  </si>
  <si>
    <t>塗装工事</t>
  </si>
  <si>
    <t>医療サービス</t>
  </si>
  <si>
    <t>増改築工事</t>
  </si>
  <si>
    <t>他の工事・建築サービス</t>
  </si>
  <si>
    <t>土地</t>
  </si>
  <si>
    <t>他の教養・娯楽サービス</t>
  </si>
  <si>
    <t>衛生設備工事</t>
  </si>
  <si>
    <t>損害保険</t>
  </si>
  <si>
    <t>自動車</t>
  </si>
  <si>
    <t>建物清掃サービス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</si>
  <si>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</si>
  <si>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</si>
  <si>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</si>
  <si>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</si>
  <si>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</si>
  <si>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</si>
  <si>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</si>
  <si>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</si>
  <si>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</si>
  <si>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</si>
  <si>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</si>
  <si>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</si>
  <si>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</si>
  <si>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</si>
  <si>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</si>
  <si>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</si>
  <si>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</si>
  <si>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</si>
  <si>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</si>
  <si>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</si>
  <si>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</si>
  <si>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</si>
  <si>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</si>
  <si>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</si>
  <si>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</si>
  <si>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</si>
  <si>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</si>
  <si>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</si>
  <si>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</si>
  <si>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</si>
  <si>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</si>
  <si>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</si>
  <si>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</si>
  <si>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</si>
  <si>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</si>
  <si>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</si>
  <si>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</si>
  <si>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</si>
  <si>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</si>
  <si>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</si>
  <si>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</si>
  <si>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</si>
  <si>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</si>
  <si>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</si>
  <si>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</si>
  <si>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</si>
  <si>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</si>
  <si>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</si>
  <si>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</si>
  <si>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</si>
  <si>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</si>
  <si>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契約当事者 年齢=70歳以上</t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</si>
  <si>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</si>
  <si>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相談件数上位50項目</t>
    <rPh sb="0" eb="2">
      <t>ソウダン</t>
    </rPh>
    <rPh sb="2" eb="4">
      <t>ケンスウ</t>
    </rPh>
    <rPh sb="3" eb="4">
      <t>スウ</t>
    </rPh>
    <rPh sb="4" eb="6">
      <t>ジョウイ</t>
    </rPh>
    <rPh sb="8" eb="10">
      <t>コウモク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</si>
  <si>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</si>
  <si>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</si>
  <si>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</si>
  <si>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</si>
  <si>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</si>
  <si>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</si>
  <si>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</si>
  <si>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</si>
  <si>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</si>
  <si>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</si>
  <si>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</si>
  <si>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</si>
  <si>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</si>
  <si>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</si>
  <si>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</si>
  <si>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</si>
  <si>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</si>
  <si>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</si>
  <si>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</si>
  <si>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</si>
  <si>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</si>
  <si>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</si>
  <si>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</si>
  <si>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</si>
  <si>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</si>
  <si>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</si>
  <si>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</si>
  <si>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</si>
  <si>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</si>
  <si>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</si>
  <si>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</si>
  <si>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</si>
  <si>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</si>
  <si>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</si>
  <si>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</si>
  <si>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</si>
  <si>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</si>
  <si>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</si>
  <si>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</si>
  <si>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</si>
  <si>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</si>
  <si>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</si>
  <si>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</si>
  <si>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</si>
  <si>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</si>
  <si>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</si>
  <si>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</si>
  <si>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</si>
  <si>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</si>
  <si>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</si>
  <si>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</si>
  <si>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</si>
  <si>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</si>
  <si>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</si>
  <si>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</si>
  <si>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</si>
  <si>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</si>
  <si>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</si>
  <si>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</si>
  <si>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</si>
  <si>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</si>
  <si>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</si>
  <si>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</si>
  <si>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</si>
  <si>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</si>
  <si>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</si>
  <si>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</si>
  <si>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</si>
  <si>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</si>
  <si>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</si>
  <si>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</si>
  <si>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</si>
  <si>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</si>
  <si>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</si>
  <si>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</si>
  <si>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</si>
  <si>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</si>
  <si>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</si>
  <si>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8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</si>
  <si>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</si>
  <si>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</si>
  <si>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</si>
  <si>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</si>
  <si>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</si>
  <si>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商品・サービス（小分類）</t>
    <phoneticPr fontId="8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</si>
  <si>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</si>
  <si>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</si>
  <si>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</si>
  <si>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</si>
  <si>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</si>
  <si>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</si>
  <si>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</si>
  <si>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</si>
  <si>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</si>
  <si>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</si>
  <si>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</si>
  <si>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棒グラフの幅：全国の人口調整相談件数に比例</t>
    <rPh sb="0" eb="1">
      <t>ボウ</t>
    </rPh>
    <rPh sb="5" eb="6">
      <t>ハバ</t>
    </rPh>
    <rPh sb="7" eb="9">
      <t>ゼンコク</t>
    </rPh>
    <rPh sb="10" eb="12">
      <t>ジンコウ</t>
    </rPh>
    <rPh sb="12" eb="14">
      <t>チョウセイ</t>
    </rPh>
    <rPh sb="14" eb="16">
      <t>ソウダン</t>
    </rPh>
    <rPh sb="16" eb="18">
      <t>ケンスウ</t>
    </rPh>
    <rPh sb="19" eb="21">
      <t>ヒレイ</t>
    </rPh>
    <phoneticPr fontId="2"/>
  </si>
  <si>
    <t>縦軸：人口調整相談件数対全国比％</t>
    <rPh sb="11" eb="12">
      <t>タイ</t>
    </rPh>
    <rPh sb="12" eb="14">
      <t>ゼンコク</t>
    </rPh>
    <rPh sb="14" eb="15">
      <t>ヒ</t>
    </rPh>
    <phoneticPr fontId="2"/>
  </si>
  <si>
    <t>横軸：全国の人口調整（10万人当たり）相談件数</t>
    <rPh sb="0" eb="1">
      <t>ヨコ</t>
    </rPh>
    <rPh sb="3" eb="5">
      <t>ゼンコク</t>
    </rPh>
    <rPh sb="13" eb="14">
      <t>マン</t>
    </rPh>
    <rPh sb="14" eb="15">
      <t>ニン</t>
    </rPh>
    <rPh sb="15" eb="16">
      <t>ア</t>
    </rPh>
    <phoneticPr fontId="2"/>
  </si>
  <si>
    <t>棒グラフの面積：各地域の人口調整相談件数に比例</t>
    <rPh sb="0" eb="1">
      <t>ボウ</t>
    </rPh>
    <rPh sb="5" eb="7">
      <t>メンセキ</t>
    </rPh>
    <rPh sb="8" eb="11">
      <t>カクチイキ</t>
    </rPh>
    <rPh sb="12" eb="14">
      <t>ジンコウ</t>
    </rPh>
    <rPh sb="14" eb="16">
      <t>チョウセイ</t>
    </rPh>
    <rPh sb="16" eb="18">
      <t>ソウダン</t>
    </rPh>
    <rPh sb="18" eb="20">
      <t>ケンスウ</t>
    </rPh>
    <rPh sb="21" eb="23">
      <t>ヒレイ</t>
    </rPh>
    <phoneticPr fontId="2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</si>
  <si>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</si>
  <si>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</si>
  <si>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</si>
  <si>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</si>
  <si>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</si>
  <si>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</si>
  <si>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</si>
  <si>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</si>
  <si>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</si>
  <si>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</si>
  <si>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</si>
  <si>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</si>
  <si>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</si>
  <si>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</si>
  <si>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</si>
  <si>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</si>
  <si>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</si>
  <si>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</si>
  <si>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</si>
  <si>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</si>
  <si>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</si>
  <si>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</si>
  <si>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</si>
  <si>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</si>
  <si>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</si>
  <si>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</si>
  <si>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</si>
  <si>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</si>
  <si>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PIO-NETの「消費生活相談データベース」 にアクセス</t>
    <phoneticPr fontId="14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</si>
  <si>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</si>
  <si>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社会保険</t>
  </si>
  <si>
    <t>ＩＰ電話</t>
  </si>
  <si>
    <t>婦人洋服</t>
  </si>
  <si>
    <t>預貯金・証券等全般</t>
  </si>
  <si>
    <t>その他の保険</t>
  </si>
  <si>
    <t>相隣関係</t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</si>
  <si>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</si>
  <si>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</si>
  <si>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</si>
  <si>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</si>
  <si>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70歳以上</t>
    <rPh sb="2" eb="3">
      <t>サイ</t>
    </rPh>
    <rPh sb="3" eb="5">
      <t>イジョウ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</si>
  <si>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</si>
  <si>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</si>
  <si>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</si>
  <si>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</si>
  <si>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並び替え</t>
    <rPh sb="0" eb="1">
      <t>ナラ</t>
    </rPh>
    <rPh sb="2" eb="3">
      <t>カ</t>
    </rPh>
    <phoneticPr fontId="14"/>
  </si>
  <si>
    <t>多い順</t>
    <rPh sb="0" eb="1">
      <t>オオ</t>
    </rPh>
    <rPh sb="2" eb="3">
      <t>ジュン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</si>
  <si>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</si>
  <si>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</si>
  <si>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</si>
  <si>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</si>
  <si>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Excelファイルの「素データ」シートの</t>
    <rPh sb="11" eb="12">
      <t>ソ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</si>
  <si>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</si>
  <si>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</si>
  <si>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</si>
  <si>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2013年度</t>
    <rPh sb="4" eb="6">
      <t>ネンド</t>
    </rPh>
    <phoneticPr fontId="2"/>
  </si>
  <si>
    <t>他の商品</t>
  </si>
  <si>
    <t>調理食品</t>
  </si>
  <si>
    <t>投資信託</t>
  </si>
  <si>
    <t>新築工事</t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</si>
  <si>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</si>
  <si>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</si>
  <si>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t>Ctrlとｃを同時に押して［コピー］する。</t>
    <phoneticPr fontId="14"/>
  </si>
  <si>
    <t>赤線枠内に（B５のセルをクリックして）［貼り付け］</t>
    <rPh sb="0" eb="2">
      <t>アカセン</t>
    </rPh>
    <phoneticPr fontId="14"/>
  </si>
  <si>
    <t>2013年度</t>
    <rPh sb="4" eb="6">
      <t>ネンド</t>
    </rPh>
    <phoneticPr fontId="14"/>
  </si>
  <si>
    <t>2015年1月6日現在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</si>
  <si>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</si>
  <si>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</si>
  <si>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http://xcmpus.jp/xcasehm/prg_blank_case.htm</t>
    <phoneticPr fontId="14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</si>
  <si>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</si>
  <si>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</si>
  <si>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北海道・東北北部（北海道、青森、岩手、秋田）</t>
    <phoneticPr fontId="8"/>
  </si>
  <si>
    <t>北関東（茨城、栃木、群馬）</t>
    <phoneticPr fontId="8"/>
  </si>
  <si>
    <t>甲信越（新潟、山梨、長野）</t>
    <phoneticPr fontId="8"/>
  </si>
  <si>
    <t>北陸（富山、石川、福井）</t>
    <phoneticPr fontId="8"/>
  </si>
  <si>
    <t>山陽（岡山、広島、山口）</t>
    <phoneticPr fontId="8"/>
  </si>
  <si>
    <t>四国（徳島、香川、愛媛、高知）</t>
    <phoneticPr fontId="8"/>
  </si>
  <si>
    <t>九州南部・沖縄（宮崎、鹿児島、沖縄）</t>
    <phoneticPr fontId="8"/>
  </si>
  <si>
    <t>北海道・東北北部（北海道、青森、岩手、秋田）</t>
    <phoneticPr fontId="14"/>
  </si>
  <si>
    <t>東北南部（宮城、山形、福島）</t>
    <phoneticPr fontId="14"/>
  </si>
  <si>
    <t>九州南部・沖縄（宮崎、鹿児島、沖縄）</t>
    <phoneticPr fontId="14"/>
  </si>
  <si>
    <t>2013年度の70歳以上の上位50商品サービス(小分類)別人口調整相談件数対全国比の全13地域の合成スカイライン図</t>
    <rPh sb="4" eb="6">
      <t>ネンド</t>
    </rPh>
    <rPh sb="28" eb="29">
      <t>ベツ</t>
    </rPh>
    <rPh sb="37" eb="38">
      <t>タイ</t>
    </rPh>
    <rPh sb="38" eb="40">
      <t>ゼンコク</t>
    </rPh>
    <rPh sb="40" eb="41">
      <t>ヒ</t>
    </rPh>
    <rPh sb="42" eb="43">
      <t>ゼン</t>
    </rPh>
    <rPh sb="45" eb="47">
      <t>チイキ</t>
    </rPh>
    <rPh sb="48" eb="50">
      <t>ゴウセイ</t>
    </rPh>
    <rPh sb="56" eb="57">
      <t>ズ</t>
    </rPh>
    <phoneticPr fontId="2"/>
  </si>
  <si>
    <t>2013年度の70歳以上の上位50商品サービス(小分類)別人口調整相談件数の全国（横軸）と全13地域（縦軸）の扇形バブル散布図</t>
    <rPh sb="28" eb="29">
      <t>ベツ</t>
    </rPh>
    <rPh sb="38" eb="40">
      <t>ゼンコク</t>
    </rPh>
    <rPh sb="41" eb="43">
      <t>ヨコジク</t>
    </rPh>
    <rPh sb="45" eb="46">
      <t>ゼン</t>
    </rPh>
    <rPh sb="48" eb="50">
      <t>チイキ</t>
    </rPh>
    <rPh sb="51" eb="53">
      <t>タテジク</t>
    </rPh>
    <rPh sb="55" eb="57">
      <t>センケイ</t>
    </rPh>
    <rPh sb="60" eb="62">
      <t>サンプ</t>
    </rPh>
    <rPh sb="62" eb="63">
      <t>ズ</t>
    </rPh>
    <phoneticPr fontId="2"/>
  </si>
  <si>
    <t>2013年度の70歳以上の上位50商品サービス(小分類)別人口調整相談件数の全国（横軸）と全13地域（縦軸）の扇形バブル散布図【拡大図】</t>
    <rPh sb="28" eb="29">
      <t>ベツ</t>
    </rPh>
    <rPh sb="38" eb="40">
      <t>ゼンコク</t>
    </rPh>
    <rPh sb="41" eb="43">
      <t>ヨコジク</t>
    </rPh>
    <rPh sb="45" eb="46">
      <t>ゼン</t>
    </rPh>
    <rPh sb="48" eb="50">
      <t>チイキ</t>
    </rPh>
    <rPh sb="51" eb="53">
      <t>タテジク</t>
    </rPh>
    <rPh sb="55" eb="57">
      <t>センケイ</t>
    </rPh>
    <rPh sb="60" eb="62">
      <t>サンプ</t>
    </rPh>
    <rPh sb="62" eb="63">
      <t>ズ</t>
    </rPh>
    <rPh sb="64" eb="67">
      <t>カクダイズ</t>
    </rPh>
    <phoneticPr fontId="2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</si>
  <si>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b/>
        <sz val="11"/>
        <color rgb="FFC00000"/>
        <rFont val="Calibri"/>
        <family val="2"/>
      </rPr>
      <t>2013</t>
    </r>
    <r>
      <rPr>
        <b/>
        <sz val="11"/>
        <color rgb="FFC00000"/>
        <rFont val="ＭＳ Ｐゴシック"/>
        <family val="3"/>
        <charset val="128"/>
        <scheme val="minor"/>
      </rPr>
      <t>年度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sz val="11"/>
        <color rgb="FF000000"/>
        <rFont val="Calibri"/>
        <family val="2"/>
      </rPr>
      <t>70</t>
    </r>
    <r>
      <rPr>
        <sz val="11"/>
        <color rgb="FF000000"/>
        <rFont val="ＭＳ Ｐゴシック"/>
        <family val="3"/>
        <charset val="128"/>
        <scheme val="minor"/>
      </rPr>
      <t>歳以上の</t>
    </r>
    <r>
      <rPr>
        <sz val="11"/>
        <color rgb="FFC00000"/>
        <rFont val="ＭＳ Ｐゴシック"/>
        <family val="3"/>
        <charset val="128"/>
        <scheme val="minor"/>
      </rPr>
      <t>上位</t>
    </r>
    <r>
      <rPr>
        <sz val="11"/>
        <color rgb="FFC00000"/>
        <rFont val="Calibri"/>
        <family val="2"/>
      </rPr>
      <t>50</t>
    </r>
    <r>
      <rPr>
        <sz val="11"/>
        <color rgb="FFC00000"/>
        <rFont val="ＭＳ Ｐゴシック"/>
        <family val="3"/>
        <charset val="128"/>
        <scheme val="minor"/>
      </rPr>
      <t>商品サービス（小分類）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00B050"/>
        <rFont val="ＭＳ Ｐゴシック"/>
        <family val="3"/>
        <charset val="128"/>
        <scheme val="minor"/>
      </rPr>
      <t>全13地域</t>
    </r>
    <r>
      <rPr>
        <sz val="11"/>
        <color rgb="FF000000"/>
        <rFont val="ＭＳ Ｐゴシック"/>
        <family val="3"/>
        <charset val="128"/>
        <scheme val="minor"/>
      </rPr>
      <t>の全国比合成スカイライン図のページ</t>
    </r>
    <rPh sb="40" eb="41">
      <t>ゼン</t>
    </rPh>
    <phoneticPr fontId="14"/>
  </si>
  <si>
    <t>http://xcampus.jp/xcasehm/piows1/skylineRATIO13-per-capita-age-70over-rank50-items-13region-2013.htm</t>
    <phoneticPr fontId="2"/>
  </si>
  <si>
    <t>【Excelファイル出所】 http://xcampus.jp/xcasehm/piows1/skylineRATIO13-per-capita-age-70over-rank50-items-13region-2013.htm を明記の上でご利用ください．</t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</si>
  <si>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</si>
  <si>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</si>
  <si>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</si>
  <si>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</si>
  <si>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</si>
  <si>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</si>
  <si>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</si>
  <si>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</si>
  <si>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</si>
  <si>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</si>
  <si>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</si>
  <si>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</si>
  <si>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</si>
  <si>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</si>
  <si>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</si>
  <si>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</si>
  <si>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７０歳以上</t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</si>
  <si>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</si>
  <si>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</si>
  <si>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piows・第Ⅰ部・第１章　　特定年度の70歳以上の上位50商品サービスの地域別人口調整相談件数の全国比スカイライン図</t>
  </si>
  <si>
    <t>piows・第Ⅰ部・第１章　　特定年度の70歳以上の上位50商品サービスの地域別人口調整相談件数の全国比スカイライン図</t>
    <rPh sb="6" eb="7">
      <t>ダイ</t>
    </rPh>
    <rPh sb="8" eb="9">
      <t>ブ</t>
    </rPh>
    <rPh sb="49" eb="50">
      <t>ゼン</t>
    </rPh>
    <rPh sb="51" eb="52">
      <t>ヒ</t>
    </rPh>
    <rPh sb="58" eb="59">
      <t>ズ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</si>
</sst>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0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u/>
      <sz val="14"/>
      <color theme="10"/>
      <name val="ＭＳ Ｐゴシック"/>
      <family val="3"/>
      <charset val="128"/>
      <scheme val="minor"/>
    </font>
    <font>
      <sz val="11"/>
      <color rgb="FFC00000"/>
      <name val="Calibri"/>
      <family val="2"/>
    </font>
    <font>
      <b/>
      <sz val="11"/>
      <color rgb="FFC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/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6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47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  <xf numFmtId="176" fontId="10" fillId="7" borderId="9" xfId="0" applyNumberFormat="1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3" borderId="0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left" vertical="center"/>
    </xf>
    <xf numFmtId="177" fontId="0" fillId="0" borderId="12" xfId="0" applyNumberFormat="1" applyBorder="1" applyAlignment="1">
      <alignment horizontal="right" vertical="center" wrapText="1"/>
    </xf>
    <xf numFmtId="0" fontId="25" fillId="0" borderId="0" xfId="0" applyFont="1">
      <alignment vertical="center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4" xfId="0" applyFont="1" applyFill="1" applyBorder="1" applyAlignment="1">
      <alignment horizontal="left" vertical="center"/>
    </xf>
    <xf numFmtId="176" fontId="0" fillId="0" borderId="35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33" xfId="0" applyBorder="1">
      <alignment vertical="center"/>
    </xf>
    <xf numFmtId="0" fontId="0" fillId="10" borderId="33" xfId="0" applyFill="1" applyBorder="1">
      <alignment vertical="center"/>
    </xf>
    <xf numFmtId="0" fontId="0" fillId="0" borderId="33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7" fillId="0" borderId="0" xfId="0" applyFont="1">
      <alignment vertical="center"/>
    </xf>
    <xf numFmtId="0" fontId="0" fillId="0" borderId="33" xfId="0" applyBorder="1" applyAlignment="1">
      <alignment horizontal="center" vertical="center"/>
    </xf>
    <xf numFmtId="0" fontId="28" fillId="0" borderId="0" xfId="0" applyFont="1">
      <alignment vertical="center"/>
    </xf>
    <xf numFmtId="176" fontId="10" fillId="7" borderId="12" xfId="0" applyNumberFormat="1" applyFont="1" applyFill="1" applyBorder="1" applyAlignment="1">
      <alignment horizontal="left" vertical="center"/>
    </xf>
    <xf numFmtId="177" fontId="9" fillId="0" borderId="0" xfId="1" applyNumberFormat="1">
      <alignment vertical="center"/>
    </xf>
    <xf numFmtId="0" fontId="19" fillId="0" borderId="36" xfId="0" applyFont="1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31" fillId="0" borderId="39" xfId="0" applyFont="1" applyBorder="1">
      <alignment vertical="center"/>
    </xf>
    <xf numFmtId="0" fontId="0" fillId="0" borderId="40" xfId="0" applyBorder="1">
      <alignment vertical="center"/>
    </xf>
    <xf numFmtId="0" fontId="34" fillId="0" borderId="39" xfId="0" applyFont="1" applyBorder="1">
      <alignment vertical="center"/>
    </xf>
    <xf numFmtId="0" fontId="9" fillId="0" borderId="39" xfId="1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22" fillId="0" borderId="36" xfId="0" applyFont="1" applyBorder="1">
      <alignment vertical="center"/>
    </xf>
    <xf numFmtId="0" fontId="0" fillId="0" borderId="39" xfId="0" applyBorder="1">
      <alignment vertical="center"/>
    </xf>
    <xf numFmtId="0" fontId="9" fillId="0" borderId="0" xfId="1" applyBorder="1">
      <alignment vertical="center"/>
    </xf>
    <xf numFmtId="0" fontId="35" fillId="0" borderId="0" xfId="0" applyFont="1">
      <alignment vertical="center"/>
    </xf>
    <xf numFmtId="176" fontId="10" fillId="2" borderId="27" xfId="0" applyNumberFormat="1" applyFont="1" applyFill="1" applyBorder="1" applyAlignment="1">
      <alignment horizontal="left" vertical="center"/>
    </xf>
    <xf numFmtId="0" fontId="10" fillId="2" borderId="48" xfId="0" applyFont="1" applyFill="1" applyBorder="1" applyAlignment="1">
      <alignment horizontal="left" vertical="center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44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28" xfId="0" applyNumberFormat="1" applyFill="1" applyBorder="1" applyAlignment="1">
      <alignment horizontal="right" vertical="center" wrapText="1"/>
    </xf>
    <xf numFmtId="179" fontId="0" fillId="9" borderId="29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46" xfId="0" applyNumberFormat="1" applyFill="1" applyBorder="1" applyAlignment="1">
      <alignment horizontal="right" vertical="center" wrapText="1"/>
    </xf>
    <xf numFmtId="179" fontId="0" fillId="9" borderId="11" xfId="0" applyNumberFormat="1" applyFill="1" applyBorder="1" applyAlignment="1">
      <alignment horizontal="right" vertical="center" wrapText="1"/>
    </xf>
    <xf numFmtId="179" fontId="0" fillId="9" borderId="30" xfId="0" applyNumberFormat="1" applyFill="1" applyBorder="1" applyAlignment="1">
      <alignment horizontal="right" vertical="center" wrapText="1"/>
    </xf>
    <xf numFmtId="179" fontId="0" fillId="9" borderId="26" xfId="0" applyNumberFormat="1" applyFill="1" applyBorder="1" applyAlignment="1">
      <alignment horizontal="right" vertical="center" wrapText="1"/>
    </xf>
    <xf numFmtId="179" fontId="0" fillId="9" borderId="27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179" fontId="0" fillId="9" borderId="45" xfId="0" applyNumberFormat="1" applyFill="1" applyBorder="1" applyAlignment="1">
      <alignment horizontal="right" vertical="center" wrapText="1"/>
    </xf>
    <xf numFmtId="179" fontId="0" fillId="9" borderId="31" xfId="0" applyNumberFormat="1" applyFill="1" applyBorder="1" applyAlignment="1">
      <alignment horizontal="right" vertical="center" wrapText="1"/>
    </xf>
    <xf numFmtId="179" fontId="0" fillId="9" borderId="32" xfId="0" applyNumberFormat="1" applyFill="1" applyBorder="1" applyAlignment="1">
      <alignment horizontal="right" vertical="center" wrapText="1"/>
    </xf>
    <xf numFmtId="179" fontId="0" fillId="0" borderId="10" xfId="0" applyNumberFormat="1" applyBorder="1" applyAlignment="1">
      <alignment horizontal="right" vertical="center" wrapText="1"/>
    </xf>
    <xf numFmtId="179" fontId="0" fillId="0" borderId="24" xfId="0" applyNumberFormat="1" applyBorder="1" applyAlignment="1">
      <alignment horizontal="right" vertical="center" wrapText="1"/>
    </xf>
    <xf numFmtId="179" fontId="0" fillId="0" borderId="7" xfId="0" applyNumberFormat="1" applyBorder="1" applyAlignment="1">
      <alignment horizontal="right" vertical="center" wrapText="1"/>
    </xf>
    <xf numFmtId="0" fontId="31" fillId="0" borderId="0" xfId="0" applyFont="1" applyBorder="1">
      <alignment vertical="center"/>
    </xf>
    <xf numFmtId="0" fontId="37" fillId="0" borderId="39" xfId="1" applyFont="1" applyBorder="1">
      <alignment vertical="center"/>
    </xf>
    <xf numFmtId="176" fontId="10" fillId="2" borderId="18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10" fillId="2" borderId="51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5" borderId="52" xfId="0" applyNumberFormat="1" applyFont="1" applyFill="1" applyBorder="1" applyAlignment="1">
      <alignment horizontal="left" vertical="center"/>
    </xf>
    <xf numFmtId="176" fontId="10" fillId="2" borderId="52" xfId="0" applyNumberFormat="1" applyFont="1" applyFill="1" applyBorder="1" applyAlignment="1">
      <alignment horizontal="left" vertical="center"/>
    </xf>
    <xf numFmtId="176" fontId="10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21" fillId="2" borderId="8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17" xfId="0" applyNumberFormat="1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EA32DD"/>
      <color rgb="FF7557F3"/>
      <color rgb="FF0C20B4"/>
      <color rgb="FF352799"/>
      <color rgb="FF60B2EA"/>
      <color rgb="FFFE3CB9"/>
      <color rgb="FF7480D6"/>
      <color rgb="FF62ED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worksheet" Target="worksheets/sheet9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1.xml"/><Relationship Id="rId15" Type="http://schemas.openxmlformats.org/officeDocument/2006/relationships/styles" Target="styles.xml"/><Relationship Id="rId10" Type="http://schemas.openxmlformats.org/officeDocument/2006/relationships/worksheet" Target="worksheets/sheet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2013</a:t>
            </a:r>
            <a:r>
              <a:rPr lang="ja-JP" altLang="en-US"/>
              <a:t>年度の</a:t>
            </a:r>
            <a:r>
              <a:rPr lang="en-US" altLang="ja-JP"/>
              <a:t>70</a:t>
            </a:r>
            <a:r>
              <a:rPr lang="ja-JP" altLang="en-US"/>
              <a:t>歳以上の上位</a:t>
            </a:r>
            <a:r>
              <a:rPr lang="en-US" altLang="ja-JP"/>
              <a:t>50</a:t>
            </a:r>
            <a:r>
              <a:rPr lang="ja-JP" altLang="en-US"/>
              <a:t>商品サービス</a:t>
            </a:r>
            <a:r>
              <a:rPr lang="en-US" altLang="ja-JP"/>
              <a:t>(</a:t>
            </a:r>
            <a:r>
              <a:rPr lang="ja-JP" altLang="en-US"/>
              <a:t>小分類</a:t>
            </a:r>
            <a:r>
              <a:rPr lang="en-US" altLang="ja-JP"/>
              <a:t>)</a:t>
            </a:r>
            <a:r>
              <a:rPr lang="ja-JP" altLang="en-US"/>
              <a:t>別</a:t>
            </a:r>
            <a:endParaRPr lang="en-US" altLang="ja-JP"/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0.10724627624481257"/>
          <c:y val="2.92537320308786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データ選択!$C$65:$C$114</c:f>
              <c:numCache>
                <c:formatCode>0.00_ ;[Red]\-0.00\ </c:formatCode>
                <c:ptCount val="50"/>
                <c:pt idx="0">
                  <c:v>136.5665290910253</c:v>
                </c:pt>
                <c:pt idx="1">
                  <c:v>57.743647357863729</c:v>
                </c:pt>
                <c:pt idx="2">
                  <c:v>25.339930685198453</c:v>
                </c:pt>
                <c:pt idx="3">
                  <c:v>15.92154936857602</c:v>
                </c:pt>
                <c:pt idx="4">
                  <c:v>10.76386436185421</c:v>
                </c:pt>
                <c:pt idx="5">
                  <c:v>8.9698869682118421</c:v>
                </c:pt>
                <c:pt idx="6">
                  <c:v>14.351819149138947</c:v>
                </c:pt>
                <c:pt idx="7">
                  <c:v>6.8956006068128541</c:v>
                </c:pt>
                <c:pt idx="8">
                  <c:v>12.726027136150551</c:v>
                </c:pt>
                <c:pt idx="9">
                  <c:v>10.707802568302887</c:v>
                </c:pt>
                <c:pt idx="10">
                  <c:v>6.1107354970943177</c:v>
                </c:pt>
                <c:pt idx="11">
                  <c:v>14.183633768484976</c:v>
                </c:pt>
                <c:pt idx="12">
                  <c:v>16.201858336332638</c:v>
                </c:pt>
                <c:pt idx="13">
                  <c:v>6.2789208777482886</c:v>
                </c:pt>
                <c:pt idx="14">
                  <c:v>10.651740774751563</c:v>
                </c:pt>
                <c:pt idx="15">
                  <c:v>10.035061045686998</c:v>
                </c:pt>
                <c:pt idx="16">
                  <c:v>8.2410836520446296</c:v>
                </c:pt>
                <c:pt idx="17">
                  <c:v>8.3532072391472774</c:v>
                </c:pt>
                <c:pt idx="18">
                  <c:v>12.16540920063731</c:v>
                </c:pt>
                <c:pt idx="19">
                  <c:v>5.7743647357863734</c:v>
                </c:pt>
                <c:pt idx="20">
                  <c:v>6.5031680519535859</c:v>
                </c:pt>
                <c:pt idx="21">
                  <c:v>9.0820105553144899</c:v>
                </c:pt>
                <c:pt idx="22">
                  <c:v>4.9334378325165131</c:v>
                </c:pt>
                <c:pt idx="23">
                  <c:v>7.063785987466825</c:v>
                </c:pt>
                <c:pt idx="24">
                  <c:v>6.5031680519535859</c:v>
                </c:pt>
                <c:pt idx="25">
                  <c:v>8.9138251746605182</c:v>
                </c:pt>
                <c:pt idx="26">
                  <c:v>4.7652524518625405</c:v>
                </c:pt>
                <c:pt idx="27">
                  <c:v>5.6622411486837256</c:v>
                </c:pt>
                <c:pt idx="28">
                  <c:v>4.5970670712085688</c:v>
                </c:pt>
                <c:pt idx="29">
                  <c:v>3.1955222324254682</c:v>
                </c:pt>
                <c:pt idx="30">
                  <c:v>4.5970670712085688</c:v>
                </c:pt>
                <c:pt idx="31">
                  <c:v>2.5227807098095805</c:v>
                </c:pt>
                <c:pt idx="32">
                  <c:v>4.3167581034519493</c:v>
                </c:pt>
                <c:pt idx="33">
                  <c:v>3.9243255485926811</c:v>
                </c:pt>
                <c:pt idx="34">
                  <c:v>5.2137468002731326</c:v>
                </c:pt>
                <c:pt idx="35">
                  <c:v>3.3076458195281169</c:v>
                </c:pt>
                <c:pt idx="36">
                  <c:v>6.0546737035429929</c:v>
                </c:pt>
                <c:pt idx="37">
                  <c:v>3.4758312001820886</c:v>
                </c:pt>
                <c:pt idx="38">
                  <c:v>2.2424717420529605</c:v>
                </c:pt>
                <c:pt idx="39">
                  <c:v>3.8682637550413563</c:v>
                </c:pt>
                <c:pt idx="40">
                  <c:v>5.2137468002731326</c:v>
                </c:pt>
                <c:pt idx="41">
                  <c:v>4.5410052776572449</c:v>
                </c:pt>
                <c:pt idx="42">
                  <c:v>4.3167581034519493</c:v>
                </c:pt>
                <c:pt idx="43">
                  <c:v>2.9152132646688487</c:v>
                </c:pt>
                <c:pt idx="44">
                  <c:v>1.9621627742963406</c:v>
                </c:pt>
                <c:pt idx="45">
                  <c:v>1.9621627742963406</c:v>
                </c:pt>
                <c:pt idx="46">
                  <c:v>2.9152132646688487</c:v>
                </c:pt>
                <c:pt idx="47">
                  <c:v>2.5227807098095805</c:v>
                </c:pt>
                <c:pt idx="48">
                  <c:v>2.3545953291556083</c:v>
                </c:pt>
                <c:pt idx="49">
                  <c:v>3.3076458195281169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50"/>
                <c:pt idx="0">
                  <c:v>118.987559591551</c:v>
                </c:pt>
                <c:pt idx="1">
                  <c:v>50.254400682051944</c:v>
                </c:pt>
                <c:pt idx="2">
                  <c:v>22.291835321999695</c:v>
                </c:pt>
                <c:pt idx="3">
                  <c:v>11.145917660999848</c:v>
                </c:pt>
                <c:pt idx="4">
                  <c:v>24.442801888157561</c:v>
                </c:pt>
                <c:pt idx="5">
                  <c:v>13.590197849815603</c:v>
                </c:pt>
                <c:pt idx="6">
                  <c:v>20.238639963394458</c:v>
                </c:pt>
                <c:pt idx="7">
                  <c:v>5.4751876229472938</c:v>
                </c:pt>
                <c:pt idx="8">
                  <c:v>13.296884227157713</c:v>
                </c:pt>
                <c:pt idx="9">
                  <c:v>4.7907891700788818</c:v>
                </c:pt>
                <c:pt idx="10">
                  <c:v>10.657061623236697</c:v>
                </c:pt>
                <c:pt idx="11">
                  <c:v>8.9949510948419817</c:v>
                </c:pt>
                <c:pt idx="12">
                  <c:v>14.372367510236646</c:v>
                </c:pt>
                <c:pt idx="13">
                  <c:v>7.4306117739998987</c:v>
                </c:pt>
                <c:pt idx="14">
                  <c:v>11.048146453447217</c:v>
                </c:pt>
                <c:pt idx="15">
                  <c:v>7.5283829815525287</c:v>
                </c:pt>
                <c:pt idx="16">
                  <c:v>5.3774164153946629</c:v>
                </c:pt>
                <c:pt idx="17">
                  <c:v>5.4751876229472938</c:v>
                </c:pt>
                <c:pt idx="18">
                  <c:v>5.8662724531578148</c:v>
                </c:pt>
                <c:pt idx="19">
                  <c:v>8.7016374721840908</c:v>
                </c:pt>
                <c:pt idx="20">
                  <c:v>5.3774164153946629</c:v>
                </c:pt>
                <c:pt idx="21">
                  <c:v>7.9194678117630488</c:v>
                </c:pt>
                <c:pt idx="22">
                  <c:v>11.145917660999848</c:v>
                </c:pt>
                <c:pt idx="23">
                  <c:v>4.3019331323157308</c:v>
                </c:pt>
                <c:pt idx="24">
                  <c:v>5.7685012456051847</c:v>
                </c:pt>
                <c:pt idx="25">
                  <c:v>7.0395269437893768</c:v>
                </c:pt>
                <c:pt idx="26">
                  <c:v>3.9108483021052094</c:v>
                </c:pt>
                <c:pt idx="27">
                  <c:v>5.3774164153946629</c:v>
                </c:pt>
                <c:pt idx="28">
                  <c:v>3.9108483021052094</c:v>
                </c:pt>
                <c:pt idx="29">
                  <c:v>7.3328405664472678</c:v>
                </c:pt>
                <c:pt idx="30">
                  <c:v>2.8353650190262769</c:v>
                </c:pt>
                <c:pt idx="31">
                  <c:v>2.4442801888157559</c:v>
                </c:pt>
                <c:pt idx="32">
                  <c:v>3.5197634718946884</c:v>
                </c:pt>
                <c:pt idx="33">
                  <c:v>5.3774164153946629</c:v>
                </c:pt>
                <c:pt idx="34">
                  <c:v>3.9108483021052094</c:v>
                </c:pt>
                <c:pt idx="35">
                  <c:v>4.5952467549736218</c:v>
                </c:pt>
                <c:pt idx="36">
                  <c:v>6.0618148682630748</c:v>
                </c:pt>
                <c:pt idx="37">
                  <c:v>4.2041619247630999</c:v>
                </c:pt>
                <c:pt idx="38">
                  <c:v>3.0309074341315374</c:v>
                </c:pt>
                <c:pt idx="39">
                  <c:v>3.6175346794473189</c:v>
                </c:pt>
                <c:pt idx="40">
                  <c:v>3.5197634718946884</c:v>
                </c:pt>
                <c:pt idx="41">
                  <c:v>1.8576529434999747</c:v>
                </c:pt>
                <c:pt idx="42">
                  <c:v>4.6930179625262509</c:v>
                </c:pt>
                <c:pt idx="43">
                  <c:v>2.7375938114736469</c:v>
                </c:pt>
                <c:pt idx="44">
                  <c:v>1.9554241510526047</c:v>
                </c:pt>
                <c:pt idx="45">
                  <c:v>3.7153058869999493</c:v>
                </c:pt>
                <c:pt idx="46">
                  <c:v>4.3997043398683608</c:v>
                </c:pt>
                <c:pt idx="47">
                  <c:v>2.6398226039210169</c:v>
                </c:pt>
                <c:pt idx="48">
                  <c:v>1.8576529434999747</c:v>
                </c:pt>
                <c:pt idx="49">
                  <c:v>5.5729588304999238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データ選択!$E$65:$E$114</c:f>
              <c:numCache>
                <c:formatCode>0.00_ ;[Red]\-0.00\ </c:formatCode>
                <c:ptCount val="50"/>
                <c:pt idx="0">
                  <c:v>170.47101593810919</c:v>
                </c:pt>
                <c:pt idx="1">
                  <c:v>95.82900063915551</c:v>
                </c:pt>
                <c:pt idx="2">
                  <c:v>61.965283484523304</c:v>
                </c:pt>
                <c:pt idx="3">
                  <c:v>22.516712453603606</c:v>
                </c:pt>
                <c:pt idx="4">
                  <c:v>28.899402597932188</c:v>
                </c:pt>
                <c:pt idx="5">
                  <c:v>16.665913154635739</c:v>
                </c:pt>
                <c:pt idx="6">
                  <c:v>23.580494144325034</c:v>
                </c:pt>
                <c:pt idx="7">
                  <c:v>22.516712453603606</c:v>
                </c:pt>
                <c:pt idx="8">
                  <c:v>22.516712453603606</c:v>
                </c:pt>
                <c:pt idx="9">
                  <c:v>15.956725360821453</c:v>
                </c:pt>
                <c:pt idx="10">
                  <c:v>21.896173134016102</c:v>
                </c:pt>
                <c:pt idx="11">
                  <c:v>14.449701298966094</c:v>
                </c:pt>
                <c:pt idx="12">
                  <c:v>17.109155525769669</c:v>
                </c:pt>
                <c:pt idx="13">
                  <c:v>12.14484096906966</c:v>
                </c:pt>
                <c:pt idx="14">
                  <c:v>8.8648474226785847</c:v>
                </c:pt>
                <c:pt idx="15">
                  <c:v>10.371871484533944</c:v>
                </c:pt>
                <c:pt idx="16">
                  <c:v>6.9145809896892958</c:v>
                </c:pt>
                <c:pt idx="17">
                  <c:v>10.194574536080372</c:v>
                </c:pt>
                <c:pt idx="18">
                  <c:v>4.787017608246436</c:v>
                </c:pt>
                <c:pt idx="19">
                  <c:v>8.8648474226785847</c:v>
                </c:pt>
                <c:pt idx="20">
                  <c:v>9.1307928453589433</c:v>
                </c:pt>
                <c:pt idx="21">
                  <c:v>7.9783626804107266</c:v>
                </c:pt>
                <c:pt idx="22">
                  <c:v>8.2443081030910825</c:v>
                </c:pt>
                <c:pt idx="23">
                  <c:v>10.105926061853586</c:v>
                </c:pt>
                <c:pt idx="24">
                  <c:v>8.8648474226785847</c:v>
                </c:pt>
                <c:pt idx="25">
                  <c:v>8.7761989484517997</c:v>
                </c:pt>
                <c:pt idx="26">
                  <c:v>5.5848538762875082</c:v>
                </c:pt>
                <c:pt idx="27">
                  <c:v>6.9145809896892958</c:v>
                </c:pt>
                <c:pt idx="28">
                  <c:v>5.2302599793803646</c:v>
                </c:pt>
                <c:pt idx="29">
                  <c:v>4.6097206597928642</c:v>
                </c:pt>
                <c:pt idx="30">
                  <c:v>7.7124172577303689</c:v>
                </c:pt>
                <c:pt idx="31">
                  <c:v>2.4821572783500039</c:v>
                </c:pt>
                <c:pt idx="32">
                  <c:v>6.4713386185553672</c:v>
                </c:pt>
                <c:pt idx="33">
                  <c:v>4.0778298144321488</c:v>
                </c:pt>
                <c:pt idx="34">
                  <c:v>6.737284041235724</c:v>
                </c:pt>
                <c:pt idx="35">
                  <c:v>5.3189084536071505</c:v>
                </c:pt>
                <c:pt idx="36">
                  <c:v>7.0918779381428676</c:v>
                </c:pt>
                <c:pt idx="37">
                  <c:v>4.1664782886589347</c:v>
                </c:pt>
                <c:pt idx="38">
                  <c:v>4.9643145567000078</c:v>
                </c:pt>
                <c:pt idx="39">
                  <c:v>2.0389149072160744</c:v>
                </c:pt>
                <c:pt idx="40">
                  <c:v>4.9643145567000078</c:v>
                </c:pt>
                <c:pt idx="41">
                  <c:v>2.9253996494839329</c:v>
                </c:pt>
                <c:pt idx="42">
                  <c:v>3.9891813402053633</c:v>
                </c:pt>
                <c:pt idx="43">
                  <c:v>6.0280962474214377</c:v>
                </c:pt>
                <c:pt idx="44">
                  <c:v>8.2443081030910825</c:v>
                </c:pt>
                <c:pt idx="45">
                  <c:v>2.7481027010303611</c:v>
                </c:pt>
                <c:pt idx="46">
                  <c:v>3.1913450721642902</c:v>
                </c:pt>
                <c:pt idx="47">
                  <c:v>2.2162118556696462</c:v>
                </c:pt>
                <c:pt idx="48">
                  <c:v>3.7232359175250052</c:v>
                </c:pt>
                <c:pt idx="49">
                  <c:v>4.4324237113392924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50"/>
                <c:pt idx="0">
                  <c:v>113.00161158331785</c:v>
                </c:pt>
                <c:pt idx="1">
                  <c:v>50.968205117906656</c:v>
                </c:pt>
                <c:pt idx="2">
                  <c:v>52.755506243002664</c:v>
                </c:pt>
                <c:pt idx="3">
                  <c:v>23.395570907155733</c:v>
                </c:pt>
                <c:pt idx="4">
                  <c:v>21.066054833996876</c:v>
                </c:pt>
                <c:pt idx="5">
                  <c:v>32.452568743316448</c:v>
                </c:pt>
                <c:pt idx="6">
                  <c:v>16.708253214380747</c:v>
                </c:pt>
                <c:pt idx="7">
                  <c:v>23.475899047609484</c:v>
                </c:pt>
                <c:pt idx="8">
                  <c:v>14.740213773263783</c:v>
                </c:pt>
                <c:pt idx="9">
                  <c:v>22.993930204886965</c:v>
                </c:pt>
                <c:pt idx="10">
                  <c:v>24.018113995672323</c:v>
                </c:pt>
                <c:pt idx="11">
                  <c:v>17.411124443351088</c:v>
                </c:pt>
                <c:pt idx="12">
                  <c:v>13.515209631344041</c:v>
                </c:pt>
                <c:pt idx="13">
                  <c:v>19.258671673787422</c:v>
                </c:pt>
                <c:pt idx="14">
                  <c:v>14.599639527469714</c:v>
                </c:pt>
                <c:pt idx="15">
                  <c:v>13.173815034415588</c:v>
                </c:pt>
                <c:pt idx="16">
                  <c:v>17.852929215846732</c:v>
                </c:pt>
                <c:pt idx="17">
                  <c:v>11.848400716928653</c:v>
                </c:pt>
                <c:pt idx="18">
                  <c:v>14.519311387015959</c:v>
                </c:pt>
                <c:pt idx="19">
                  <c:v>12.330369559651174</c:v>
                </c:pt>
                <c:pt idx="20">
                  <c:v>9.2979822575219782</c:v>
                </c:pt>
                <c:pt idx="21">
                  <c:v>7.3299428164050147</c:v>
                </c:pt>
                <c:pt idx="22">
                  <c:v>8.1332242209425498</c:v>
                </c:pt>
                <c:pt idx="23">
                  <c:v>7.2897787461781371</c:v>
                </c:pt>
                <c:pt idx="24">
                  <c:v>8.4143727125306871</c:v>
                </c:pt>
                <c:pt idx="25">
                  <c:v>6.7073997278884239</c:v>
                </c:pt>
                <c:pt idx="26">
                  <c:v>10.322166048307334</c:v>
                </c:pt>
                <c:pt idx="27">
                  <c:v>11.185693558185188</c:v>
                </c:pt>
                <c:pt idx="28">
                  <c:v>10.90454506659705</c:v>
                </c:pt>
                <c:pt idx="29">
                  <c:v>13.555373701570916</c:v>
                </c:pt>
                <c:pt idx="30">
                  <c:v>5.3016572699477367</c:v>
                </c:pt>
                <c:pt idx="31">
                  <c:v>6.3459230958465325</c:v>
                </c:pt>
                <c:pt idx="32">
                  <c:v>8.113142185829112</c:v>
                </c:pt>
                <c:pt idx="33">
                  <c:v>8.0528960804887966</c:v>
                </c:pt>
                <c:pt idx="34">
                  <c:v>4.859852497452092</c:v>
                </c:pt>
                <c:pt idx="35">
                  <c:v>7.1291224652706298</c:v>
                </c:pt>
                <c:pt idx="36">
                  <c:v>6.7676458332287401</c:v>
                </c:pt>
                <c:pt idx="37">
                  <c:v>6.7073997278884239</c:v>
                </c:pt>
                <c:pt idx="38">
                  <c:v>6.6672356576615472</c:v>
                </c:pt>
                <c:pt idx="39">
                  <c:v>7.2295326408378227</c:v>
                </c:pt>
                <c:pt idx="40">
                  <c:v>5.1410009890402293</c:v>
                </c:pt>
                <c:pt idx="41">
                  <c:v>7.3098607812915759</c:v>
                </c:pt>
                <c:pt idx="42">
                  <c:v>5.1410009890402293</c:v>
                </c:pt>
                <c:pt idx="43">
                  <c:v>3.5545202150785959</c:v>
                </c:pt>
                <c:pt idx="44">
                  <c:v>5.6631339019896281</c:v>
                </c:pt>
                <c:pt idx="45">
                  <c:v>5.7635440775568201</c:v>
                </c:pt>
                <c:pt idx="46">
                  <c:v>3.7955046364398566</c:v>
                </c:pt>
                <c:pt idx="47">
                  <c:v>4.1368992333683092</c:v>
                </c:pt>
                <c:pt idx="48">
                  <c:v>5.7233800073299426</c:v>
                </c:pt>
                <c:pt idx="49">
                  <c:v>5.7836261126702579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データ選択!$G$65:$G$114</c:f>
              <c:numCache>
                <c:formatCode>0.00_ ;[Red]\-0.00\ </c:formatCode>
                <c:ptCount val="50"/>
                <c:pt idx="0">
                  <c:v>164.94236947658226</c:v>
                </c:pt>
                <c:pt idx="1">
                  <c:v>111.50633808078582</c:v>
                </c:pt>
                <c:pt idx="2">
                  <c:v>35.182661379179244</c:v>
                </c:pt>
                <c:pt idx="3">
                  <c:v>9.0793964849494806</c:v>
                </c:pt>
                <c:pt idx="4">
                  <c:v>20.712373231291004</c:v>
                </c:pt>
                <c:pt idx="5">
                  <c:v>15.321481568352251</c:v>
                </c:pt>
                <c:pt idx="6">
                  <c:v>13.146209493833103</c:v>
                </c:pt>
                <c:pt idx="7">
                  <c:v>13.713671774142446</c:v>
                </c:pt>
                <c:pt idx="8">
                  <c:v>14.943173381479355</c:v>
                </c:pt>
                <c:pt idx="9">
                  <c:v>17.685907736307843</c:v>
                </c:pt>
                <c:pt idx="10">
                  <c:v>10.876360372595734</c:v>
                </c:pt>
                <c:pt idx="11">
                  <c:v>8.8902423915130342</c:v>
                </c:pt>
                <c:pt idx="12">
                  <c:v>21.752720745191468</c:v>
                </c:pt>
                <c:pt idx="13">
                  <c:v>9.9305899054134965</c:v>
                </c:pt>
                <c:pt idx="14">
                  <c:v>9.1739735316677056</c:v>
                </c:pt>
                <c:pt idx="15">
                  <c:v>12.105861979932643</c:v>
                </c:pt>
                <c:pt idx="16">
                  <c:v>5.9583539432480972</c:v>
                </c:pt>
                <c:pt idx="17">
                  <c:v>7.5661637374579014</c:v>
                </c:pt>
                <c:pt idx="18">
                  <c:v>3.7830818687289507</c:v>
                </c:pt>
                <c:pt idx="19">
                  <c:v>3.310196635137832</c:v>
                </c:pt>
                <c:pt idx="20">
                  <c:v>7.5661637374579014</c:v>
                </c:pt>
                <c:pt idx="21">
                  <c:v>10.876360372595734</c:v>
                </c:pt>
                <c:pt idx="22">
                  <c:v>9.1739735316677056</c:v>
                </c:pt>
                <c:pt idx="23">
                  <c:v>5.6746228030934258</c:v>
                </c:pt>
                <c:pt idx="24">
                  <c:v>6.2420850834027695</c:v>
                </c:pt>
                <c:pt idx="25">
                  <c:v>2.4590032146738179</c:v>
                </c:pt>
                <c:pt idx="26">
                  <c:v>4.0668130088836216</c:v>
                </c:pt>
                <c:pt idx="27">
                  <c:v>5.1071605227840831</c:v>
                </c:pt>
                <c:pt idx="28">
                  <c:v>4.2559671023200689</c:v>
                </c:pt>
                <c:pt idx="29">
                  <c:v>3.0264654949831606</c:v>
                </c:pt>
                <c:pt idx="30">
                  <c:v>1.1349245606186851</c:v>
                </c:pt>
                <c:pt idx="31">
                  <c:v>1.0403475139004614</c:v>
                </c:pt>
                <c:pt idx="32">
                  <c:v>3.4993507285742793</c:v>
                </c:pt>
                <c:pt idx="33">
                  <c:v>3.4047736818560561</c:v>
                </c:pt>
                <c:pt idx="34">
                  <c:v>6.620393270275664</c:v>
                </c:pt>
                <c:pt idx="35">
                  <c:v>3.310196635137832</c:v>
                </c:pt>
                <c:pt idx="36">
                  <c:v>2.2698491212373701</c:v>
                </c:pt>
                <c:pt idx="37">
                  <c:v>3.972235962165398</c:v>
                </c:pt>
                <c:pt idx="38">
                  <c:v>3.310196635137832</c:v>
                </c:pt>
                <c:pt idx="39">
                  <c:v>1.7023868409280281</c:v>
                </c:pt>
                <c:pt idx="40">
                  <c:v>3.688504822010727</c:v>
                </c:pt>
                <c:pt idx="41">
                  <c:v>0.56746228030934254</c:v>
                </c:pt>
                <c:pt idx="42">
                  <c:v>3.5939277752925034</c:v>
                </c:pt>
                <c:pt idx="43">
                  <c:v>5.7691998498116499</c:v>
                </c:pt>
                <c:pt idx="44">
                  <c:v>3.688504822010727</c:v>
                </c:pt>
                <c:pt idx="45">
                  <c:v>2.6481573081102656</c:v>
                </c:pt>
                <c:pt idx="46">
                  <c:v>2.3644261679555942</c:v>
                </c:pt>
                <c:pt idx="47">
                  <c:v>3.0264654949831606</c:v>
                </c:pt>
                <c:pt idx="48">
                  <c:v>1.4186557007733565</c:v>
                </c:pt>
                <c:pt idx="49">
                  <c:v>3.5939277752925034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データ選択!$H$65:$H$114</c:f>
              <c:numCache>
                <c:formatCode>0.00_ ;[Red]\-0.00\ </c:formatCode>
                <c:ptCount val="50"/>
                <c:pt idx="0">
                  <c:v>240.73268329564829</c:v>
                </c:pt>
                <c:pt idx="1">
                  <c:v>116.62161101878071</c:v>
                </c:pt>
                <c:pt idx="2">
                  <c:v>39.94379337646312</c:v>
                </c:pt>
                <c:pt idx="3">
                  <c:v>20.328537700521409</c:v>
                </c:pt>
                <c:pt idx="4">
                  <c:v>28.531280983187941</c:v>
                </c:pt>
                <c:pt idx="5">
                  <c:v>18.367012132927236</c:v>
                </c:pt>
                <c:pt idx="6">
                  <c:v>16.048845553043218</c:v>
                </c:pt>
                <c:pt idx="7">
                  <c:v>19.615255675941711</c:v>
                </c:pt>
                <c:pt idx="8">
                  <c:v>21.576781243535883</c:v>
                </c:pt>
                <c:pt idx="9">
                  <c:v>21.220140231246035</c:v>
                </c:pt>
                <c:pt idx="10">
                  <c:v>13.195717454724424</c:v>
                </c:pt>
                <c:pt idx="11">
                  <c:v>16.583807071477992</c:v>
                </c:pt>
                <c:pt idx="12">
                  <c:v>19.793576182086635</c:v>
                </c:pt>
                <c:pt idx="13">
                  <c:v>11.412512393275177</c:v>
                </c:pt>
                <c:pt idx="14">
                  <c:v>16.940448083767841</c:v>
                </c:pt>
                <c:pt idx="15">
                  <c:v>19.258614663651862</c:v>
                </c:pt>
                <c:pt idx="16">
                  <c:v>5.1712946782028144</c:v>
                </c:pt>
                <c:pt idx="17">
                  <c:v>11.234191887130253</c:v>
                </c:pt>
                <c:pt idx="18">
                  <c:v>3.5664101228984926</c:v>
                </c:pt>
                <c:pt idx="19">
                  <c:v>3.9230511351883419</c:v>
                </c:pt>
                <c:pt idx="20">
                  <c:v>7.3111407519419105</c:v>
                </c:pt>
                <c:pt idx="21">
                  <c:v>16.227166059188143</c:v>
                </c:pt>
                <c:pt idx="22">
                  <c:v>6.5978587273622118</c:v>
                </c:pt>
                <c:pt idx="23">
                  <c:v>10.342589356405629</c:v>
                </c:pt>
                <c:pt idx="24">
                  <c:v>5.3496151843477389</c:v>
                </c:pt>
                <c:pt idx="25">
                  <c:v>8.0244227765216092</c:v>
                </c:pt>
                <c:pt idx="26">
                  <c:v>4.99297417205789</c:v>
                </c:pt>
                <c:pt idx="27">
                  <c:v>1.4265640491593972</c:v>
                </c:pt>
                <c:pt idx="28">
                  <c:v>4.4580126536231166</c:v>
                </c:pt>
                <c:pt idx="29">
                  <c:v>2.1398460737390961</c:v>
                </c:pt>
                <c:pt idx="30">
                  <c:v>3.5664101228984926</c:v>
                </c:pt>
                <c:pt idx="31">
                  <c:v>1.4265640491593972</c:v>
                </c:pt>
                <c:pt idx="32">
                  <c:v>6.4195382212172873</c:v>
                </c:pt>
                <c:pt idx="33">
                  <c:v>4.4580126536231166</c:v>
                </c:pt>
                <c:pt idx="34">
                  <c:v>9.9859483441157799</c:v>
                </c:pt>
                <c:pt idx="35">
                  <c:v>4.4580126536231166</c:v>
                </c:pt>
                <c:pt idx="36">
                  <c:v>4.2796921474781922</c:v>
                </c:pt>
                <c:pt idx="37">
                  <c:v>5.7062561966375887</c:v>
                </c:pt>
                <c:pt idx="38">
                  <c:v>8.3810637888114581</c:v>
                </c:pt>
                <c:pt idx="39">
                  <c:v>2.1398460737390961</c:v>
                </c:pt>
                <c:pt idx="40">
                  <c:v>5.1712946782028144</c:v>
                </c:pt>
                <c:pt idx="41">
                  <c:v>1.069923036869548</c:v>
                </c:pt>
                <c:pt idx="42">
                  <c:v>6.0628972089274384</c:v>
                </c:pt>
                <c:pt idx="43">
                  <c:v>7.4894612580868349</c:v>
                </c:pt>
                <c:pt idx="44">
                  <c:v>2.1398460737390961</c:v>
                </c:pt>
                <c:pt idx="45">
                  <c:v>4.2796921474781922</c:v>
                </c:pt>
                <c:pt idx="46">
                  <c:v>5.1712946782028144</c:v>
                </c:pt>
                <c:pt idx="47">
                  <c:v>3.9230511351883419</c:v>
                </c:pt>
                <c:pt idx="48">
                  <c:v>3.7447306290434175</c:v>
                </c:pt>
                <c:pt idx="49">
                  <c:v>4.4580126536231166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50"/>
                <c:pt idx="0">
                  <c:v>133.65771227927158</c:v>
                </c:pt>
                <c:pt idx="1">
                  <c:v>67.720473661193836</c:v>
                </c:pt>
                <c:pt idx="2">
                  <c:v>40.377536333414007</c:v>
                </c:pt>
                <c:pt idx="3">
                  <c:v>8.87371723836333</c:v>
                </c:pt>
                <c:pt idx="4">
                  <c:v>14.180964390494507</c:v>
                </c:pt>
                <c:pt idx="5">
                  <c:v>21.780942312346355</c:v>
                </c:pt>
                <c:pt idx="6">
                  <c:v>12.355271370161384</c:v>
                </c:pt>
                <c:pt idx="7">
                  <c:v>20.761950859137169</c:v>
                </c:pt>
                <c:pt idx="8">
                  <c:v>14.096048436060409</c:v>
                </c:pt>
                <c:pt idx="9">
                  <c:v>12.100523506859087</c:v>
                </c:pt>
                <c:pt idx="10">
                  <c:v>16.813358977951573</c:v>
                </c:pt>
                <c:pt idx="11">
                  <c:v>13.459178777804667</c:v>
                </c:pt>
                <c:pt idx="12">
                  <c:v>19.063631770455192</c:v>
                </c:pt>
                <c:pt idx="13">
                  <c:v>9.3832129649679228</c:v>
                </c:pt>
                <c:pt idx="14">
                  <c:v>9.1709230788826748</c:v>
                </c:pt>
                <c:pt idx="15">
                  <c:v>10.572036327045307</c:v>
                </c:pt>
                <c:pt idx="16">
                  <c:v>7.9820997168052914</c:v>
                </c:pt>
                <c:pt idx="17">
                  <c:v>8.6189693750610328</c:v>
                </c:pt>
                <c:pt idx="18">
                  <c:v>5.5619950154334745</c:v>
                </c:pt>
                <c:pt idx="19">
                  <c:v>12.822309119548926</c:v>
                </c:pt>
                <c:pt idx="20">
                  <c:v>8.0670156712393908</c:v>
                </c:pt>
                <c:pt idx="21">
                  <c:v>7.4726039902006995</c:v>
                </c:pt>
                <c:pt idx="22">
                  <c:v>7.2603141041154515</c:v>
                </c:pt>
                <c:pt idx="23">
                  <c:v>7.4301460129836503</c:v>
                </c:pt>
                <c:pt idx="24">
                  <c:v>4.6279195166583875</c:v>
                </c:pt>
                <c:pt idx="25">
                  <c:v>3.778759972317399</c:v>
                </c:pt>
                <c:pt idx="26">
                  <c:v>3.5664700862321519</c:v>
                </c:pt>
                <c:pt idx="27">
                  <c:v>5.2647891749141289</c:v>
                </c:pt>
                <c:pt idx="28">
                  <c:v>5.5195370382164253</c:v>
                </c:pt>
                <c:pt idx="29">
                  <c:v>3.9061339039685472</c:v>
                </c:pt>
                <c:pt idx="30">
                  <c:v>2.0379829064183723</c:v>
                </c:pt>
                <c:pt idx="31">
                  <c:v>3.3541802001469043</c:v>
                </c:pt>
                <c:pt idx="32">
                  <c:v>3.2268062684957561</c:v>
                </c:pt>
                <c:pt idx="33">
                  <c:v>4.3731716533560911</c:v>
                </c:pt>
                <c:pt idx="34">
                  <c:v>3.3541802001469043</c:v>
                </c:pt>
                <c:pt idx="35">
                  <c:v>3.2268062684957561</c:v>
                </c:pt>
                <c:pt idx="36">
                  <c:v>4.2882556989219918</c:v>
                </c:pt>
                <c:pt idx="37">
                  <c:v>4.9675833343947824</c:v>
                </c:pt>
                <c:pt idx="38">
                  <c:v>3.2692642457128058</c:v>
                </c:pt>
                <c:pt idx="39">
                  <c:v>3.0569743596275583</c:v>
                </c:pt>
                <c:pt idx="40">
                  <c:v>5.094957266045931</c:v>
                </c:pt>
                <c:pt idx="41">
                  <c:v>1.188823362077384</c:v>
                </c:pt>
                <c:pt idx="42">
                  <c:v>2.6323945874570644</c:v>
                </c:pt>
                <c:pt idx="43">
                  <c:v>2.5474786330229655</c:v>
                </c:pt>
                <c:pt idx="44">
                  <c:v>2.5050206558059163</c:v>
                </c:pt>
                <c:pt idx="45">
                  <c:v>3.9910498584026457</c:v>
                </c:pt>
                <c:pt idx="46">
                  <c:v>1.6558611114649275</c:v>
                </c:pt>
                <c:pt idx="47">
                  <c:v>2.8446844735423116</c:v>
                </c:pt>
                <c:pt idx="48">
                  <c:v>2.5899366102400148</c:v>
                </c:pt>
                <c:pt idx="49">
                  <c:v>1.9955249292013229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50"/>
                <c:pt idx="0">
                  <c:v>163.4358504485061</c:v>
                </c:pt>
                <c:pt idx="1">
                  <c:v>57.876618750818082</c:v>
                </c:pt>
                <c:pt idx="2">
                  <c:v>39.237874411054889</c:v>
                </c:pt>
                <c:pt idx="3">
                  <c:v>34.261510631021025</c:v>
                </c:pt>
                <c:pt idx="4">
                  <c:v>17.975229169092014</c:v>
                </c:pt>
                <c:pt idx="5">
                  <c:v>25.605653631810608</c:v>
                </c:pt>
                <c:pt idx="6">
                  <c:v>13.059184950028259</c:v>
                </c:pt>
                <c:pt idx="7">
                  <c:v>18.638744339763196</c:v>
                </c:pt>
                <c:pt idx="8">
                  <c:v>19.060981266553949</c:v>
                </c:pt>
                <c:pt idx="9">
                  <c:v>14.02429792554998</c:v>
                </c:pt>
                <c:pt idx="10">
                  <c:v>17.251394437450728</c:v>
                </c:pt>
                <c:pt idx="11">
                  <c:v>16.406920583869223</c:v>
                </c:pt>
                <c:pt idx="12">
                  <c:v>8.8669754626057937</c:v>
                </c:pt>
                <c:pt idx="13">
                  <c:v>18.337146534912659</c:v>
                </c:pt>
                <c:pt idx="14">
                  <c:v>15.471967388832557</c:v>
                </c:pt>
                <c:pt idx="15">
                  <c:v>13.240143632938583</c:v>
                </c:pt>
                <c:pt idx="16">
                  <c:v>19.241939949464275</c:v>
                </c:pt>
                <c:pt idx="17">
                  <c:v>12.817906706147831</c:v>
                </c:pt>
                <c:pt idx="18">
                  <c:v>10.887680755104391</c:v>
                </c:pt>
                <c:pt idx="19">
                  <c:v>9.5003308527919206</c:v>
                </c:pt>
                <c:pt idx="20">
                  <c:v>9.0177743650310624</c:v>
                </c:pt>
                <c:pt idx="21">
                  <c:v>8.2336200724196651</c:v>
                </c:pt>
                <c:pt idx="22">
                  <c:v>8.3240994138748263</c:v>
                </c:pt>
                <c:pt idx="23">
                  <c:v>6.1827549994360114</c:v>
                </c:pt>
                <c:pt idx="24">
                  <c:v>9.0177743650310624</c:v>
                </c:pt>
                <c:pt idx="25">
                  <c:v>5.9414767555555823</c:v>
                </c:pt>
                <c:pt idx="26">
                  <c:v>9.5606504137620281</c:v>
                </c:pt>
                <c:pt idx="27">
                  <c:v>5.7001985116751523</c:v>
                </c:pt>
                <c:pt idx="28">
                  <c:v>8.3240994138748263</c:v>
                </c:pt>
                <c:pt idx="29">
                  <c:v>5.5795593897349383</c:v>
                </c:pt>
                <c:pt idx="30">
                  <c:v>14.175096827975247</c:v>
                </c:pt>
                <c:pt idx="31">
                  <c:v>14.808452218161374</c:v>
                </c:pt>
                <c:pt idx="32">
                  <c:v>6.1525952189509594</c:v>
                </c:pt>
                <c:pt idx="33">
                  <c:v>5.0065235605189171</c:v>
                </c:pt>
                <c:pt idx="34">
                  <c:v>5.5795593897349383</c:v>
                </c:pt>
                <c:pt idx="35">
                  <c:v>6.2430745604061197</c:v>
                </c:pt>
                <c:pt idx="36">
                  <c:v>5.8811571945854748</c:v>
                </c:pt>
                <c:pt idx="37">
                  <c:v>5.3081213653694546</c:v>
                </c:pt>
                <c:pt idx="38">
                  <c:v>5.8208376336153673</c:v>
                </c:pt>
                <c:pt idx="39">
                  <c:v>7.4796255602933224</c:v>
                </c:pt>
                <c:pt idx="40">
                  <c:v>3.5890138777213925</c:v>
                </c:pt>
                <c:pt idx="41">
                  <c:v>6.1827549994360114</c:v>
                </c:pt>
                <c:pt idx="42">
                  <c:v>5.0970029019740783</c:v>
                </c:pt>
                <c:pt idx="43">
                  <c:v>5.5493996092498836</c:v>
                </c:pt>
                <c:pt idx="44">
                  <c:v>6.092275657980851</c:v>
                </c:pt>
                <c:pt idx="45">
                  <c:v>4.554126853243111</c:v>
                </c:pt>
                <c:pt idx="46">
                  <c:v>5.5192398287648299</c:v>
                </c:pt>
                <c:pt idx="47">
                  <c:v>4.4033279508178422</c:v>
                </c:pt>
                <c:pt idx="48">
                  <c:v>4.1318899264523594</c:v>
                </c:pt>
                <c:pt idx="49">
                  <c:v>2.6239009021996731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データ選択!$K$65:$K$114</c:f>
              <c:numCache>
                <c:formatCode>0.00_ ;[Red]\-0.00\ </c:formatCode>
                <c:ptCount val="50"/>
                <c:pt idx="0">
                  <c:v>266.72959482844925</c:v>
                </c:pt>
                <c:pt idx="1">
                  <c:v>100.11298465410965</c:v>
                </c:pt>
                <c:pt idx="2">
                  <c:v>67.933811015288683</c:v>
                </c:pt>
                <c:pt idx="3">
                  <c:v>8.2235665965875775</c:v>
                </c:pt>
                <c:pt idx="4">
                  <c:v>20.022596930821926</c:v>
                </c:pt>
                <c:pt idx="5">
                  <c:v>11.441483960469673</c:v>
                </c:pt>
                <c:pt idx="6">
                  <c:v>21.095236052115958</c:v>
                </c:pt>
                <c:pt idx="7">
                  <c:v>12.871669455528384</c:v>
                </c:pt>
                <c:pt idx="8">
                  <c:v>20.737689678351281</c:v>
                </c:pt>
                <c:pt idx="9">
                  <c:v>13.944308576822415</c:v>
                </c:pt>
                <c:pt idx="10">
                  <c:v>13.586762203057738</c:v>
                </c:pt>
                <c:pt idx="11">
                  <c:v>10.726391212940317</c:v>
                </c:pt>
                <c:pt idx="12">
                  <c:v>13.229215829293061</c:v>
                </c:pt>
                <c:pt idx="13">
                  <c:v>11.083937586704996</c:v>
                </c:pt>
                <c:pt idx="14">
                  <c:v>12.156576707999028</c:v>
                </c:pt>
                <c:pt idx="15">
                  <c:v>17.877318688233863</c:v>
                </c:pt>
                <c:pt idx="16">
                  <c:v>5.7207419802348367</c:v>
                </c:pt>
                <c:pt idx="17">
                  <c:v>5.0056492327054816</c:v>
                </c:pt>
                <c:pt idx="18">
                  <c:v>1.4301854950587092</c:v>
                </c:pt>
                <c:pt idx="19">
                  <c:v>6.793381101528869</c:v>
                </c:pt>
                <c:pt idx="20">
                  <c:v>7.8660202228229004</c:v>
                </c:pt>
                <c:pt idx="21">
                  <c:v>16.447133193175155</c:v>
                </c:pt>
                <c:pt idx="22">
                  <c:v>5.7207419802348367</c:v>
                </c:pt>
                <c:pt idx="23">
                  <c:v>11.083937586704996</c:v>
                </c:pt>
                <c:pt idx="24">
                  <c:v>3.9330101114114502</c:v>
                </c:pt>
                <c:pt idx="25">
                  <c:v>7.8660202228229004</c:v>
                </c:pt>
                <c:pt idx="26">
                  <c:v>6.0782883539995138</c:v>
                </c:pt>
                <c:pt idx="27">
                  <c:v>4.6481028589408044</c:v>
                </c:pt>
                <c:pt idx="28">
                  <c:v>2.5028246163527408</c:v>
                </c:pt>
                <c:pt idx="29">
                  <c:v>2.1452782425880637</c:v>
                </c:pt>
                <c:pt idx="30">
                  <c:v>11.799030334234351</c:v>
                </c:pt>
                <c:pt idx="31">
                  <c:v>2.5028246163527408</c:v>
                </c:pt>
                <c:pt idx="32">
                  <c:v>7.8660202228229004</c:v>
                </c:pt>
                <c:pt idx="33">
                  <c:v>3.9330101114114502</c:v>
                </c:pt>
                <c:pt idx="34">
                  <c:v>7.5084738490582232</c:v>
                </c:pt>
                <c:pt idx="35">
                  <c:v>6.0782883539995138</c:v>
                </c:pt>
                <c:pt idx="36">
                  <c:v>1.0726391212940318</c:v>
                </c:pt>
                <c:pt idx="37">
                  <c:v>3.9330101114114502</c:v>
                </c:pt>
                <c:pt idx="38">
                  <c:v>7.1509274752935461</c:v>
                </c:pt>
                <c:pt idx="39">
                  <c:v>1.4301854950587092</c:v>
                </c:pt>
                <c:pt idx="40">
                  <c:v>5.3631956064701587</c:v>
                </c:pt>
                <c:pt idx="41">
                  <c:v>5.7207419802348367</c:v>
                </c:pt>
                <c:pt idx="42">
                  <c:v>3.2179173638820959</c:v>
                </c:pt>
                <c:pt idx="43">
                  <c:v>5.7207419802348367</c:v>
                </c:pt>
                <c:pt idx="44">
                  <c:v>1.4301854950587092</c:v>
                </c:pt>
                <c:pt idx="45">
                  <c:v>1.4301854950587092</c:v>
                </c:pt>
                <c:pt idx="46">
                  <c:v>2.8603709901174184</c:v>
                </c:pt>
                <c:pt idx="47">
                  <c:v>2.8603709901174184</c:v>
                </c:pt>
                <c:pt idx="48">
                  <c:v>3.5754637376467731</c:v>
                </c:pt>
                <c:pt idx="49">
                  <c:v>1.4301854950587092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データ選択!$L$65:$L$114</c:f>
              <c:numCache>
                <c:formatCode>0.00_ ;[Red]\-0.00\ </c:formatCode>
                <c:ptCount val="50"/>
                <c:pt idx="0">
                  <c:v>272.93654553050021</c:v>
                </c:pt>
                <c:pt idx="1">
                  <c:v>92.814156693368943</c:v>
                </c:pt>
                <c:pt idx="2">
                  <c:v>92.814156693368943</c:v>
                </c:pt>
                <c:pt idx="3">
                  <c:v>29.627117814549973</c:v>
                </c:pt>
                <c:pt idx="4">
                  <c:v>32.161591019924458</c:v>
                </c:pt>
                <c:pt idx="5">
                  <c:v>19.052246854194379</c:v>
                </c:pt>
                <c:pt idx="6">
                  <c:v>20.712763781853521</c:v>
                </c:pt>
                <c:pt idx="7">
                  <c:v>24.033797637171805</c:v>
                </c:pt>
                <c:pt idx="8">
                  <c:v>24.470775776029477</c:v>
                </c:pt>
                <c:pt idx="9">
                  <c:v>24.121193264943344</c:v>
                </c:pt>
                <c:pt idx="10">
                  <c:v>24.558171403801012</c:v>
                </c:pt>
                <c:pt idx="11">
                  <c:v>17.216938670992167</c:v>
                </c:pt>
                <c:pt idx="12">
                  <c:v>15.906004254419159</c:v>
                </c:pt>
                <c:pt idx="13">
                  <c:v>15.03204797670382</c:v>
                </c:pt>
                <c:pt idx="14">
                  <c:v>15.73121299887609</c:v>
                </c:pt>
                <c:pt idx="15">
                  <c:v>18.178290576479039</c:v>
                </c:pt>
                <c:pt idx="16">
                  <c:v>7.1664414772657761</c:v>
                </c:pt>
                <c:pt idx="17">
                  <c:v>12.93455291018701</c:v>
                </c:pt>
                <c:pt idx="18">
                  <c:v>7.8656064994380452</c:v>
                </c:pt>
                <c:pt idx="19">
                  <c:v>8.8269584049249179</c:v>
                </c:pt>
                <c:pt idx="20">
                  <c:v>11.536222865842467</c:v>
                </c:pt>
                <c:pt idx="21">
                  <c:v>11.711014121385535</c:v>
                </c:pt>
                <c:pt idx="22">
                  <c:v>13.63371793235928</c:v>
                </c:pt>
                <c:pt idx="23">
                  <c:v>8.914354032696453</c:v>
                </c:pt>
                <c:pt idx="24">
                  <c:v>6.2924851995504358</c:v>
                </c:pt>
                <c:pt idx="25">
                  <c:v>9.7009146826402564</c:v>
                </c:pt>
                <c:pt idx="26">
                  <c:v>8.7395627771533846</c:v>
                </c:pt>
                <c:pt idx="27">
                  <c:v>6.9916502217227077</c:v>
                </c:pt>
                <c:pt idx="28">
                  <c:v>7.0790458494942419</c:v>
                </c:pt>
                <c:pt idx="29">
                  <c:v>3.7580119941759551</c:v>
                </c:pt>
                <c:pt idx="30">
                  <c:v>6.5546720828650393</c:v>
                </c:pt>
                <c:pt idx="31">
                  <c:v>4.8067595274343615</c:v>
                </c:pt>
                <c:pt idx="32">
                  <c:v>5.8555070606927675</c:v>
                </c:pt>
                <c:pt idx="33">
                  <c:v>8.3899802660672496</c:v>
                </c:pt>
                <c:pt idx="34">
                  <c:v>6.729463338408106</c:v>
                </c:pt>
                <c:pt idx="35">
                  <c:v>7.3412327328088427</c:v>
                </c:pt>
                <c:pt idx="36">
                  <c:v>4.2823857608051581</c:v>
                </c:pt>
                <c:pt idx="37">
                  <c:v>6.0302983162358359</c:v>
                </c:pt>
                <c:pt idx="38">
                  <c:v>5.6807158051497</c:v>
                </c:pt>
                <c:pt idx="39">
                  <c:v>4.1075945052620906</c:v>
                </c:pt>
                <c:pt idx="40">
                  <c:v>4.8941551552058957</c:v>
                </c:pt>
                <c:pt idx="41">
                  <c:v>5.5933201773781667</c:v>
                </c:pt>
                <c:pt idx="42">
                  <c:v>5.4185289218350983</c:v>
                </c:pt>
                <c:pt idx="43">
                  <c:v>4.3697813885766923</c:v>
                </c:pt>
                <c:pt idx="44">
                  <c:v>6.2050895717789034</c:v>
                </c:pt>
                <c:pt idx="45">
                  <c:v>4.631968271891294</c:v>
                </c:pt>
                <c:pt idx="46">
                  <c:v>4.0201988774905573</c:v>
                </c:pt>
                <c:pt idx="47">
                  <c:v>6.4672764550935051</c:v>
                </c:pt>
                <c:pt idx="48">
                  <c:v>3.6706163664044213</c:v>
                </c:pt>
                <c:pt idx="49">
                  <c:v>2.7966600886890833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データ選択!$M$65:$M$114</c:f>
              <c:numCache>
                <c:formatCode>0.00_ ;[Red]\-0.00\ </c:formatCode>
                <c:ptCount val="50"/>
                <c:pt idx="0">
                  <c:v>175.29754946029109</c:v>
                </c:pt>
                <c:pt idx="1">
                  <c:v>63.767296879278511</c:v>
                </c:pt>
                <c:pt idx="2">
                  <c:v>36.009767649474917</c:v>
                </c:pt>
                <c:pt idx="3">
                  <c:v>8.1272045042217709</c:v>
                </c:pt>
                <c:pt idx="4">
                  <c:v>19.255222979233118</c:v>
                </c:pt>
                <c:pt idx="5">
                  <c:v>10.252781066864387</c:v>
                </c:pt>
                <c:pt idx="6">
                  <c:v>14.754002023048752</c:v>
                </c:pt>
                <c:pt idx="7">
                  <c:v>12.253323714057437</c:v>
                </c:pt>
                <c:pt idx="8">
                  <c:v>16.504476839342672</c:v>
                </c:pt>
                <c:pt idx="9">
                  <c:v>16.754544670241803</c:v>
                </c:pt>
                <c:pt idx="10">
                  <c:v>10.377814982313952</c:v>
                </c:pt>
                <c:pt idx="11">
                  <c:v>10.377814982313952</c:v>
                </c:pt>
                <c:pt idx="12">
                  <c:v>8.1272045042217709</c:v>
                </c:pt>
                <c:pt idx="13">
                  <c:v>7.377001011524376</c:v>
                </c:pt>
                <c:pt idx="14">
                  <c:v>9.5025775741669918</c:v>
                </c:pt>
                <c:pt idx="15">
                  <c:v>11.878221967708742</c:v>
                </c:pt>
                <c:pt idx="16">
                  <c:v>9.0024419123687291</c:v>
                </c:pt>
                <c:pt idx="17">
                  <c:v>9.5025775741669918</c:v>
                </c:pt>
                <c:pt idx="18">
                  <c:v>5.2514244488817594</c:v>
                </c:pt>
                <c:pt idx="19">
                  <c:v>4.3761870407347994</c:v>
                </c:pt>
                <c:pt idx="20">
                  <c:v>6.8768653497261134</c:v>
                </c:pt>
                <c:pt idx="21">
                  <c:v>7.6270688424235074</c:v>
                </c:pt>
                <c:pt idx="22">
                  <c:v>7.7521027578730726</c:v>
                </c:pt>
                <c:pt idx="23">
                  <c:v>12.253323714057437</c:v>
                </c:pt>
                <c:pt idx="24">
                  <c:v>3.6259835480374054</c:v>
                </c:pt>
                <c:pt idx="25">
                  <c:v>6.0016279415791534</c:v>
                </c:pt>
                <c:pt idx="26">
                  <c:v>3.6259835480374054</c:v>
                </c:pt>
                <c:pt idx="27">
                  <c:v>7.8771366733226387</c:v>
                </c:pt>
                <c:pt idx="28">
                  <c:v>2.3756443935417479</c:v>
                </c:pt>
                <c:pt idx="29">
                  <c:v>2.6257122244408797</c:v>
                </c:pt>
                <c:pt idx="30">
                  <c:v>3.7510174634869706</c:v>
                </c:pt>
                <c:pt idx="31">
                  <c:v>2.875780055340011</c:v>
                </c:pt>
                <c:pt idx="32">
                  <c:v>3.6259835480374054</c:v>
                </c:pt>
                <c:pt idx="33">
                  <c:v>4.126119209835668</c:v>
                </c:pt>
                <c:pt idx="34">
                  <c:v>6.1266618570287186</c:v>
                </c:pt>
                <c:pt idx="35">
                  <c:v>3.0008139707895767</c:v>
                </c:pt>
                <c:pt idx="36">
                  <c:v>3.250881801688708</c:v>
                </c:pt>
                <c:pt idx="37">
                  <c:v>3.3759157171382741</c:v>
                </c:pt>
                <c:pt idx="38">
                  <c:v>3.0008139707895767</c:v>
                </c:pt>
                <c:pt idx="39">
                  <c:v>2.000542647193051</c:v>
                </c:pt>
                <c:pt idx="40">
                  <c:v>3.250881801688708</c:v>
                </c:pt>
                <c:pt idx="41">
                  <c:v>3.3759157171382741</c:v>
                </c:pt>
                <c:pt idx="42">
                  <c:v>4.0010852943861019</c:v>
                </c:pt>
                <c:pt idx="43">
                  <c:v>5.8765940261295873</c:v>
                </c:pt>
                <c:pt idx="44">
                  <c:v>2.2506104780921823</c:v>
                </c:pt>
                <c:pt idx="45">
                  <c:v>2.6257122244408797</c:v>
                </c:pt>
                <c:pt idx="46">
                  <c:v>3.5009496325878398</c:v>
                </c:pt>
                <c:pt idx="47">
                  <c:v>1.7504748162939199</c:v>
                </c:pt>
                <c:pt idx="48">
                  <c:v>2.2506104780921823</c:v>
                </c:pt>
                <c:pt idx="49">
                  <c:v>2.3756443935417479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50"/>
                <c:pt idx="0">
                  <c:v>211.47967798982094</c:v>
                </c:pt>
                <c:pt idx="1">
                  <c:v>94.572417223509206</c:v>
                </c:pt>
                <c:pt idx="2">
                  <c:v>46.935540778353115</c:v>
                </c:pt>
                <c:pt idx="3">
                  <c:v>46.827642983460343</c:v>
                </c:pt>
                <c:pt idx="4">
                  <c:v>27.675784389994419</c:v>
                </c:pt>
                <c:pt idx="5">
                  <c:v>14.997793490094443</c:v>
                </c:pt>
                <c:pt idx="6">
                  <c:v>27.891579979779952</c:v>
                </c:pt>
                <c:pt idx="7">
                  <c:v>11.383217361186791</c:v>
                </c:pt>
                <c:pt idx="8">
                  <c:v>22.01115015812422</c:v>
                </c:pt>
                <c:pt idx="9">
                  <c:v>18.828165208787627</c:v>
                </c:pt>
                <c:pt idx="10">
                  <c:v>9.4410570531170048</c:v>
                </c:pt>
                <c:pt idx="11">
                  <c:v>20.986121106642944</c:v>
                </c:pt>
                <c:pt idx="12">
                  <c:v>17.964982849645502</c:v>
                </c:pt>
                <c:pt idx="13">
                  <c:v>13.487224361595723</c:v>
                </c:pt>
                <c:pt idx="14">
                  <c:v>17.047851593056993</c:v>
                </c:pt>
                <c:pt idx="15">
                  <c:v>18.774216311341245</c:v>
                </c:pt>
                <c:pt idx="16">
                  <c:v>11.113472873954874</c:v>
                </c:pt>
                <c:pt idx="17">
                  <c:v>15.267537977326358</c:v>
                </c:pt>
                <c:pt idx="18">
                  <c:v>10.735830591830194</c:v>
                </c:pt>
                <c:pt idx="19">
                  <c:v>11.599012950972321</c:v>
                </c:pt>
                <c:pt idx="20">
                  <c:v>15.968873644129335</c:v>
                </c:pt>
                <c:pt idx="21">
                  <c:v>10.681881694383812</c:v>
                </c:pt>
                <c:pt idx="22">
                  <c:v>10.304239412259131</c:v>
                </c:pt>
                <c:pt idx="23">
                  <c:v>13.379326566702956</c:v>
                </c:pt>
                <c:pt idx="24">
                  <c:v>9.0094658735459419</c:v>
                </c:pt>
                <c:pt idx="25">
                  <c:v>12.893786489685509</c:v>
                </c:pt>
                <c:pt idx="26">
                  <c:v>8.1462835144038159</c:v>
                </c:pt>
                <c:pt idx="27">
                  <c:v>6.7436121807978617</c:v>
                </c:pt>
                <c:pt idx="28">
                  <c:v>7.4988967450472215</c:v>
                </c:pt>
                <c:pt idx="29">
                  <c:v>6.1501743088876486</c:v>
                </c:pt>
                <c:pt idx="30">
                  <c:v>6.6896632833514778</c:v>
                </c:pt>
                <c:pt idx="31">
                  <c:v>6.5278165910123294</c:v>
                </c:pt>
                <c:pt idx="32">
                  <c:v>4.9093496676208428</c:v>
                </c:pt>
                <c:pt idx="33">
                  <c:v>6.2041232063340317</c:v>
                </c:pt>
                <c:pt idx="34">
                  <c:v>7.2291522578153078</c:v>
                </c:pt>
                <c:pt idx="35">
                  <c:v>6.9594077705833923</c:v>
                </c:pt>
                <c:pt idx="36">
                  <c:v>6.1501743088876486</c:v>
                </c:pt>
                <c:pt idx="37">
                  <c:v>5.7185831293165865</c:v>
                </c:pt>
                <c:pt idx="38">
                  <c:v>5.3948897446382889</c:v>
                </c:pt>
                <c:pt idx="39">
                  <c:v>3.7224739238004192</c:v>
                </c:pt>
                <c:pt idx="40">
                  <c:v>5.7725320267629687</c:v>
                </c:pt>
                <c:pt idx="41">
                  <c:v>4.1001162059251</c:v>
                </c:pt>
                <c:pt idx="42">
                  <c:v>4.6396051803889282</c:v>
                </c:pt>
                <c:pt idx="43">
                  <c:v>7.2291522578153078</c:v>
                </c:pt>
                <c:pt idx="44">
                  <c:v>2.4277003850872299</c:v>
                </c:pt>
                <c:pt idx="45">
                  <c:v>3.884320616139568</c:v>
                </c:pt>
                <c:pt idx="46">
                  <c:v>4.3698606931570136</c:v>
                </c:pt>
                <c:pt idx="47">
                  <c:v>6.0422765139948833</c:v>
                </c:pt>
                <c:pt idx="48">
                  <c:v>4.1001162059251</c:v>
                </c:pt>
                <c:pt idx="49">
                  <c:v>2.6974448723191444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データ選択!$O$65:$O$114</c:f>
              <c:numCache>
                <c:formatCode>0.00_ ;[Red]\-0.00\ </c:formatCode>
                <c:ptCount val="50"/>
                <c:pt idx="0">
                  <c:v>174.04480660363615</c:v>
                </c:pt>
                <c:pt idx="1">
                  <c:v>66.756912121942619</c:v>
                </c:pt>
                <c:pt idx="2">
                  <c:v>41.193253313341586</c:v>
                </c:pt>
                <c:pt idx="3">
                  <c:v>26.490838143628025</c:v>
                </c:pt>
                <c:pt idx="4">
                  <c:v>42.385341029804842</c:v>
                </c:pt>
                <c:pt idx="5">
                  <c:v>8.7419765873972484</c:v>
                </c:pt>
                <c:pt idx="6">
                  <c:v>29.00746776727269</c:v>
                </c:pt>
                <c:pt idx="7">
                  <c:v>5.8279843915981653</c:v>
                </c:pt>
                <c:pt idx="8">
                  <c:v>14.437506788277275</c:v>
                </c:pt>
                <c:pt idx="9">
                  <c:v>16.424319649049377</c:v>
                </c:pt>
                <c:pt idx="10">
                  <c:v>8.8744307781153893</c:v>
                </c:pt>
                <c:pt idx="11">
                  <c:v>13.245419071814013</c:v>
                </c:pt>
                <c:pt idx="12">
                  <c:v>10.728789448169351</c:v>
                </c:pt>
                <c:pt idx="13">
                  <c:v>8.0797056338065492</c:v>
                </c:pt>
                <c:pt idx="14">
                  <c:v>13.377873262532152</c:v>
                </c:pt>
                <c:pt idx="15">
                  <c:v>14.172598406840995</c:v>
                </c:pt>
                <c:pt idx="16">
                  <c:v>13.112964881095872</c:v>
                </c:pt>
                <c:pt idx="17">
                  <c:v>11.258606211041911</c:v>
                </c:pt>
                <c:pt idx="18">
                  <c:v>9.9340643038605094</c:v>
                </c:pt>
                <c:pt idx="19">
                  <c:v>2.5166296236446626</c:v>
                </c:pt>
                <c:pt idx="20">
                  <c:v>14.569960978995416</c:v>
                </c:pt>
                <c:pt idx="21">
                  <c:v>9.9340643038605094</c:v>
                </c:pt>
                <c:pt idx="22">
                  <c:v>13.775235834686574</c:v>
                </c:pt>
                <c:pt idx="23">
                  <c:v>19.868128607721019</c:v>
                </c:pt>
                <c:pt idx="24">
                  <c:v>4.6358966751349042</c:v>
                </c:pt>
                <c:pt idx="25">
                  <c:v>10.993697829605631</c:v>
                </c:pt>
                <c:pt idx="26">
                  <c:v>5.1657134380074652</c:v>
                </c:pt>
                <c:pt idx="27">
                  <c:v>7.5498888709339873</c:v>
                </c:pt>
                <c:pt idx="28">
                  <c:v>5.4306218194437452</c:v>
                </c:pt>
                <c:pt idx="29">
                  <c:v>6.7551637266251463</c:v>
                </c:pt>
                <c:pt idx="30">
                  <c:v>9.1393391595516693</c:v>
                </c:pt>
                <c:pt idx="31">
                  <c:v>2.7815380050809426</c:v>
                </c:pt>
                <c:pt idx="32">
                  <c:v>4.9008050565711851</c:v>
                </c:pt>
                <c:pt idx="33">
                  <c:v>3.1789005772353636</c:v>
                </c:pt>
                <c:pt idx="34">
                  <c:v>6.3578011544707271</c:v>
                </c:pt>
                <c:pt idx="35">
                  <c:v>4.6358966751349042</c:v>
                </c:pt>
                <c:pt idx="36">
                  <c:v>3.7087173401079232</c:v>
                </c:pt>
                <c:pt idx="37">
                  <c:v>4.3709882936986242</c:v>
                </c:pt>
                <c:pt idx="38">
                  <c:v>3.1789005772353636</c:v>
                </c:pt>
                <c:pt idx="39">
                  <c:v>2.2517212422083825</c:v>
                </c:pt>
                <c:pt idx="40">
                  <c:v>4.9008050565711851</c:v>
                </c:pt>
                <c:pt idx="41">
                  <c:v>7.1525262987795672</c:v>
                </c:pt>
                <c:pt idx="42">
                  <c:v>4.2385341029804842</c:v>
                </c:pt>
                <c:pt idx="43">
                  <c:v>3.7087173401079232</c:v>
                </c:pt>
                <c:pt idx="44">
                  <c:v>1.5894502886176818</c:v>
                </c:pt>
                <c:pt idx="45">
                  <c:v>2.2517212422083825</c:v>
                </c:pt>
                <c:pt idx="46">
                  <c:v>6.8876179173432872</c:v>
                </c:pt>
                <c:pt idx="47">
                  <c:v>2.9139921957990826</c:v>
                </c:pt>
                <c:pt idx="48">
                  <c:v>3.4438089586716436</c:v>
                </c:pt>
                <c:pt idx="49">
                  <c:v>5.0332592472893252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6770176"/>
        <c:axId val="186771712"/>
      </c:lineChart>
      <c:catAx>
        <c:axId val="186770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6771712"/>
        <c:crosses val="autoZero"/>
        <c:auto val="1"/>
        <c:lblAlgn val="ctr"/>
        <c:lblOffset val="100"/>
        <c:tickLblSkip val="1"/>
        <c:noMultiLvlLbl val="0"/>
      </c:catAx>
      <c:valAx>
        <c:axId val="18677171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6770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867647794942702"/>
          <c:y val="0.17333675339844296"/>
          <c:w val="0.3044871967013672"/>
          <c:h val="0.34305182205632506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500" b="1" i="0" baseline="0">
                <a:effectLst/>
              </a:rPr>
              <a:t>2013</a:t>
            </a:r>
            <a:r>
              <a:rPr lang="ja-JP" altLang="ja-JP" sz="1500" b="1" i="0" baseline="0">
                <a:effectLst/>
              </a:rPr>
              <a:t>年度の</a:t>
            </a:r>
            <a:r>
              <a:rPr lang="en-US" altLang="ja-JP" sz="1500" b="1" i="0" baseline="0">
                <a:effectLst/>
              </a:rPr>
              <a:t>70</a:t>
            </a:r>
            <a:r>
              <a:rPr lang="ja-JP" altLang="ja-JP" sz="1500" b="1" i="0" baseline="0">
                <a:effectLst/>
              </a:rPr>
              <a:t>歳以上の上位</a:t>
            </a:r>
            <a:r>
              <a:rPr lang="en-US" altLang="ja-JP" sz="1500" b="1" i="0" baseline="0">
                <a:effectLst/>
              </a:rPr>
              <a:t>50</a:t>
            </a:r>
            <a:r>
              <a:rPr lang="ja-JP" altLang="ja-JP" sz="1500" b="1" i="0" baseline="0">
                <a:effectLst/>
              </a:rPr>
              <a:t>商品サービス</a:t>
            </a:r>
            <a:r>
              <a:rPr lang="en-US" altLang="ja-JP" sz="1500" b="1" i="0" baseline="0">
                <a:effectLst/>
              </a:rPr>
              <a:t>(</a:t>
            </a:r>
            <a:r>
              <a:rPr lang="ja-JP" altLang="ja-JP" sz="1500" b="1" i="0" baseline="0">
                <a:effectLst/>
              </a:rPr>
              <a:t>小分類</a:t>
            </a:r>
            <a:r>
              <a:rPr lang="en-US" altLang="ja-JP" sz="1500" b="1" i="0" baseline="0">
                <a:effectLst/>
              </a:rPr>
              <a:t>)</a:t>
            </a:r>
            <a:r>
              <a:rPr lang="ja-JP" altLang="ja-JP" sz="1500" b="1" i="0" baseline="0">
                <a:effectLst/>
              </a:rPr>
              <a:t>別</a:t>
            </a:r>
            <a:endParaRPr lang="ja-JP" altLang="ja-JP" sz="1500" baseline="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6221633881139558"/>
          <c:y val="0.17106791624458417"/>
          <c:w val="0.41628319371425643"/>
          <c:h val="0.63698269649505335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データ選択!$C$65:$C$114</c:f>
              <c:numCache>
                <c:formatCode>0.00_ ;[Red]\-0.00\ </c:formatCode>
                <c:ptCount val="50"/>
                <c:pt idx="0">
                  <c:v>136.5665290910253</c:v>
                </c:pt>
                <c:pt idx="1">
                  <c:v>57.743647357863729</c:v>
                </c:pt>
                <c:pt idx="2">
                  <c:v>25.339930685198453</c:v>
                </c:pt>
                <c:pt idx="3">
                  <c:v>15.92154936857602</c:v>
                </c:pt>
                <c:pt idx="4">
                  <c:v>10.76386436185421</c:v>
                </c:pt>
                <c:pt idx="5">
                  <c:v>8.9698869682118421</c:v>
                </c:pt>
                <c:pt idx="6">
                  <c:v>14.351819149138947</c:v>
                </c:pt>
                <c:pt idx="7">
                  <c:v>6.8956006068128541</c:v>
                </c:pt>
                <c:pt idx="8">
                  <c:v>12.726027136150551</c:v>
                </c:pt>
                <c:pt idx="9">
                  <c:v>10.707802568302887</c:v>
                </c:pt>
                <c:pt idx="10">
                  <c:v>6.1107354970943177</c:v>
                </c:pt>
                <c:pt idx="11">
                  <c:v>14.183633768484976</c:v>
                </c:pt>
                <c:pt idx="12">
                  <c:v>16.201858336332638</c:v>
                </c:pt>
                <c:pt idx="13">
                  <c:v>6.2789208777482886</c:v>
                </c:pt>
                <c:pt idx="14">
                  <c:v>10.651740774751563</c:v>
                </c:pt>
                <c:pt idx="15">
                  <c:v>10.035061045686998</c:v>
                </c:pt>
                <c:pt idx="16">
                  <c:v>8.2410836520446296</c:v>
                </c:pt>
                <c:pt idx="17">
                  <c:v>8.3532072391472774</c:v>
                </c:pt>
                <c:pt idx="18">
                  <c:v>12.16540920063731</c:v>
                </c:pt>
                <c:pt idx="19">
                  <c:v>5.7743647357863734</c:v>
                </c:pt>
                <c:pt idx="20">
                  <c:v>6.5031680519535859</c:v>
                </c:pt>
                <c:pt idx="21">
                  <c:v>9.0820105553144899</c:v>
                </c:pt>
                <c:pt idx="22">
                  <c:v>4.9334378325165131</c:v>
                </c:pt>
                <c:pt idx="23">
                  <c:v>7.063785987466825</c:v>
                </c:pt>
                <c:pt idx="24">
                  <c:v>6.5031680519535859</c:v>
                </c:pt>
                <c:pt idx="25">
                  <c:v>8.9138251746605182</c:v>
                </c:pt>
                <c:pt idx="26">
                  <c:v>4.7652524518625405</c:v>
                </c:pt>
                <c:pt idx="27">
                  <c:v>5.6622411486837256</c:v>
                </c:pt>
                <c:pt idx="28">
                  <c:v>4.5970670712085688</c:v>
                </c:pt>
                <c:pt idx="29">
                  <c:v>3.1955222324254682</c:v>
                </c:pt>
                <c:pt idx="30">
                  <c:v>4.5970670712085688</c:v>
                </c:pt>
                <c:pt idx="31">
                  <c:v>2.5227807098095805</c:v>
                </c:pt>
                <c:pt idx="32">
                  <c:v>4.3167581034519493</c:v>
                </c:pt>
                <c:pt idx="33">
                  <c:v>3.9243255485926811</c:v>
                </c:pt>
                <c:pt idx="34">
                  <c:v>5.2137468002731326</c:v>
                </c:pt>
                <c:pt idx="35">
                  <c:v>3.3076458195281169</c:v>
                </c:pt>
                <c:pt idx="36">
                  <c:v>6.0546737035429929</c:v>
                </c:pt>
                <c:pt idx="37">
                  <c:v>3.4758312001820886</c:v>
                </c:pt>
                <c:pt idx="38">
                  <c:v>2.2424717420529605</c:v>
                </c:pt>
                <c:pt idx="39">
                  <c:v>3.8682637550413563</c:v>
                </c:pt>
                <c:pt idx="40">
                  <c:v>5.2137468002731326</c:v>
                </c:pt>
                <c:pt idx="41">
                  <c:v>4.5410052776572449</c:v>
                </c:pt>
                <c:pt idx="42">
                  <c:v>4.3167581034519493</c:v>
                </c:pt>
                <c:pt idx="43">
                  <c:v>2.9152132646688487</c:v>
                </c:pt>
                <c:pt idx="44">
                  <c:v>1.9621627742963406</c:v>
                </c:pt>
                <c:pt idx="45">
                  <c:v>1.9621627742963406</c:v>
                </c:pt>
                <c:pt idx="46">
                  <c:v>2.9152132646688487</c:v>
                </c:pt>
                <c:pt idx="47">
                  <c:v>2.5227807098095805</c:v>
                </c:pt>
                <c:pt idx="48">
                  <c:v>2.3545953291556083</c:v>
                </c:pt>
                <c:pt idx="49">
                  <c:v>3.3076458195281169</c:v>
                </c:pt>
              </c:numCache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50"/>
                <c:pt idx="0">
                  <c:v>118.987559591551</c:v>
                </c:pt>
                <c:pt idx="1">
                  <c:v>50.254400682051944</c:v>
                </c:pt>
                <c:pt idx="2">
                  <c:v>22.291835321999695</c:v>
                </c:pt>
                <c:pt idx="3">
                  <c:v>11.145917660999848</c:v>
                </c:pt>
                <c:pt idx="4">
                  <c:v>24.442801888157561</c:v>
                </c:pt>
                <c:pt idx="5">
                  <c:v>13.590197849815603</c:v>
                </c:pt>
                <c:pt idx="6">
                  <c:v>20.238639963394458</c:v>
                </c:pt>
                <c:pt idx="7">
                  <c:v>5.4751876229472938</c:v>
                </c:pt>
                <c:pt idx="8">
                  <c:v>13.296884227157713</c:v>
                </c:pt>
                <c:pt idx="9">
                  <c:v>4.7907891700788818</c:v>
                </c:pt>
                <c:pt idx="10">
                  <c:v>10.657061623236697</c:v>
                </c:pt>
                <c:pt idx="11">
                  <c:v>8.9949510948419817</c:v>
                </c:pt>
                <c:pt idx="12">
                  <c:v>14.372367510236646</c:v>
                </c:pt>
                <c:pt idx="13">
                  <c:v>7.4306117739998987</c:v>
                </c:pt>
                <c:pt idx="14">
                  <c:v>11.048146453447217</c:v>
                </c:pt>
                <c:pt idx="15">
                  <c:v>7.5283829815525287</c:v>
                </c:pt>
                <c:pt idx="16">
                  <c:v>5.3774164153946629</c:v>
                </c:pt>
                <c:pt idx="17">
                  <c:v>5.4751876229472938</c:v>
                </c:pt>
                <c:pt idx="18">
                  <c:v>5.8662724531578148</c:v>
                </c:pt>
                <c:pt idx="19">
                  <c:v>8.7016374721840908</c:v>
                </c:pt>
                <c:pt idx="20">
                  <c:v>5.3774164153946629</c:v>
                </c:pt>
                <c:pt idx="21">
                  <c:v>7.9194678117630488</c:v>
                </c:pt>
                <c:pt idx="22">
                  <c:v>11.145917660999848</c:v>
                </c:pt>
                <c:pt idx="23">
                  <c:v>4.3019331323157308</c:v>
                </c:pt>
                <c:pt idx="24">
                  <c:v>5.7685012456051847</c:v>
                </c:pt>
                <c:pt idx="25">
                  <c:v>7.0395269437893768</c:v>
                </c:pt>
                <c:pt idx="26">
                  <c:v>3.9108483021052094</c:v>
                </c:pt>
                <c:pt idx="27">
                  <c:v>5.3774164153946629</c:v>
                </c:pt>
                <c:pt idx="28">
                  <c:v>3.9108483021052094</c:v>
                </c:pt>
                <c:pt idx="29">
                  <c:v>7.3328405664472678</c:v>
                </c:pt>
                <c:pt idx="30">
                  <c:v>2.8353650190262769</c:v>
                </c:pt>
                <c:pt idx="31">
                  <c:v>2.4442801888157559</c:v>
                </c:pt>
                <c:pt idx="32">
                  <c:v>3.5197634718946884</c:v>
                </c:pt>
                <c:pt idx="33">
                  <c:v>5.3774164153946629</c:v>
                </c:pt>
                <c:pt idx="34">
                  <c:v>3.9108483021052094</c:v>
                </c:pt>
                <c:pt idx="35">
                  <c:v>4.5952467549736218</c:v>
                </c:pt>
                <c:pt idx="36">
                  <c:v>6.0618148682630748</c:v>
                </c:pt>
                <c:pt idx="37">
                  <c:v>4.2041619247630999</c:v>
                </c:pt>
                <c:pt idx="38">
                  <c:v>3.0309074341315374</c:v>
                </c:pt>
                <c:pt idx="39">
                  <c:v>3.6175346794473189</c:v>
                </c:pt>
                <c:pt idx="40">
                  <c:v>3.5197634718946884</c:v>
                </c:pt>
                <c:pt idx="41">
                  <c:v>1.8576529434999747</c:v>
                </c:pt>
                <c:pt idx="42">
                  <c:v>4.6930179625262509</c:v>
                </c:pt>
                <c:pt idx="43">
                  <c:v>2.7375938114736469</c:v>
                </c:pt>
                <c:pt idx="44">
                  <c:v>1.9554241510526047</c:v>
                </c:pt>
                <c:pt idx="45">
                  <c:v>3.7153058869999493</c:v>
                </c:pt>
                <c:pt idx="46">
                  <c:v>4.3997043398683608</c:v>
                </c:pt>
                <c:pt idx="47">
                  <c:v>2.6398226039210169</c:v>
                </c:pt>
                <c:pt idx="48">
                  <c:v>1.8576529434999747</c:v>
                </c:pt>
                <c:pt idx="49">
                  <c:v>5.5729588304999238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データ選択!$E$65:$E$114</c:f>
              <c:numCache>
                <c:formatCode>0.00_ ;[Red]\-0.00\ </c:formatCode>
                <c:ptCount val="50"/>
                <c:pt idx="0">
                  <c:v>170.47101593810919</c:v>
                </c:pt>
                <c:pt idx="1">
                  <c:v>95.82900063915551</c:v>
                </c:pt>
                <c:pt idx="2">
                  <c:v>61.965283484523304</c:v>
                </c:pt>
                <c:pt idx="3">
                  <c:v>22.516712453603606</c:v>
                </c:pt>
                <c:pt idx="4">
                  <c:v>28.899402597932188</c:v>
                </c:pt>
                <c:pt idx="5">
                  <c:v>16.665913154635739</c:v>
                </c:pt>
                <c:pt idx="6">
                  <c:v>23.580494144325034</c:v>
                </c:pt>
                <c:pt idx="7">
                  <c:v>22.516712453603606</c:v>
                </c:pt>
                <c:pt idx="8">
                  <c:v>22.516712453603606</c:v>
                </c:pt>
                <c:pt idx="9">
                  <c:v>15.956725360821453</c:v>
                </c:pt>
                <c:pt idx="10">
                  <c:v>21.896173134016102</c:v>
                </c:pt>
                <c:pt idx="11">
                  <c:v>14.449701298966094</c:v>
                </c:pt>
                <c:pt idx="12">
                  <c:v>17.109155525769669</c:v>
                </c:pt>
                <c:pt idx="13">
                  <c:v>12.14484096906966</c:v>
                </c:pt>
                <c:pt idx="14">
                  <c:v>8.8648474226785847</c:v>
                </c:pt>
                <c:pt idx="15">
                  <c:v>10.371871484533944</c:v>
                </c:pt>
                <c:pt idx="16">
                  <c:v>6.9145809896892958</c:v>
                </c:pt>
                <c:pt idx="17">
                  <c:v>10.194574536080372</c:v>
                </c:pt>
                <c:pt idx="18">
                  <c:v>4.787017608246436</c:v>
                </c:pt>
                <c:pt idx="19">
                  <c:v>8.8648474226785847</c:v>
                </c:pt>
                <c:pt idx="20">
                  <c:v>9.1307928453589433</c:v>
                </c:pt>
                <c:pt idx="21">
                  <c:v>7.9783626804107266</c:v>
                </c:pt>
                <c:pt idx="22">
                  <c:v>8.2443081030910825</c:v>
                </c:pt>
                <c:pt idx="23">
                  <c:v>10.105926061853586</c:v>
                </c:pt>
                <c:pt idx="24">
                  <c:v>8.8648474226785847</c:v>
                </c:pt>
                <c:pt idx="25">
                  <c:v>8.7761989484517997</c:v>
                </c:pt>
                <c:pt idx="26">
                  <c:v>5.5848538762875082</c:v>
                </c:pt>
                <c:pt idx="27">
                  <c:v>6.9145809896892958</c:v>
                </c:pt>
                <c:pt idx="28">
                  <c:v>5.2302599793803646</c:v>
                </c:pt>
                <c:pt idx="29">
                  <c:v>4.6097206597928642</c:v>
                </c:pt>
                <c:pt idx="30">
                  <c:v>7.7124172577303689</c:v>
                </c:pt>
                <c:pt idx="31">
                  <c:v>2.4821572783500039</c:v>
                </c:pt>
                <c:pt idx="32">
                  <c:v>6.4713386185553672</c:v>
                </c:pt>
                <c:pt idx="33">
                  <c:v>4.0778298144321488</c:v>
                </c:pt>
                <c:pt idx="34">
                  <c:v>6.737284041235724</c:v>
                </c:pt>
                <c:pt idx="35">
                  <c:v>5.3189084536071505</c:v>
                </c:pt>
                <c:pt idx="36">
                  <c:v>7.0918779381428676</c:v>
                </c:pt>
                <c:pt idx="37">
                  <c:v>4.1664782886589347</c:v>
                </c:pt>
                <c:pt idx="38">
                  <c:v>4.9643145567000078</c:v>
                </c:pt>
                <c:pt idx="39">
                  <c:v>2.0389149072160744</c:v>
                </c:pt>
                <c:pt idx="40">
                  <c:v>4.9643145567000078</c:v>
                </c:pt>
                <c:pt idx="41">
                  <c:v>2.9253996494839329</c:v>
                </c:pt>
                <c:pt idx="42">
                  <c:v>3.9891813402053633</c:v>
                </c:pt>
                <c:pt idx="43">
                  <c:v>6.0280962474214377</c:v>
                </c:pt>
                <c:pt idx="44">
                  <c:v>8.2443081030910825</c:v>
                </c:pt>
                <c:pt idx="45">
                  <c:v>2.7481027010303611</c:v>
                </c:pt>
                <c:pt idx="46">
                  <c:v>3.1913450721642902</c:v>
                </c:pt>
                <c:pt idx="47">
                  <c:v>2.2162118556696462</c:v>
                </c:pt>
                <c:pt idx="48">
                  <c:v>3.7232359175250052</c:v>
                </c:pt>
                <c:pt idx="49">
                  <c:v>4.4324237113392924</c:v>
                </c:pt>
              </c:numCache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50"/>
                <c:pt idx="0">
                  <c:v>113.00161158331785</c:v>
                </c:pt>
                <c:pt idx="1">
                  <c:v>50.968205117906656</c:v>
                </c:pt>
                <c:pt idx="2">
                  <c:v>52.755506243002664</c:v>
                </c:pt>
                <c:pt idx="3">
                  <c:v>23.395570907155733</c:v>
                </c:pt>
                <c:pt idx="4">
                  <c:v>21.066054833996876</c:v>
                </c:pt>
                <c:pt idx="5">
                  <c:v>32.452568743316448</c:v>
                </c:pt>
                <c:pt idx="6">
                  <c:v>16.708253214380747</c:v>
                </c:pt>
                <c:pt idx="7">
                  <c:v>23.475899047609484</c:v>
                </c:pt>
                <c:pt idx="8">
                  <c:v>14.740213773263783</c:v>
                </c:pt>
                <c:pt idx="9">
                  <c:v>22.993930204886965</c:v>
                </c:pt>
                <c:pt idx="10">
                  <c:v>24.018113995672323</c:v>
                </c:pt>
                <c:pt idx="11">
                  <c:v>17.411124443351088</c:v>
                </c:pt>
                <c:pt idx="12">
                  <c:v>13.515209631344041</c:v>
                </c:pt>
                <c:pt idx="13">
                  <c:v>19.258671673787422</c:v>
                </c:pt>
                <c:pt idx="14">
                  <c:v>14.599639527469714</c:v>
                </c:pt>
                <c:pt idx="15">
                  <c:v>13.173815034415588</c:v>
                </c:pt>
                <c:pt idx="16">
                  <c:v>17.852929215846732</c:v>
                </c:pt>
                <c:pt idx="17">
                  <c:v>11.848400716928653</c:v>
                </c:pt>
                <c:pt idx="18">
                  <c:v>14.519311387015959</c:v>
                </c:pt>
                <c:pt idx="19">
                  <c:v>12.330369559651174</c:v>
                </c:pt>
                <c:pt idx="20">
                  <c:v>9.2979822575219782</c:v>
                </c:pt>
                <c:pt idx="21">
                  <c:v>7.3299428164050147</c:v>
                </c:pt>
                <c:pt idx="22">
                  <c:v>8.1332242209425498</c:v>
                </c:pt>
                <c:pt idx="23">
                  <c:v>7.2897787461781371</c:v>
                </c:pt>
                <c:pt idx="24">
                  <c:v>8.4143727125306871</c:v>
                </c:pt>
                <c:pt idx="25">
                  <c:v>6.7073997278884239</c:v>
                </c:pt>
                <c:pt idx="26">
                  <c:v>10.322166048307334</c:v>
                </c:pt>
                <c:pt idx="27">
                  <c:v>11.185693558185188</c:v>
                </c:pt>
                <c:pt idx="28">
                  <c:v>10.90454506659705</c:v>
                </c:pt>
                <c:pt idx="29">
                  <c:v>13.555373701570916</c:v>
                </c:pt>
                <c:pt idx="30">
                  <c:v>5.3016572699477367</c:v>
                </c:pt>
                <c:pt idx="31">
                  <c:v>6.3459230958465325</c:v>
                </c:pt>
                <c:pt idx="32">
                  <c:v>8.113142185829112</c:v>
                </c:pt>
                <c:pt idx="33">
                  <c:v>8.0528960804887966</c:v>
                </c:pt>
                <c:pt idx="34">
                  <c:v>4.859852497452092</c:v>
                </c:pt>
                <c:pt idx="35">
                  <c:v>7.1291224652706298</c:v>
                </c:pt>
                <c:pt idx="36">
                  <c:v>6.7676458332287401</c:v>
                </c:pt>
                <c:pt idx="37">
                  <c:v>6.7073997278884239</c:v>
                </c:pt>
                <c:pt idx="38">
                  <c:v>6.6672356576615472</c:v>
                </c:pt>
                <c:pt idx="39">
                  <c:v>7.2295326408378227</c:v>
                </c:pt>
                <c:pt idx="40">
                  <c:v>5.1410009890402293</c:v>
                </c:pt>
                <c:pt idx="41">
                  <c:v>7.3098607812915759</c:v>
                </c:pt>
                <c:pt idx="42">
                  <c:v>5.1410009890402293</c:v>
                </c:pt>
                <c:pt idx="43">
                  <c:v>3.5545202150785959</c:v>
                </c:pt>
                <c:pt idx="44">
                  <c:v>5.6631339019896281</c:v>
                </c:pt>
                <c:pt idx="45">
                  <c:v>5.7635440775568201</c:v>
                </c:pt>
                <c:pt idx="46">
                  <c:v>3.7955046364398566</c:v>
                </c:pt>
                <c:pt idx="47">
                  <c:v>4.1368992333683092</c:v>
                </c:pt>
                <c:pt idx="48">
                  <c:v>5.7233800073299426</c:v>
                </c:pt>
                <c:pt idx="49">
                  <c:v>5.7836261126702579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データ選択!$G$65:$G$114</c:f>
              <c:numCache>
                <c:formatCode>0.00_ ;[Red]\-0.00\ </c:formatCode>
                <c:ptCount val="50"/>
                <c:pt idx="0">
                  <c:v>164.94236947658226</c:v>
                </c:pt>
                <c:pt idx="1">
                  <c:v>111.50633808078582</c:v>
                </c:pt>
                <c:pt idx="2">
                  <c:v>35.182661379179244</c:v>
                </c:pt>
                <c:pt idx="3">
                  <c:v>9.0793964849494806</c:v>
                </c:pt>
                <c:pt idx="4">
                  <c:v>20.712373231291004</c:v>
                </c:pt>
                <c:pt idx="5">
                  <c:v>15.321481568352251</c:v>
                </c:pt>
                <c:pt idx="6">
                  <c:v>13.146209493833103</c:v>
                </c:pt>
                <c:pt idx="7">
                  <c:v>13.713671774142446</c:v>
                </c:pt>
                <c:pt idx="8">
                  <c:v>14.943173381479355</c:v>
                </c:pt>
                <c:pt idx="9">
                  <c:v>17.685907736307843</c:v>
                </c:pt>
                <c:pt idx="10">
                  <c:v>10.876360372595734</c:v>
                </c:pt>
                <c:pt idx="11">
                  <c:v>8.8902423915130342</c:v>
                </c:pt>
                <c:pt idx="12">
                  <c:v>21.752720745191468</c:v>
                </c:pt>
                <c:pt idx="13">
                  <c:v>9.9305899054134965</c:v>
                </c:pt>
                <c:pt idx="14">
                  <c:v>9.1739735316677056</c:v>
                </c:pt>
                <c:pt idx="15">
                  <c:v>12.105861979932643</c:v>
                </c:pt>
                <c:pt idx="16">
                  <c:v>5.9583539432480972</c:v>
                </c:pt>
                <c:pt idx="17">
                  <c:v>7.5661637374579014</c:v>
                </c:pt>
                <c:pt idx="18">
                  <c:v>3.7830818687289507</c:v>
                </c:pt>
                <c:pt idx="19">
                  <c:v>3.310196635137832</c:v>
                </c:pt>
                <c:pt idx="20">
                  <c:v>7.5661637374579014</c:v>
                </c:pt>
                <c:pt idx="21">
                  <c:v>10.876360372595734</c:v>
                </c:pt>
                <c:pt idx="22">
                  <c:v>9.1739735316677056</c:v>
                </c:pt>
                <c:pt idx="23">
                  <c:v>5.6746228030934258</c:v>
                </c:pt>
                <c:pt idx="24">
                  <c:v>6.2420850834027695</c:v>
                </c:pt>
                <c:pt idx="25">
                  <c:v>2.4590032146738179</c:v>
                </c:pt>
                <c:pt idx="26">
                  <c:v>4.0668130088836216</c:v>
                </c:pt>
                <c:pt idx="27">
                  <c:v>5.1071605227840831</c:v>
                </c:pt>
                <c:pt idx="28">
                  <c:v>4.2559671023200689</c:v>
                </c:pt>
                <c:pt idx="29">
                  <c:v>3.0264654949831606</c:v>
                </c:pt>
                <c:pt idx="30">
                  <c:v>1.1349245606186851</c:v>
                </c:pt>
                <c:pt idx="31">
                  <c:v>1.0403475139004614</c:v>
                </c:pt>
                <c:pt idx="32">
                  <c:v>3.4993507285742793</c:v>
                </c:pt>
                <c:pt idx="33">
                  <c:v>3.4047736818560561</c:v>
                </c:pt>
                <c:pt idx="34">
                  <c:v>6.620393270275664</c:v>
                </c:pt>
                <c:pt idx="35">
                  <c:v>3.310196635137832</c:v>
                </c:pt>
                <c:pt idx="36">
                  <c:v>2.2698491212373701</c:v>
                </c:pt>
                <c:pt idx="37">
                  <c:v>3.972235962165398</c:v>
                </c:pt>
                <c:pt idx="38">
                  <c:v>3.310196635137832</c:v>
                </c:pt>
                <c:pt idx="39">
                  <c:v>1.7023868409280281</c:v>
                </c:pt>
                <c:pt idx="40">
                  <c:v>3.688504822010727</c:v>
                </c:pt>
                <c:pt idx="41">
                  <c:v>0.56746228030934254</c:v>
                </c:pt>
                <c:pt idx="42">
                  <c:v>3.5939277752925034</c:v>
                </c:pt>
                <c:pt idx="43">
                  <c:v>5.7691998498116499</c:v>
                </c:pt>
                <c:pt idx="44">
                  <c:v>3.688504822010727</c:v>
                </c:pt>
                <c:pt idx="45">
                  <c:v>2.6481573081102656</c:v>
                </c:pt>
                <c:pt idx="46">
                  <c:v>2.3644261679555942</c:v>
                </c:pt>
                <c:pt idx="47">
                  <c:v>3.0264654949831606</c:v>
                </c:pt>
                <c:pt idx="48">
                  <c:v>1.4186557007733565</c:v>
                </c:pt>
                <c:pt idx="49">
                  <c:v>3.5939277752925034</c:v>
                </c:pt>
              </c:numCache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データ選択!$H$65:$H$114</c:f>
              <c:numCache>
                <c:formatCode>0.00_ ;[Red]\-0.00\ </c:formatCode>
                <c:ptCount val="50"/>
                <c:pt idx="0">
                  <c:v>240.73268329564829</c:v>
                </c:pt>
                <c:pt idx="1">
                  <c:v>116.62161101878071</c:v>
                </c:pt>
                <c:pt idx="2">
                  <c:v>39.94379337646312</c:v>
                </c:pt>
                <c:pt idx="3">
                  <c:v>20.328537700521409</c:v>
                </c:pt>
                <c:pt idx="4">
                  <c:v>28.531280983187941</c:v>
                </c:pt>
                <c:pt idx="5">
                  <c:v>18.367012132927236</c:v>
                </c:pt>
                <c:pt idx="6">
                  <c:v>16.048845553043218</c:v>
                </c:pt>
                <c:pt idx="7">
                  <c:v>19.615255675941711</c:v>
                </c:pt>
                <c:pt idx="8">
                  <c:v>21.576781243535883</c:v>
                </c:pt>
                <c:pt idx="9">
                  <c:v>21.220140231246035</c:v>
                </c:pt>
                <c:pt idx="10">
                  <c:v>13.195717454724424</c:v>
                </c:pt>
                <c:pt idx="11">
                  <c:v>16.583807071477992</c:v>
                </c:pt>
                <c:pt idx="12">
                  <c:v>19.793576182086635</c:v>
                </c:pt>
                <c:pt idx="13">
                  <c:v>11.412512393275177</c:v>
                </c:pt>
                <c:pt idx="14">
                  <c:v>16.940448083767841</c:v>
                </c:pt>
                <c:pt idx="15">
                  <c:v>19.258614663651862</c:v>
                </c:pt>
                <c:pt idx="16">
                  <c:v>5.1712946782028144</c:v>
                </c:pt>
                <c:pt idx="17">
                  <c:v>11.234191887130253</c:v>
                </c:pt>
                <c:pt idx="18">
                  <c:v>3.5664101228984926</c:v>
                </c:pt>
                <c:pt idx="19">
                  <c:v>3.9230511351883419</c:v>
                </c:pt>
                <c:pt idx="20">
                  <c:v>7.3111407519419105</c:v>
                </c:pt>
                <c:pt idx="21">
                  <c:v>16.227166059188143</c:v>
                </c:pt>
                <c:pt idx="22">
                  <c:v>6.5978587273622118</c:v>
                </c:pt>
                <c:pt idx="23">
                  <c:v>10.342589356405629</c:v>
                </c:pt>
                <c:pt idx="24">
                  <c:v>5.3496151843477389</c:v>
                </c:pt>
                <c:pt idx="25">
                  <c:v>8.0244227765216092</c:v>
                </c:pt>
                <c:pt idx="26">
                  <c:v>4.99297417205789</c:v>
                </c:pt>
                <c:pt idx="27">
                  <c:v>1.4265640491593972</c:v>
                </c:pt>
                <c:pt idx="28">
                  <c:v>4.4580126536231166</c:v>
                </c:pt>
                <c:pt idx="29">
                  <c:v>2.1398460737390961</c:v>
                </c:pt>
                <c:pt idx="30">
                  <c:v>3.5664101228984926</c:v>
                </c:pt>
                <c:pt idx="31">
                  <c:v>1.4265640491593972</c:v>
                </c:pt>
                <c:pt idx="32">
                  <c:v>6.4195382212172873</c:v>
                </c:pt>
                <c:pt idx="33">
                  <c:v>4.4580126536231166</c:v>
                </c:pt>
                <c:pt idx="34">
                  <c:v>9.9859483441157799</c:v>
                </c:pt>
                <c:pt idx="35">
                  <c:v>4.4580126536231166</c:v>
                </c:pt>
                <c:pt idx="36">
                  <c:v>4.2796921474781922</c:v>
                </c:pt>
                <c:pt idx="37">
                  <c:v>5.7062561966375887</c:v>
                </c:pt>
                <c:pt idx="38">
                  <c:v>8.3810637888114581</c:v>
                </c:pt>
                <c:pt idx="39">
                  <c:v>2.1398460737390961</c:v>
                </c:pt>
                <c:pt idx="40">
                  <c:v>5.1712946782028144</c:v>
                </c:pt>
                <c:pt idx="41">
                  <c:v>1.069923036869548</c:v>
                </c:pt>
                <c:pt idx="42">
                  <c:v>6.0628972089274384</c:v>
                </c:pt>
                <c:pt idx="43">
                  <c:v>7.4894612580868349</c:v>
                </c:pt>
                <c:pt idx="44">
                  <c:v>2.1398460737390961</c:v>
                </c:pt>
                <c:pt idx="45">
                  <c:v>4.2796921474781922</c:v>
                </c:pt>
                <c:pt idx="46">
                  <c:v>5.1712946782028144</c:v>
                </c:pt>
                <c:pt idx="47">
                  <c:v>3.9230511351883419</c:v>
                </c:pt>
                <c:pt idx="48">
                  <c:v>3.7447306290434175</c:v>
                </c:pt>
                <c:pt idx="49">
                  <c:v>4.4580126536231166</c:v>
                </c:pt>
              </c:numCache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50"/>
                <c:pt idx="0">
                  <c:v>133.65771227927158</c:v>
                </c:pt>
                <c:pt idx="1">
                  <c:v>67.720473661193836</c:v>
                </c:pt>
                <c:pt idx="2">
                  <c:v>40.377536333414007</c:v>
                </c:pt>
                <c:pt idx="3">
                  <c:v>8.87371723836333</c:v>
                </c:pt>
                <c:pt idx="4">
                  <c:v>14.180964390494507</c:v>
                </c:pt>
                <c:pt idx="5">
                  <c:v>21.780942312346355</c:v>
                </c:pt>
                <c:pt idx="6">
                  <c:v>12.355271370161384</c:v>
                </c:pt>
                <c:pt idx="7">
                  <c:v>20.761950859137169</c:v>
                </c:pt>
                <c:pt idx="8">
                  <c:v>14.096048436060409</c:v>
                </c:pt>
                <c:pt idx="9">
                  <c:v>12.100523506859087</c:v>
                </c:pt>
                <c:pt idx="10">
                  <c:v>16.813358977951573</c:v>
                </c:pt>
                <c:pt idx="11">
                  <c:v>13.459178777804667</c:v>
                </c:pt>
                <c:pt idx="12">
                  <c:v>19.063631770455192</c:v>
                </c:pt>
                <c:pt idx="13">
                  <c:v>9.3832129649679228</c:v>
                </c:pt>
                <c:pt idx="14">
                  <c:v>9.1709230788826748</c:v>
                </c:pt>
                <c:pt idx="15">
                  <c:v>10.572036327045307</c:v>
                </c:pt>
                <c:pt idx="16">
                  <c:v>7.9820997168052914</c:v>
                </c:pt>
                <c:pt idx="17">
                  <c:v>8.6189693750610328</c:v>
                </c:pt>
                <c:pt idx="18">
                  <c:v>5.5619950154334745</c:v>
                </c:pt>
                <c:pt idx="19">
                  <c:v>12.822309119548926</c:v>
                </c:pt>
                <c:pt idx="20">
                  <c:v>8.0670156712393908</c:v>
                </c:pt>
                <c:pt idx="21">
                  <c:v>7.4726039902006995</c:v>
                </c:pt>
                <c:pt idx="22">
                  <c:v>7.2603141041154515</c:v>
                </c:pt>
                <c:pt idx="23">
                  <c:v>7.4301460129836503</c:v>
                </c:pt>
                <c:pt idx="24">
                  <c:v>4.6279195166583875</c:v>
                </c:pt>
                <c:pt idx="25">
                  <c:v>3.778759972317399</c:v>
                </c:pt>
                <c:pt idx="26">
                  <c:v>3.5664700862321519</c:v>
                </c:pt>
                <c:pt idx="27">
                  <c:v>5.2647891749141289</c:v>
                </c:pt>
                <c:pt idx="28">
                  <c:v>5.5195370382164253</c:v>
                </c:pt>
                <c:pt idx="29">
                  <c:v>3.9061339039685472</c:v>
                </c:pt>
                <c:pt idx="30">
                  <c:v>2.0379829064183723</c:v>
                </c:pt>
                <c:pt idx="31">
                  <c:v>3.3541802001469043</c:v>
                </c:pt>
                <c:pt idx="32">
                  <c:v>3.2268062684957561</c:v>
                </c:pt>
                <c:pt idx="33">
                  <c:v>4.3731716533560911</c:v>
                </c:pt>
                <c:pt idx="34">
                  <c:v>3.3541802001469043</c:v>
                </c:pt>
                <c:pt idx="35">
                  <c:v>3.2268062684957561</c:v>
                </c:pt>
                <c:pt idx="36">
                  <c:v>4.2882556989219918</c:v>
                </c:pt>
                <c:pt idx="37">
                  <c:v>4.9675833343947824</c:v>
                </c:pt>
                <c:pt idx="38">
                  <c:v>3.2692642457128058</c:v>
                </c:pt>
                <c:pt idx="39">
                  <c:v>3.0569743596275583</c:v>
                </c:pt>
                <c:pt idx="40">
                  <c:v>5.094957266045931</c:v>
                </c:pt>
                <c:pt idx="41">
                  <c:v>1.188823362077384</c:v>
                </c:pt>
                <c:pt idx="42">
                  <c:v>2.6323945874570644</c:v>
                </c:pt>
                <c:pt idx="43">
                  <c:v>2.5474786330229655</c:v>
                </c:pt>
                <c:pt idx="44">
                  <c:v>2.5050206558059163</c:v>
                </c:pt>
                <c:pt idx="45">
                  <c:v>3.9910498584026457</c:v>
                </c:pt>
                <c:pt idx="46">
                  <c:v>1.6558611114649275</c:v>
                </c:pt>
                <c:pt idx="47">
                  <c:v>2.8446844735423116</c:v>
                </c:pt>
                <c:pt idx="48">
                  <c:v>2.5899366102400148</c:v>
                </c:pt>
                <c:pt idx="49">
                  <c:v>1.9955249292013229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50"/>
                <c:pt idx="0">
                  <c:v>163.4358504485061</c:v>
                </c:pt>
                <c:pt idx="1">
                  <c:v>57.876618750818082</c:v>
                </c:pt>
                <c:pt idx="2">
                  <c:v>39.237874411054889</c:v>
                </c:pt>
                <c:pt idx="3">
                  <c:v>34.261510631021025</c:v>
                </c:pt>
                <c:pt idx="4">
                  <c:v>17.975229169092014</c:v>
                </c:pt>
                <c:pt idx="5">
                  <c:v>25.605653631810608</c:v>
                </c:pt>
                <c:pt idx="6">
                  <c:v>13.059184950028259</c:v>
                </c:pt>
                <c:pt idx="7">
                  <c:v>18.638744339763196</c:v>
                </c:pt>
                <c:pt idx="8">
                  <c:v>19.060981266553949</c:v>
                </c:pt>
                <c:pt idx="9">
                  <c:v>14.02429792554998</c:v>
                </c:pt>
                <c:pt idx="10">
                  <c:v>17.251394437450728</c:v>
                </c:pt>
                <c:pt idx="11">
                  <c:v>16.406920583869223</c:v>
                </c:pt>
                <c:pt idx="12">
                  <c:v>8.8669754626057937</c:v>
                </c:pt>
                <c:pt idx="13">
                  <c:v>18.337146534912659</c:v>
                </c:pt>
                <c:pt idx="14">
                  <c:v>15.471967388832557</c:v>
                </c:pt>
                <c:pt idx="15">
                  <c:v>13.240143632938583</c:v>
                </c:pt>
                <c:pt idx="16">
                  <c:v>19.241939949464275</c:v>
                </c:pt>
                <c:pt idx="17">
                  <c:v>12.817906706147831</c:v>
                </c:pt>
                <c:pt idx="18">
                  <c:v>10.887680755104391</c:v>
                </c:pt>
                <c:pt idx="19">
                  <c:v>9.5003308527919206</c:v>
                </c:pt>
                <c:pt idx="20">
                  <c:v>9.0177743650310624</c:v>
                </c:pt>
                <c:pt idx="21">
                  <c:v>8.2336200724196651</c:v>
                </c:pt>
                <c:pt idx="22">
                  <c:v>8.3240994138748263</c:v>
                </c:pt>
                <c:pt idx="23">
                  <c:v>6.1827549994360114</c:v>
                </c:pt>
                <c:pt idx="24">
                  <c:v>9.0177743650310624</c:v>
                </c:pt>
                <c:pt idx="25">
                  <c:v>5.9414767555555823</c:v>
                </c:pt>
                <c:pt idx="26">
                  <c:v>9.5606504137620281</c:v>
                </c:pt>
                <c:pt idx="27">
                  <c:v>5.7001985116751523</c:v>
                </c:pt>
                <c:pt idx="28">
                  <c:v>8.3240994138748263</c:v>
                </c:pt>
                <c:pt idx="29">
                  <c:v>5.5795593897349383</c:v>
                </c:pt>
                <c:pt idx="30">
                  <c:v>14.175096827975247</c:v>
                </c:pt>
                <c:pt idx="31">
                  <c:v>14.808452218161374</c:v>
                </c:pt>
                <c:pt idx="32">
                  <c:v>6.1525952189509594</c:v>
                </c:pt>
                <c:pt idx="33">
                  <c:v>5.0065235605189171</c:v>
                </c:pt>
                <c:pt idx="34">
                  <c:v>5.5795593897349383</c:v>
                </c:pt>
                <c:pt idx="35">
                  <c:v>6.2430745604061197</c:v>
                </c:pt>
                <c:pt idx="36">
                  <c:v>5.8811571945854748</c:v>
                </c:pt>
                <c:pt idx="37">
                  <c:v>5.3081213653694546</c:v>
                </c:pt>
                <c:pt idx="38">
                  <c:v>5.8208376336153673</c:v>
                </c:pt>
                <c:pt idx="39">
                  <c:v>7.4796255602933224</c:v>
                </c:pt>
                <c:pt idx="40">
                  <c:v>3.5890138777213925</c:v>
                </c:pt>
                <c:pt idx="41">
                  <c:v>6.1827549994360114</c:v>
                </c:pt>
                <c:pt idx="42">
                  <c:v>5.0970029019740783</c:v>
                </c:pt>
                <c:pt idx="43">
                  <c:v>5.5493996092498836</c:v>
                </c:pt>
                <c:pt idx="44">
                  <c:v>6.092275657980851</c:v>
                </c:pt>
                <c:pt idx="45">
                  <c:v>4.554126853243111</c:v>
                </c:pt>
                <c:pt idx="46">
                  <c:v>5.5192398287648299</c:v>
                </c:pt>
                <c:pt idx="47">
                  <c:v>4.4033279508178422</c:v>
                </c:pt>
                <c:pt idx="48">
                  <c:v>4.1318899264523594</c:v>
                </c:pt>
                <c:pt idx="49">
                  <c:v>2.6239009021996731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データ選択!$K$65:$K$114</c:f>
              <c:numCache>
                <c:formatCode>0.00_ ;[Red]\-0.00\ </c:formatCode>
                <c:ptCount val="50"/>
                <c:pt idx="0">
                  <c:v>266.72959482844925</c:v>
                </c:pt>
                <c:pt idx="1">
                  <c:v>100.11298465410965</c:v>
                </c:pt>
                <c:pt idx="2">
                  <c:v>67.933811015288683</c:v>
                </c:pt>
                <c:pt idx="3">
                  <c:v>8.2235665965875775</c:v>
                </c:pt>
                <c:pt idx="4">
                  <c:v>20.022596930821926</c:v>
                </c:pt>
                <c:pt idx="5">
                  <c:v>11.441483960469673</c:v>
                </c:pt>
                <c:pt idx="6">
                  <c:v>21.095236052115958</c:v>
                </c:pt>
                <c:pt idx="7">
                  <c:v>12.871669455528384</c:v>
                </c:pt>
                <c:pt idx="8">
                  <c:v>20.737689678351281</c:v>
                </c:pt>
                <c:pt idx="9">
                  <c:v>13.944308576822415</c:v>
                </c:pt>
                <c:pt idx="10">
                  <c:v>13.586762203057738</c:v>
                </c:pt>
                <c:pt idx="11">
                  <c:v>10.726391212940317</c:v>
                </c:pt>
                <c:pt idx="12">
                  <c:v>13.229215829293061</c:v>
                </c:pt>
                <c:pt idx="13">
                  <c:v>11.083937586704996</c:v>
                </c:pt>
                <c:pt idx="14">
                  <c:v>12.156576707999028</c:v>
                </c:pt>
                <c:pt idx="15">
                  <c:v>17.877318688233863</c:v>
                </c:pt>
                <c:pt idx="16">
                  <c:v>5.7207419802348367</c:v>
                </c:pt>
                <c:pt idx="17">
                  <c:v>5.0056492327054816</c:v>
                </c:pt>
                <c:pt idx="18">
                  <c:v>1.4301854950587092</c:v>
                </c:pt>
                <c:pt idx="19">
                  <c:v>6.793381101528869</c:v>
                </c:pt>
                <c:pt idx="20">
                  <c:v>7.8660202228229004</c:v>
                </c:pt>
                <c:pt idx="21">
                  <c:v>16.447133193175155</c:v>
                </c:pt>
                <c:pt idx="22">
                  <c:v>5.7207419802348367</c:v>
                </c:pt>
                <c:pt idx="23">
                  <c:v>11.083937586704996</c:v>
                </c:pt>
                <c:pt idx="24">
                  <c:v>3.9330101114114502</c:v>
                </c:pt>
                <c:pt idx="25">
                  <c:v>7.8660202228229004</c:v>
                </c:pt>
                <c:pt idx="26">
                  <c:v>6.0782883539995138</c:v>
                </c:pt>
                <c:pt idx="27">
                  <c:v>4.6481028589408044</c:v>
                </c:pt>
                <c:pt idx="28">
                  <c:v>2.5028246163527408</c:v>
                </c:pt>
                <c:pt idx="29">
                  <c:v>2.1452782425880637</c:v>
                </c:pt>
                <c:pt idx="30">
                  <c:v>11.799030334234351</c:v>
                </c:pt>
                <c:pt idx="31">
                  <c:v>2.5028246163527408</c:v>
                </c:pt>
                <c:pt idx="32">
                  <c:v>7.8660202228229004</c:v>
                </c:pt>
                <c:pt idx="33">
                  <c:v>3.9330101114114502</c:v>
                </c:pt>
                <c:pt idx="34">
                  <c:v>7.5084738490582232</c:v>
                </c:pt>
                <c:pt idx="35">
                  <c:v>6.0782883539995138</c:v>
                </c:pt>
                <c:pt idx="36">
                  <c:v>1.0726391212940318</c:v>
                </c:pt>
                <c:pt idx="37">
                  <c:v>3.9330101114114502</c:v>
                </c:pt>
                <c:pt idx="38">
                  <c:v>7.1509274752935461</c:v>
                </c:pt>
                <c:pt idx="39">
                  <c:v>1.4301854950587092</c:v>
                </c:pt>
                <c:pt idx="40">
                  <c:v>5.3631956064701587</c:v>
                </c:pt>
                <c:pt idx="41">
                  <c:v>5.7207419802348367</c:v>
                </c:pt>
                <c:pt idx="42">
                  <c:v>3.2179173638820959</c:v>
                </c:pt>
                <c:pt idx="43">
                  <c:v>5.7207419802348367</c:v>
                </c:pt>
                <c:pt idx="44">
                  <c:v>1.4301854950587092</c:v>
                </c:pt>
                <c:pt idx="45">
                  <c:v>1.4301854950587092</c:v>
                </c:pt>
                <c:pt idx="46">
                  <c:v>2.8603709901174184</c:v>
                </c:pt>
                <c:pt idx="47">
                  <c:v>2.8603709901174184</c:v>
                </c:pt>
                <c:pt idx="48">
                  <c:v>3.5754637376467731</c:v>
                </c:pt>
                <c:pt idx="49">
                  <c:v>1.4301854950587092</c:v>
                </c:pt>
              </c:numCache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データ選択!$L$65:$L$114</c:f>
              <c:numCache>
                <c:formatCode>0.00_ ;[Red]\-0.00\ </c:formatCode>
                <c:ptCount val="50"/>
                <c:pt idx="0">
                  <c:v>272.93654553050021</c:v>
                </c:pt>
                <c:pt idx="1">
                  <c:v>92.814156693368943</c:v>
                </c:pt>
                <c:pt idx="2">
                  <c:v>92.814156693368943</c:v>
                </c:pt>
                <c:pt idx="3">
                  <c:v>29.627117814549973</c:v>
                </c:pt>
                <c:pt idx="4">
                  <c:v>32.161591019924458</c:v>
                </c:pt>
                <c:pt idx="5">
                  <c:v>19.052246854194379</c:v>
                </c:pt>
                <c:pt idx="6">
                  <c:v>20.712763781853521</c:v>
                </c:pt>
                <c:pt idx="7">
                  <c:v>24.033797637171805</c:v>
                </c:pt>
                <c:pt idx="8">
                  <c:v>24.470775776029477</c:v>
                </c:pt>
                <c:pt idx="9">
                  <c:v>24.121193264943344</c:v>
                </c:pt>
                <c:pt idx="10">
                  <c:v>24.558171403801012</c:v>
                </c:pt>
                <c:pt idx="11">
                  <c:v>17.216938670992167</c:v>
                </c:pt>
                <c:pt idx="12">
                  <c:v>15.906004254419159</c:v>
                </c:pt>
                <c:pt idx="13">
                  <c:v>15.03204797670382</c:v>
                </c:pt>
                <c:pt idx="14">
                  <c:v>15.73121299887609</c:v>
                </c:pt>
                <c:pt idx="15">
                  <c:v>18.178290576479039</c:v>
                </c:pt>
                <c:pt idx="16">
                  <c:v>7.1664414772657761</c:v>
                </c:pt>
                <c:pt idx="17">
                  <c:v>12.93455291018701</c:v>
                </c:pt>
                <c:pt idx="18">
                  <c:v>7.8656064994380452</c:v>
                </c:pt>
                <c:pt idx="19">
                  <c:v>8.8269584049249179</c:v>
                </c:pt>
                <c:pt idx="20">
                  <c:v>11.536222865842467</c:v>
                </c:pt>
                <c:pt idx="21">
                  <c:v>11.711014121385535</c:v>
                </c:pt>
                <c:pt idx="22">
                  <c:v>13.63371793235928</c:v>
                </c:pt>
                <c:pt idx="23">
                  <c:v>8.914354032696453</c:v>
                </c:pt>
                <c:pt idx="24">
                  <c:v>6.2924851995504358</c:v>
                </c:pt>
                <c:pt idx="25">
                  <c:v>9.7009146826402564</c:v>
                </c:pt>
                <c:pt idx="26">
                  <c:v>8.7395627771533846</c:v>
                </c:pt>
                <c:pt idx="27">
                  <c:v>6.9916502217227077</c:v>
                </c:pt>
                <c:pt idx="28">
                  <c:v>7.0790458494942419</c:v>
                </c:pt>
                <c:pt idx="29">
                  <c:v>3.7580119941759551</c:v>
                </c:pt>
                <c:pt idx="30">
                  <c:v>6.5546720828650393</c:v>
                </c:pt>
                <c:pt idx="31">
                  <c:v>4.8067595274343615</c:v>
                </c:pt>
                <c:pt idx="32">
                  <c:v>5.8555070606927675</c:v>
                </c:pt>
                <c:pt idx="33">
                  <c:v>8.3899802660672496</c:v>
                </c:pt>
                <c:pt idx="34">
                  <c:v>6.729463338408106</c:v>
                </c:pt>
                <c:pt idx="35">
                  <c:v>7.3412327328088427</c:v>
                </c:pt>
                <c:pt idx="36">
                  <c:v>4.2823857608051581</c:v>
                </c:pt>
                <c:pt idx="37">
                  <c:v>6.0302983162358359</c:v>
                </c:pt>
                <c:pt idx="38">
                  <c:v>5.6807158051497</c:v>
                </c:pt>
                <c:pt idx="39">
                  <c:v>4.1075945052620906</c:v>
                </c:pt>
                <c:pt idx="40">
                  <c:v>4.8941551552058957</c:v>
                </c:pt>
                <c:pt idx="41">
                  <c:v>5.5933201773781667</c:v>
                </c:pt>
                <c:pt idx="42">
                  <c:v>5.4185289218350983</c:v>
                </c:pt>
                <c:pt idx="43">
                  <c:v>4.3697813885766923</c:v>
                </c:pt>
                <c:pt idx="44">
                  <c:v>6.2050895717789034</c:v>
                </c:pt>
                <c:pt idx="45">
                  <c:v>4.631968271891294</c:v>
                </c:pt>
                <c:pt idx="46">
                  <c:v>4.0201988774905573</c:v>
                </c:pt>
                <c:pt idx="47">
                  <c:v>6.4672764550935051</c:v>
                </c:pt>
                <c:pt idx="48">
                  <c:v>3.6706163664044213</c:v>
                </c:pt>
                <c:pt idx="49">
                  <c:v>2.7966600886890833</c:v>
                </c:pt>
              </c:numCache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データ選択!$M$65:$M$114</c:f>
              <c:numCache>
                <c:formatCode>0.00_ ;[Red]\-0.00\ </c:formatCode>
                <c:ptCount val="50"/>
                <c:pt idx="0">
                  <c:v>175.29754946029109</c:v>
                </c:pt>
                <c:pt idx="1">
                  <c:v>63.767296879278511</c:v>
                </c:pt>
                <c:pt idx="2">
                  <c:v>36.009767649474917</c:v>
                </c:pt>
                <c:pt idx="3">
                  <c:v>8.1272045042217709</c:v>
                </c:pt>
                <c:pt idx="4">
                  <c:v>19.255222979233118</c:v>
                </c:pt>
                <c:pt idx="5">
                  <c:v>10.252781066864387</c:v>
                </c:pt>
                <c:pt idx="6">
                  <c:v>14.754002023048752</c:v>
                </c:pt>
                <c:pt idx="7">
                  <c:v>12.253323714057437</c:v>
                </c:pt>
                <c:pt idx="8">
                  <c:v>16.504476839342672</c:v>
                </c:pt>
                <c:pt idx="9">
                  <c:v>16.754544670241803</c:v>
                </c:pt>
                <c:pt idx="10">
                  <c:v>10.377814982313952</c:v>
                </c:pt>
                <c:pt idx="11">
                  <c:v>10.377814982313952</c:v>
                </c:pt>
                <c:pt idx="12">
                  <c:v>8.1272045042217709</c:v>
                </c:pt>
                <c:pt idx="13">
                  <c:v>7.377001011524376</c:v>
                </c:pt>
                <c:pt idx="14">
                  <c:v>9.5025775741669918</c:v>
                </c:pt>
                <c:pt idx="15">
                  <c:v>11.878221967708742</c:v>
                </c:pt>
                <c:pt idx="16">
                  <c:v>9.0024419123687291</c:v>
                </c:pt>
                <c:pt idx="17">
                  <c:v>9.5025775741669918</c:v>
                </c:pt>
                <c:pt idx="18">
                  <c:v>5.2514244488817594</c:v>
                </c:pt>
                <c:pt idx="19">
                  <c:v>4.3761870407347994</c:v>
                </c:pt>
                <c:pt idx="20">
                  <c:v>6.8768653497261134</c:v>
                </c:pt>
                <c:pt idx="21">
                  <c:v>7.6270688424235074</c:v>
                </c:pt>
                <c:pt idx="22">
                  <c:v>7.7521027578730726</c:v>
                </c:pt>
                <c:pt idx="23">
                  <c:v>12.253323714057437</c:v>
                </c:pt>
                <c:pt idx="24">
                  <c:v>3.6259835480374054</c:v>
                </c:pt>
                <c:pt idx="25">
                  <c:v>6.0016279415791534</c:v>
                </c:pt>
                <c:pt idx="26">
                  <c:v>3.6259835480374054</c:v>
                </c:pt>
                <c:pt idx="27">
                  <c:v>7.8771366733226387</c:v>
                </c:pt>
                <c:pt idx="28">
                  <c:v>2.3756443935417479</c:v>
                </c:pt>
                <c:pt idx="29">
                  <c:v>2.6257122244408797</c:v>
                </c:pt>
                <c:pt idx="30">
                  <c:v>3.7510174634869706</c:v>
                </c:pt>
                <c:pt idx="31">
                  <c:v>2.875780055340011</c:v>
                </c:pt>
                <c:pt idx="32">
                  <c:v>3.6259835480374054</c:v>
                </c:pt>
                <c:pt idx="33">
                  <c:v>4.126119209835668</c:v>
                </c:pt>
                <c:pt idx="34">
                  <c:v>6.1266618570287186</c:v>
                </c:pt>
                <c:pt idx="35">
                  <c:v>3.0008139707895767</c:v>
                </c:pt>
                <c:pt idx="36">
                  <c:v>3.250881801688708</c:v>
                </c:pt>
                <c:pt idx="37">
                  <c:v>3.3759157171382741</c:v>
                </c:pt>
                <c:pt idx="38">
                  <c:v>3.0008139707895767</c:v>
                </c:pt>
                <c:pt idx="39">
                  <c:v>2.000542647193051</c:v>
                </c:pt>
                <c:pt idx="40">
                  <c:v>3.250881801688708</c:v>
                </c:pt>
                <c:pt idx="41">
                  <c:v>3.3759157171382741</c:v>
                </c:pt>
                <c:pt idx="42">
                  <c:v>4.0010852943861019</c:v>
                </c:pt>
                <c:pt idx="43">
                  <c:v>5.8765940261295873</c:v>
                </c:pt>
                <c:pt idx="44">
                  <c:v>2.2506104780921823</c:v>
                </c:pt>
                <c:pt idx="45">
                  <c:v>2.6257122244408797</c:v>
                </c:pt>
                <c:pt idx="46">
                  <c:v>3.5009496325878398</c:v>
                </c:pt>
                <c:pt idx="47">
                  <c:v>1.7504748162939199</c:v>
                </c:pt>
                <c:pt idx="48">
                  <c:v>2.2506104780921823</c:v>
                </c:pt>
                <c:pt idx="49">
                  <c:v>2.3756443935417479</c:v>
                </c:pt>
              </c:numCache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50"/>
                <c:pt idx="0">
                  <c:v>211.47967798982094</c:v>
                </c:pt>
                <c:pt idx="1">
                  <c:v>94.572417223509206</c:v>
                </c:pt>
                <c:pt idx="2">
                  <c:v>46.935540778353115</c:v>
                </c:pt>
                <c:pt idx="3">
                  <c:v>46.827642983460343</c:v>
                </c:pt>
                <c:pt idx="4">
                  <c:v>27.675784389994419</c:v>
                </c:pt>
                <c:pt idx="5">
                  <c:v>14.997793490094443</c:v>
                </c:pt>
                <c:pt idx="6">
                  <c:v>27.891579979779952</c:v>
                </c:pt>
                <c:pt idx="7">
                  <c:v>11.383217361186791</c:v>
                </c:pt>
                <c:pt idx="8">
                  <c:v>22.01115015812422</c:v>
                </c:pt>
                <c:pt idx="9">
                  <c:v>18.828165208787627</c:v>
                </c:pt>
                <c:pt idx="10">
                  <c:v>9.4410570531170048</c:v>
                </c:pt>
                <c:pt idx="11">
                  <c:v>20.986121106642944</c:v>
                </c:pt>
                <c:pt idx="12">
                  <c:v>17.964982849645502</c:v>
                </c:pt>
                <c:pt idx="13">
                  <c:v>13.487224361595723</c:v>
                </c:pt>
                <c:pt idx="14">
                  <c:v>17.047851593056993</c:v>
                </c:pt>
                <c:pt idx="15">
                  <c:v>18.774216311341245</c:v>
                </c:pt>
                <c:pt idx="16">
                  <c:v>11.113472873954874</c:v>
                </c:pt>
                <c:pt idx="17">
                  <c:v>15.267537977326358</c:v>
                </c:pt>
                <c:pt idx="18">
                  <c:v>10.735830591830194</c:v>
                </c:pt>
                <c:pt idx="19">
                  <c:v>11.599012950972321</c:v>
                </c:pt>
                <c:pt idx="20">
                  <c:v>15.968873644129335</c:v>
                </c:pt>
                <c:pt idx="21">
                  <c:v>10.681881694383812</c:v>
                </c:pt>
                <c:pt idx="22">
                  <c:v>10.304239412259131</c:v>
                </c:pt>
                <c:pt idx="23">
                  <c:v>13.379326566702956</c:v>
                </c:pt>
                <c:pt idx="24">
                  <c:v>9.0094658735459419</c:v>
                </c:pt>
                <c:pt idx="25">
                  <c:v>12.893786489685509</c:v>
                </c:pt>
                <c:pt idx="26">
                  <c:v>8.1462835144038159</c:v>
                </c:pt>
                <c:pt idx="27">
                  <c:v>6.7436121807978617</c:v>
                </c:pt>
                <c:pt idx="28">
                  <c:v>7.4988967450472215</c:v>
                </c:pt>
                <c:pt idx="29">
                  <c:v>6.1501743088876486</c:v>
                </c:pt>
                <c:pt idx="30">
                  <c:v>6.6896632833514778</c:v>
                </c:pt>
                <c:pt idx="31">
                  <c:v>6.5278165910123294</c:v>
                </c:pt>
                <c:pt idx="32">
                  <c:v>4.9093496676208428</c:v>
                </c:pt>
                <c:pt idx="33">
                  <c:v>6.2041232063340317</c:v>
                </c:pt>
                <c:pt idx="34">
                  <c:v>7.2291522578153078</c:v>
                </c:pt>
                <c:pt idx="35">
                  <c:v>6.9594077705833923</c:v>
                </c:pt>
                <c:pt idx="36">
                  <c:v>6.1501743088876486</c:v>
                </c:pt>
                <c:pt idx="37">
                  <c:v>5.7185831293165865</c:v>
                </c:pt>
                <c:pt idx="38">
                  <c:v>5.3948897446382889</c:v>
                </c:pt>
                <c:pt idx="39">
                  <c:v>3.7224739238004192</c:v>
                </c:pt>
                <c:pt idx="40">
                  <c:v>5.7725320267629687</c:v>
                </c:pt>
                <c:pt idx="41">
                  <c:v>4.1001162059251</c:v>
                </c:pt>
                <c:pt idx="42">
                  <c:v>4.6396051803889282</c:v>
                </c:pt>
                <c:pt idx="43">
                  <c:v>7.2291522578153078</c:v>
                </c:pt>
                <c:pt idx="44">
                  <c:v>2.4277003850872299</c:v>
                </c:pt>
                <c:pt idx="45">
                  <c:v>3.884320616139568</c:v>
                </c:pt>
                <c:pt idx="46">
                  <c:v>4.3698606931570136</c:v>
                </c:pt>
                <c:pt idx="47">
                  <c:v>6.0422765139948833</c:v>
                </c:pt>
                <c:pt idx="48">
                  <c:v>4.1001162059251</c:v>
                </c:pt>
                <c:pt idx="49">
                  <c:v>2.6974448723191444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データ選択!$O$65:$O$114</c:f>
              <c:numCache>
                <c:formatCode>0.00_ ;[Red]\-0.00\ </c:formatCode>
                <c:ptCount val="50"/>
                <c:pt idx="0">
                  <c:v>174.04480660363615</c:v>
                </c:pt>
                <c:pt idx="1">
                  <c:v>66.756912121942619</c:v>
                </c:pt>
                <c:pt idx="2">
                  <c:v>41.193253313341586</c:v>
                </c:pt>
                <c:pt idx="3">
                  <c:v>26.490838143628025</c:v>
                </c:pt>
                <c:pt idx="4">
                  <c:v>42.385341029804842</c:v>
                </c:pt>
                <c:pt idx="5">
                  <c:v>8.7419765873972484</c:v>
                </c:pt>
                <c:pt idx="6">
                  <c:v>29.00746776727269</c:v>
                </c:pt>
                <c:pt idx="7">
                  <c:v>5.8279843915981653</c:v>
                </c:pt>
                <c:pt idx="8">
                  <c:v>14.437506788277275</c:v>
                </c:pt>
                <c:pt idx="9">
                  <c:v>16.424319649049377</c:v>
                </c:pt>
                <c:pt idx="10">
                  <c:v>8.8744307781153893</c:v>
                </c:pt>
                <c:pt idx="11">
                  <c:v>13.245419071814013</c:v>
                </c:pt>
                <c:pt idx="12">
                  <c:v>10.728789448169351</c:v>
                </c:pt>
                <c:pt idx="13">
                  <c:v>8.0797056338065492</c:v>
                </c:pt>
                <c:pt idx="14">
                  <c:v>13.377873262532152</c:v>
                </c:pt>
                <c:pt idx="15">
                  <c:v>14.172598406840995</c:v>
                </c:pt>
                <c:pt idx="16">
                  <c:v>13.112964881095872</c:v>
                </c:pt>
                <c:pt idx="17">
                  <c:v>11.258606211041911</c:v>
                </c:pt>
                <c:pt idx="18">
                  <c:v>9.9340643038605094</c:v>
                </c:pt>
                <c:pt idx="19">
                  <c:v>2.5166296236446626</c:v>
                </c:pt>
                <c:pt idx="20">
                  <c:v>14.569960978995416</c:v>
                </c:pt>
                <c:pt idx="21">
                  <c:v>9.9340643038605094</c:v>
                </c:pt>
                <c:pt idx="22">
                  <c:v>13.775235834686574</c:v>
                </c:pt>
                <c:pt idx="23">
                  <c:v>19.868128607721019</c:v>
                </c:pt>
                <c:pt idx="24">
                  <c:v>4.6358966751349042</c:v>
                </c:pt>
                <c:pt idx="25">
                  <c:v>10.993697829605631</c:v>
                </c:pt>
                <c:pt idx="26">
                  <c:v>5.1657134380074652</c:v>
                </c:pt>
                <c:pt idx="27">
                  <c:v>7.5498888709339873</c:v>
                </c:pt>
                <c:pt idx="28">
                  <c:v>5.4306218194437452</c:v>
                </c:pt>
                <c:pt idx="29">
                  <c:v>6.7551637266251463</c:v>
                </c:pt>
                <c:pt idx="30">
                  <c:v>9.1393391595516693</c:v>
                </c:pt>
                <c:pt idx="31">
                  <c:v>2.7815380050809426</c:v>
                </c:pt>
                <c:pt idx="32">
                  <c:v>4.9008050565711851</c:v>
                </c:pt>
                <c:pt idx="33">
                  <c:v>3.1789005772353636</c:v>
                </c:pt>
                <c:pt idx="34">
                  <c:v>6.3578011544707271</c:v>
                </c:pt>
                <c:pt idx="35">
                  <c:v>4.6358966751349042</c:v>
                </c:pt>
                <c:pt idx="36">
                  <c:v>3.7087173401079232</c:v>
                </c:pt>
                <c:pt idx="37">
                  <c:v>4.3709882936986242</c:v>
                </c:pt>
                <c:pt idx="38">
                  <c:v>3.1789005772353636</c:v>
                </c:pt>
                <c:pt idx="39">
                  <c:v>2.2517212422083825</c:v>
                </c:pt>
                <c:pt idx="40">
                  <c:v>4.9008050565711851</c:v>
                </c:pt>
                <c:pt idx="41">
                  <c:v>7.1525262987795672</c:v>
                </c:pt>
                <c:pt idx="42">
                  <c:v>4.2385341029804842</c:v>
                </c:pt>
                <c:pt idx="43">
                  <c:v>3.7087173401079232</c:v>
                </c:pt>
                <c:pt idx="44">
                  <c:v>1.5894502886176818</c:v>
                </c:pt>
                <c:pt idx="45">
                  <c:v>2.2517212422083825</c:v>
                </c:pt>
                <c:pt idx="46">
                  <c:v>6.8876179173432872</c:v>
                </c:pt>
                <c:pt idx="47">
                  <c:v>2.9139921957990826</c:v>
                </c:pt>
                <c:pt idx="48">
                  <c:v>3.4438089586716436</c:v>
                </c:pt>
                <c:pt idx="49">
                  <c:v>5.0332592472893252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44064"/>
        <c:axId val="201545600"/>
      </c:radarChart>
      <c:catAx>
        <c:axId val="20154406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1545600"/>
        <c:crosses val="autoZero"/>
        <c:auto val="1"/>
        <c:lblAlgn val="ctr"/>
        <c:lblOffset val="100"/>
        <c:noMultiLvlLbl val="0"/>
      </c:catAx>
      <c:valAx>
        <c:axId val="201545600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201544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59928370360168"/>
          <c:y val="9.6456530648878366E-2"/>
          <c:w val="0.3044871967013672"/>
          <c:h val="0.3910792053926152"/>
        </c:manualLayout>
      </c:layout>
      <c:overlay val="1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300" b="1" i="0" baseline="0">
                <a:effectLst/>
              </a:rPr>
              <a:t>2013</a:t>
            </a:r>
            <a:r>
              <a:rPr lang="ja-JP" altLang="ja-JP" sz="1300" b="1" i="0" baseline="0">
                <a:effectLst/>
              </a:rPr>
              <a:t>年度の</a:t>
            </a:r>
            <a:r>
              <a:rPr lang="en-US" altLang="ja-JP" sz="1300" b="1" i="0" baseline="0">
                <a:effectLst/>
              </a:rPr>
              <a:t>70</a:t>
            </a:r>
            <a:r>
              <a:rPr lang="ja-JP" altLang="ja-JP" sz="1300" b="1" i="0" baseline="0">
                <a:effectLst/>
              </a:rPr>
              <a:t>歳以上の上位</a:t>
            </a:r>
            <a:r>
              <a:rPr lang="en-US" altLang="ja-JP" sz="1300" b="1" i="0" baseline="0">
                <a:effectLst/>
              </a:rPr>
              <a:t>50</a:t>
            </a:r>
            <a:r>
              <a:rPr lang="ja-JP" altLang="ja-JP" sz="1300" b="1" i="0" baseline="0">
                <a:effectLst/>
              </a:rPr>
              <a:t>商品サービス</a:t>
            </a:r>
            <a:r>
              <a:rPr lang="en-US" altLang="ja-JP" sz="1300" b="1" i="0" baseline="0">
                <a:effectLst/>
              </a:rPr>
              <a:t>(</a:t>
            </a:r>
            <a:r>
              <a:rPr lang="ja-JP" altLang="ja-JP" sz="1300" b="1" i="0" baseline="0">
                <a:effectLst/>
              </a:rPr>
              <a:t>小分類</a:t>
            </a:r>
            <a:r>
              <a:rPr lang="en-US" altLang="ja-JP" sz="1300" b="1" i="0" baseline="0">
                <a:effectLst/>
              </a:rPr>
              <a:t>)</a:t>
            </a:r>
            <a:r>
              <a:rPr lang="ja-JP" altLang="ja-JP" sz="1300" b="1" i="0" baseline="0">
                <a:effectLst/>
              </a:rPr>
              <a:t>別</a:t>
            </a:r>
            <a:endParaRPr lang="ja-JP" altLang="ja-JP" sz="1300" baseline="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50"/>
                <c:pt idx="0">
                  <c:v>85.282673637898526</c:v>
                </c:pt>
                <c:pt idx="1">
                  <c:v>82.473328824016207</c:v>
                </c:pt>
                <c:pt idx="2">
                  <c:v>55.31739477040891</c:v>
                </c:pt>
                <c:pt idx="3">
                  <c:v>67.387916056594221</c:v>
                </c:pt>
                <c:pt idx="4">
                  <c:v>49.523927810620428</c:v>
                </c:pt>
                <c:pt idx="5">
                  <c:v>42.795682685067774</c:v>
                </c:pt>
                <c:pt idx="6">
                  <c:v>81.41797840710413</c:v>
                </c:pt>
                <c:pt idx="7">
                  <c:v>39.805842291937168</c:v>
                </c:pt>
                <c:pt idx="8">
                  <c:v>74.402027941862286</c:v>
                </c:pt>
                <c:pt idx="9">
                  <c:v>63.324180325883106</c:v>
                </c:pt>
                <c:pt idx="10">
                  <c:v>36.831647529499563</c:v>
                </c:pt>
                <c:pt idx="11">
                  <c:v>91.944529534844662</c:v>
                </c:pt>
                <c:pt idx="12">
                  <c:v>109.20037983217725</c:v>
                </c:pt>
                <c:pt idx="13">
                  <c:v>46.133536664661072</c:v>
                </c:pt>
                <c:pt idx="14">
                  <c:v>80.19499673878876</c:v>
                </c:pt>
                <c:pt idx="15">
                  <c:v>75.660446970351742</c:v>
                </c:pt>
                <c:pt idx="16">
                  <c:v>66.67515925214947</c:v>
                </c:pt>
                <c:pt idx="17">
                  <c:v>76.033747779129996</c:v>
                </c:pt>
                <c:pt idx="18">
                  <c:v>125.1984399339122</c:v>
                </c:pt>
                <c:pt idx="19">
                  <c:v>61.192301608066032</c:v>
                </c:pt>
                <c:pt idx="20">
                  <c:v>68.985108217290119</c:v>
                </c:pt>
                <c:pt idx="21">
                  <c:v>101.56551941544106</c:v>
                </c:pt>
                <c:pt idx="22">
                  <c:v>56.585273024621095</c:v>
                </c:pt>
                <c:pt idx="23">
                  <c:v>82.780142008239693</c:v>
                </c:pt>
                <c:pt idx="24">
                  <c:v>88.7143123183439</c:v>
                </c:pt>
                <c:pt idx="25">
                  <c:v>122.15431689086218</c:v>
                </c:pt>
                <c:pt idx="26">
                  <c:v>65.345192395165512</c:v>
                </c:pt>
                <c:pt idx="27">
                  <c:v>78.412206471382689</c:v>
                </c:pt>
                <c:pt idx="28">
                  <c:v>64.510780214284665</c:v>
                </c:pt>
                <c:pt idx="29">
                  <c:v>46.842819697876465</c:v>
                </c:pt>
                <c:pt idx="30">
                  <c:v>71.790393126364293</c:v>
                </c:pt>
                <c:pt idx="31">
                  <c:v>42.624886662303574</c:v>
                </c:pt>
                <c:pt idx="32">
                  <c:v>76.05127042400396</c:v>
                </c:pt>
                <c:pt idx="33">
                  <c:v>69.253521115207988</c:v>
                </c:pt>
                <c:pt idx="34">
                  <c:v>93.418938144895307</c:v>
                </c:pt>
                <c:pt idx="35">
                  <c:v>59.417611723683628</c:v>
                </c:pt>
                <c:pt idx="36">
                  <c:v>109.04380252308484</c:v>
                </c:pt>
                <c:pt idx="37">
                  <c:v>65.810881117375985</c:v>
                </c:pt>
                <c:pt idx="38">
                  <c:v>45.011012633221334</c:v>
                </c:pt>
                <c:pt idx="39">
                  <c:v>80.885595067929941</c:v>
                </c:pt>
                <c:pt idx="40">
                  <c:v>110.33584847294475</c:v>
                </c:pt>
                <c:pt idx="41">
                  <c:v>96.584803852600913</c:v>
                </c:pt>
                <c:pt idx="42">
                  <c:v>94.588767589854911</c:v>
                </c:pt>
                <c:pt idx="43">
                  <c:v>64.347328028857021</c:v>
                </c:pt>
                <c:pt idx="44">
                  <c:v>46.117428586216725</c:v>
                </c:pt>
                <c:pt idx="45">
                  <c:v>47.661776656655846</c:v>
                </c:pt>
                <c:pt idx="46">
                  <c:v>75.42804872263315</c:v>
                </c:pt>
                <c:pt idx="47">
                  <c:v>65.841171085071892</c:v>
                </c:pt>
                <c:pt idx="48">
                  <c:v>61.758252246379975</c:v>
                </c:pt>
                <c:pt idx="49">
                  <c:v>87.19050542410217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50"/>
                <c:pt idx="0">
                  <c:v>74.305009281246441</c:v>
                </c:pt>
                <c:pt idx="1">
                  <c:v>71.776687167307955</c:v>
                </c:pt>
                <c:pt idx="2">
                  <c:v>48.663363368404774</c:v>
                </c:pt>
                <c:pt idx="3">
                  <c:v>47.175067345870062</c:v>
                </c:pt>
                <c:pt idx="4">
                  <c:v>112.45994147680688</c:v>
                </c:pt>
                <c:pt idx="5">
                  <c:v>64.839367192599298</c:v>
                </c:pt>
                <c:pt idx="6">
                  <c:v>114.81395733917577</c:v>
                </c:pt>
                <c:pt idx="7">
                  <c:v>31.606304869582669</c:v>
                </c:pt>
                <c:pt idx="8">
                  <c:v>77.73951298582179</c:v>
                </c:pt>
                <c:pt idx="9">
                  <c:v>28.331937890543816</c:v>
                </c:pt>
                <c:pt idx="10">
                  <c:v>64.234025117574504</c:v>
                </c:pt>
                <c:pt idx="11">
                  <c:v>58.309214697985098</c:v>
                </c:pt>
                <c:pt idx="12">
                  <c:v>96.869628077537044</c:v>
                </c:pt>
                <c:pt idx="13">
                  <c:v>54.595432462213111</c:v>
                </c:pt>
                <c:pt idx="14">
                  <c:v>83.179462168663704</c:v>
                </c:pt>
                <c:pt idx="15">
                  <c:v>56.761071881377781</c:v>
                </c:pt>
                <c:pt idx="16">
                  <c:v>43.506425975012085</c:v>
                </c:pt>
                <c:pt idx="17">
                  <c:v>49.837029400588179</c:v>
                </c:pt>
                <c:pt idx="18">
                  <c:v>60.371841772833001</c:v>
                </c:pt>
                <c:pt idx="19">
                  <c:v>92.213299478981412</c:v>
                </c:pt>
                <c:pt idx="20">
                  <c:v>57.043221147267488</c:v>
                </c:pt>
                <c:pt idx="21">
                  <c:v>88.56462529928514</c:v>
                </c:pt>
                <c:pt idx="22">
                  <c:v>127.84083135712881</c:v>
                </c:pt>
                <c:pt idx="23">
                  <c:v>50.414131491936011</c:v>
                </c:pt>
                <c:pt idx="24">
                  <c:v>78.692203095942176</c:v>
                </c:pt>
                <c:pt idx="25">
                  <c:v>96.469090228276727</c:v>
                </c:pt>
                <c:pt idx="26">
                  <c:v>53.628876394467895</c:v>
                </c:pt>
                <c:pt idx="27">
                  <c:v>74.467878561574338</c:v>
                </c:pt>
                <c:pt idx="28">
                  <c:v>54.881051627160616</c:v>
                </c:pt>
                <c:pt idx="29">
                  <c:v>107.4913280345563</c:v>
                </c:pt>
                <c:pt idx="30">
                  <c:v>44.2786598976299</c:v>
                </c:pt>
                <c:pt idx="31">
                  <c:v>41.298542364012931</c:v>
                </c:pt>
                <c:pt idx="32">
                  <c:v>62.010072655110868</c:v>
                </c:pt>
                <c:pt idx="33">
                  <c:v>94.896566724019635</c:v>
                </c:pt>
                <c:pt idx="34">
                  <c:v>70.073847009466576</c:v>
                </c:pt>
                <c:pt idx="35">
                  <c:v>82.547709869520645</c:v>
                </c:pt>
                <c:pt idx="36">
                  <c:v>109.17241387253966</c:v>
                </c:pt>
                <c:pt idx="37">
                  <c:v>79.60098885535308</c:v>
                </c:pt>
                <c:pt idx="38">
                  <c:v>60.836535974774009</c:v>
                </c:pt>
                <c:pt idx="39">
                  <c:v>75.642837137107591</c:v>
                </c:pt>
                <c:pt idx="40">
                  <c:v>74.48694844084747</c:v>
                </c:pt>
                <c:pt idx="41">
                  <c:v>39.51130514138427</c:v>
                </c:pt>
                <c:pt idx="42">
                  <c:v>102.83337048639218</c:v>
                </c:pt>
                <c:pt idx="43">
                  <c:v>60.426744462098256</c:v>
                </c:pt>
                <c:pt idx="44">
                  <c:v>45.959048262074724</c:v>
                </c:pt>
                <c:pt idx="45">
                  <c:v>90.24637594648739</c:v>
                </c:pt>
                <c:pt idx="46">
                  <c:v>113.83767950523122</c:v>
                </c:pt>
                <c:pt idx="47">
                  <c:v>68.895806529344668</c:v>
                </c:pt>
                <c:pt idx="48">
                  <c:v>48.724040878839197</c:v>
                </c:pt>
                <c:pt idx="49">
                  <c:v>146.9048149805603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50"/>
                <c:pt idx="0">
                  <c:v>106.45525015342994</c:v>
                </c:pt>
                <c:pt idx="1">
                  <c:v>136.86937078306377</c:v>
                </c:pt>
                <c:pt idx="2">
                  <c:v>135.27101124139597</c:v>
                </c:pt>
                <c:pt idx="3">
                  <c:v>95.301926563043878</c:v>
                </c:pt>
                <c:pt idx="4">
                  <c:v>132.96450790499426</c:v>
                </c:pt>
                <c:pt idx="5">
                  <c:v>79.513725596574716</c:v>
                </c:pt>
                <c:pt idx="6">
                  <c:v>133.77232134273976</c:v>
                </c:pt>
                <c:pt idx="7">
                  <c:v>129.98094813894841</c:v>
                </c:pt>
                <c:pt idx="8">
                  <c:v>131.64273902677269</c:v>
                </c:pt>
                <c:pt idx="9">
                  <c:v>94.365444984049489</c:v>
                </c:pt>
                <c:pt idx="10">
                  <c:v>131.97627871480611</c:v>
                </c:pt>
                <c:pt idx="11">
                  <c:v>93.669295861576842</c:v>
                </c:pt>
                <c:pt idx="12">
                  <c:v>115.31555474918109</c:v>
                </c:pt>
                <c:pt idx="13">
                  <c:v>89.232604939907958</c:v>
                </c:pt>
                <c:pt idx="14">
                  <c:v>66.741805418011609</c:v>
                </c:pt>
                <c:pt idx="15">
                  <c:v>78.199866335258633</c:v>
                </c:pt>
                <c:pt idx="16">
                  <c:v>55.942981301377337</c:v>
                </c:pt>
                <c:pt idx="17">
                  <c:v>92.794502374994863</c:v>
                </c:pt>
                <c:pt idx="18">
                  <c:v>49.26485633193699</c:v>
                </c:pt>
                <c:pt idx="19">
                  <c:v>93.942873721876282</c:v>
                </c:pt>
                <c:pt idx="20">
                  <c:v>96.858750614252259</c:v>
                </c:pt>
                <c:pt idx="21">
                  <c:v>89.223255664078678</c:v>
                </c:pt>
                <c:pt idx="22">
                  <c:v>94.56011016045241</c:v>
                </c:pt>
                <c:pt idx="23">
                  <c:v>118.43082392492134</c:v>
                </c:pt>
                <c:pt idx="24">
                  <c:v>120.93165002459433</c:v>
                </c:pt>
                <c:pt idx="25">
                  <c:v>120.26829856322165</c:v>
                </c:pt>
                <c:pt idx="26">
                  <c:v>76.584263841520468</c:v>
                </c:pt>
                <c:pt idx="27">
                  <c:v>95.754938369704448</c:v>
                </c:pt>
                <c:pt idx="28">
                  <c:v>73.396395303119021</c:v>
                </c:pt>
                <c:pt idx="29">
                  <c:v>67.573403662523148</c:v>
                </c:pt>
                <c:pt idx="30">
                  <c:v>120.44145937193338</c:v>
                </c:pt>
                <c:pt idx="31">
                  <c:v>41.938513425396664</c:v>
                </c:pt>
                <c:pt idx="32">
                  <c:v>114.00998422670423</c:v>
                </c:pt>
                <c:pt idx="33">
                  <c:v>71.962447982756075</c:v>
                </c:pt>
                <c:pt idx="34">
                  <c:v>120.71739292744681</c:v>
                </c:pt>
                <c:pt idx="35">
                  <c:v>95.547363452395089</c:v>
                </c:pt>
                <c:pt idx="36">
                  <c:v>127.72370160131811</c:v>
                </c:pt>
                <c:pt idx="37">
                  <c:v>78.887492384180447</c:v>
                </c:pt>
                <c:pt idx="38">
                  <c:v>99.643987050799325</c:v>
                </c:pt>
                <c:pt idx="39">
                  <c:v>42.633816101115926</c:v>
                </c:pt>
                <c:pt idx="40">
                  <c:v>105.05724188052082</c:v>
                </c:pt>
                <c:pt idx="41">
                  <c:v>62.221718333180057</c:v>
                </c:pt>
                <c:pt idx="42">
                  <c:v>87.410908283402094</c:v>
                </c:pt>
                <c:pt idx="43">
                  <c:v>133.05780792212866</c:v>
                </c:pt>
                <c:pt idx="44">
                  <c:v>193.76898551315051</c:v>
                </c:pt>
                <c:pt idx="45">
                  <c:v>66.752595086323979</c:v>
                </c:pt>
                <c:pt idx="46">
                  <c:v>82.572666127494216</c:v>
                </c:pt>
                <c:pt idx="47">
                  <c:v>57.840137821936864</c:v>
                </c:pt>
                <c:pt idx="48">
                  <c:v>97.656077084698566</c:v>
                </c:pt>
                <c:pt idx="49">
                  <c:v>116.83997765534113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50"/>
                <c:pt idx="0">
                  <c:v>70.566921670779919</c:v>
                </c:pt>
                <c:pt idx="1">
                  <c:v>72.796190275406488</c:v>
                </c:pt>
                <c:pt idx="2">
                  <c:v>115.16594900796568</c:v>
                </c:pt>
                <c:pt idx="3">
                  <c:v>99.02169266887833</c:v>
                </c:pt>
                <c:pt idx="4">
                  <c:v>96.923720309098712</c:v>
                </c:pt>
                <c:pt idx="5">
                  <c:v>154.83247884573782</c:v>
                </c:pt>
                <c:pt idx="6">
                  <c:v>94.786046653221362</c:v>
                </c:pt>
                <c:pt idx="7">
                  <c:v>135.51799015553726</c:v>
                </c:pt>
                <c:pt idx="8">
                  <c:v>86.177860953322835</c:v>
                </c:pt>
                <c:pt idx="9">
                  <c:v>135.98231508351481</c:v>
                </c:pt>
                <c:pt idx="10">
                  <c:v>144.76599575167137</c:v>
                </c:pt>
                <c:pt idx="11">
                  <c:v>112.8665384165193</c:v>
                </c:pt>
                <c:pt idx="12">
                  <c:v>91.092391663778642</c:v>
                </c:pt>
                <c:pt idx="13">
                  <c:v>141.50053059658239</c:v>
                </c:pt>
                <c:pt idx="14">
                  <c:v>109.91800017028042</c:v>
                </c:pt>
                <c:pt idx="15">
                  <c:v>99.325428043809865</c:v>
                </c:pt>
                <c:pt idx="16">
                  <c:v>144.44057952119022</c:v>
                </c:pt>
                <c:pt idx="17">
                  <c:v>107.84819362257088</c:v>
                </c:pt>
                <c:pt idx="18">
                  <c:v>149.42326267774504</c:v>
                </c:pt>
                <c:pt idx="19">
                  <c:v>130.66782712165087</c:v>
                </c:pt>
                <c:pt idx="20">
                  <c:v>98.632283083152146</c:v>
                </c:pt>
                <c:pt idx="21">
                  <c:v>81.971876700585582</c:v>
                </c:pt>
                <c:pt idx="22">
                  <c:v>93.286006378586507</c:v>
                </c:pt>
                <c:pt idx="23">
                  <c:v>85.428539438760538</c:v>
                </c:pt>
                <c:pt idx="24">
                  <c:v>114.78640607452128</c:v>
                </c:pt>
                <c:pt idx="25">
                  <c:v>91.917646556868846</c:v>
                </c:pt>
                <c:pt idx="26">
                  <c:v>141.54631536842342</c:v>
                </c:pt>
                <c:pt idx="27">
                  <c:v>154.90242993517262</c:v>
                </c:pt>
                <c:pt idx="28">
                  <c:v>153.02380827414481</c:v>
                </c:pt>
                <c:pt idx="29">
                  <c:v>198.70677781455012</c:v>
                </c:pt>
                <c:pt idx="30">
                  <c:v>82.793671211486895</c:v>
                </c:pt>
                <c:pt idx="31">
                  <c:v>107.22067585040713</c:v>
                </c:pt>
                <c:pt idx="32">
                  <c:v>142.93475695788487</c:v>
                </c:pt>
                <c:pt idx="33">
                  <c:v>142.11140279855289</c:v>
                </c:pt>
                <c:pt idx="34">
                  <c:v>87.077926344449281</c:v>
                </c:pt>
                <c:pt idx="35">
                  <c:v>128.0655347290093</c:v>
                </c:pt>
                <c:pt idx="36">
                  <c:v>121.88432802793936</c:v>
                </c:pt>
                <c:pt idx="37">
                  <c:v>126.99692841115542</c:v>
                </c:pt>
                <c:pt idx="38">
                  <c:v>133.82511038508338</c:v>
                </c:pt>
                <c:pt idx="39">
                  <c:v>151.16990121345501</c:v>
                </c:pt>
                <c:pt idx="40">
                  <c:v>108.7963661941324</c:v>
                </c:pt>
                <c:pt idx="41">
                  <c:v>155.47691019533701</c:v>
                </c:pt>
                <c:pt idx="42">
                  <c:v>112.6495708301746</c:v>
                </c:pt>
                <c:pt idx="43">
                  <c:v>78.458712107584873</c:v>
                </c:pt>
                <c:pt idx="44">
                  <c:v>133.10270519878173</c:v>
                </c:pt>
                <c:pt idx="45">
                  <c:v>139.99896143877069</c:v>
                </c:pt>
                <c:pt idx="46">
                  <c:v>98.204653537375449</c:v>
                </c:pt>
                <c:pt idx="47">
                  <c:v>107.96748569021075</c:v>
                </c:pt>
                <c:pt idx="48">
                  <c:v>150.11749230018589</c:v>
                </c:pt>
                <c:pt idx="49">
                  <c:v>152.4580657851987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50"/>
                <c:pt idx="0">
                  <c:v>103.00273689871101</c:v>
                </c:pt>
                <c:pt idx="1">
                  <c:v>159.26078984074056</c:v>
                </c:pt>
                <c:pt idx="2">
                  <c:v>76.804202535664317</c:v>
                </c:pt>
                <c:pt idx="3">
                  <c:v>38.428521873624263</c:v>
                </c:pt>
                <c:pt idx="4">
                  <c:v>95.296451368176008</c:v>
                </c:pt>
                <c:pt idx="5">
                  <c:v>73.099389745713907</c:v>
                </c:pt>
                <c:pt idx="6">
                  <c:v>74.578545728705549</c:v>
                </c:pt>
                <c:pt idx="7">
                  <c:v>79.164134788428825</c:v>
                </c:pt>
                <c:pt idx="8">
                  <c:v>87.364453302998754</c:v>
                </c:pt>
                <c:pt idx="9">
                  <c:v>104.59154467753626</c:v>
                </c:pt>
                <c:pt idx="10">
                  <c:v>65.555819236120925</c:v>
                </c:pt>
                <c:pt idx="11">
                  <c:v>57.630446998330086</c:v>
                </c:pt>
                <c:pt idx="12">
                  <c:v>146.61314266841526</c:v>
                </c:pt>
                <c:pt idx="13">
                  <c:v>72.963689529306492</c:v>
                </c:pt>
                <c:pt idx="14">
                  <c:v>69.069159024008016</c:v>
                </c:pt>
                <c:pt idx="15">
                  <c:v>91.273478476421815</c:v>
                </c:pt>
                <c:pt idx="16">
                  <c:v>48.206548412862567</c:v>
                </c:pt>
                <c:pt idx="17">
                  <c:v>68.869808781159918</c:v>
                </c:pt>
                <c:pt idx="18">
                  <c:v>38.93300589365473</c:v>
                </c:pt>
                <c:pt idx="19">
                  <c:v>35.078932514257673</c:v>
                </c:pt>
                <c:pt idx="20">
                  <c:v>80.261284968865638</c:v>
                </c:pt>
                <c:pt idx="21">
                  <c:v>121.63200910901755</c:v>
                </c:pt>
                <c:pt idx="22">
                  <c:v>105.22313539426302</c:v>
                </c:pt>
                <c:pt idx="23">
                  <c:v>66.500610623924999</c:v>
                </c:pt>
                <c:pt idx="24">
                  <c:v>85.152694991530467</c:v>
                </c:pt>
                <c:pt idx="25">
                  <c:v>33.697975003459071</c:v>
                </c:pt>
                <c:pt idx="26">
                  <c:v>55.767597033981446</c:v>
                </c:pt>
                <c:pt idx="27">
                  <c:v>70.725303793911038</c:v>
                </c:pt>
                <c:pt idx="28">
                  <c:v>59.724114111046731</c:v>
                </c:pt>
                <c:pt idx="29">
                  <c:v>44.364635008574368</c:v>
                </c:pt>
                <c:pt idx="30">
                  <c:v>17.72362228210028</c:v>
                </c:pt>
                <c:pt idx="31">
                  <c:v>17.577704909898252</c:v>
                </c:pt>
                <c:pt idx="32">
                  <c:v>61.650447439809888</c:v>
                </c:pt>
                <c:pt idx="33">
                  <c:v>60.084863793596689</c:v>
                </c:pt>
                <c:pt idx="34">
                  <c:v>118.62296599795823</c:v>
                </c:pt>
                <c:pt idx="35">
                  <c:v>59.463433852093495</c:v>
                </c:pt>
                <c:pt idx="36">
                  <c:v>40.879656188337457</c:v>
                </c:pt>
                <c:pt idx="37">
                  <c:v>75.209736497715369</c:v>
                </c:pt>
                <c:pt idx="38">
                  <c:v>66.442443741222789</c:v>
                </c:pt>
                <c:pt idx="39">
                  <c:v>35.596996839943962</c:v>
                </c:pt>
                <c:pt idx="40">
                  <c:v>78.057935055799305</c:v>
                </c:pt>
                <c:pt idx="41">
                  <c:v>12.069625487355449</c:v>
                </c:pt>
                <c:pt idx="42">
                  <c:v>78.750115462811209</c:v>
                </c:pt>
                <c:pt idx="43">
                  <c:v>127.34320322257204</c:v>
                </c:pt>
                <c:pt idx="44">
                  <c:v>86.692276475379344</c:v>
                </c:pt>
                <c:pt idx="45">
                  <c:v>64.324878559631856</c:v>
                </c:pt>
                <c:pt idx="46">
                  <c:v>61.177017256019582</c:v>
                </c:pt>
                <c:pt idx="47">
                  <c:v>78.986664066134267</c:v>
                </c:pt>
                <c:pt idx="48">
                  <c:v>37.20966211656652</c:v>
                </c:pt>
                <c:pt idx="49">
                  <c:v>94.736981007893178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50"/>
                <c:pt idx="0">
                  <c:v>150.33205427513164</c:v>
                </c:pt>
                <c:pt idx="1">
                  <c:v>166.56676385421602</c:v>
                </c:pt>
                <c:pt idx="2">
                  <c:v>87.197814953934255</c:v>
                </c:pt>
                <c:pt idx="3">
                  <c:v>86.040482644219423</c:v>
                </c:pt>
                <c:pt idx="4">
                  <c:v>131.27080128985602</c:v>
                </c:pt>
                <c:pt idx="5">
                  <c:v>87.629735569593208</c:v>
                </c:pt>
                <c:pt idx="6">
                  <c:v>91.045222011107668</c:v>
                </c:pt>
                <c:pt idx="7">
                  <c:v>113.2318732586004</c:v>
                </c:pt>
                <c:pt idx="8">
                  <c:v>126.14748214835296</c:v>
                </c:pt>
                <c:pt idx="9">
                  <c:v>125.49241340344636</c:v>
                </c:pt>
                <c:pt idx="10">
                  <c:v>79.535436351709194</c:v>
                </c:pt>
                <c:pt idx="11">
                  <c:v>107.50350467111254</c:v>
                </c:pt>
                <c:pt idx="12">
                  <c:v>133.4085258895218</c:v>
                </c:pt>
                <c:pt idx="13">
                  <c:v>83.851918057592982</c:v>
                </c:pt>
                <c:pt idx="14">
                  <c:v>127.54151716230328</c:v>
                </c:pt>
                <c:pt idx="15">
                  <c:v>145.20244439448913</c:v>
                </c:pt>
                <c:pt idx="16">
                  <c:v>41.838781253412094</c:v>
                </c:pt>
                <c:pt idx="17">
                  <c:v>102.25745489053703</c:v>
                </c:pt>
                <c:pt idx="18">
                  <c:v>36.703161906630491</c:v>
                </c:pt>
                <c:pt idx="19">
                  <c:v>41.573495834190425</c:v>
                </c:pt>
                <c:pt idx="20">
                  <c:v>77.556020686416076</c:v>
                </c:pt>
                <c:pt idx="21">
                  <c:v>181.47089120895527</c:v>
                </c:pt>
                <c:pt idx="22">
                  <c:v>75.675755961686221</c:v>
                </c:pt>
                <c:pt idx="23">
                  <c:v>121.20426881211301</c:v>
                </c:pt>
                <c:pt idx="24">
                  <c:v>72.977882234584357</c:v>
                </c:pt>
                <c:pt idx="25">
                  <c:v>109.9660205919177</c:v>
                </c:pt>
                <c:pt idx="26">
                  <c:v>68.467906200791276</c:v>
                </c:pt>
                <c:pt idx="27">
                  <c:v>19.755434611495122</c:v>
                </c:pt>
                <c:pt idx="28">
                  <c:v>62.559425397892539</c:v>
                </c:pt>
                <c:pt idx="29">
                  <c:v>31.367775444105671</c:v>
                </c:pt>
                <c:pt idx="30">
                  <c:v>55.695072707611516</c:v>
                </c:pt>
                <c:pt idx="31">
                  <c:v>24.103217007920556</c:v>
                </c:pt>
                <c:pt idx="32">
                  <c:v>113.09738131229055</c:v>
                </c:pt>
                <c:pt idx="33">
                  <c:v>78.671626402215537</c:v>
                </c:pt>
                <c:pt idx="34">
                  <c:v>178.92635112779183</c:v>
                </c:pt>
                <c:pt idx="35">
                  <c:v>80.082475381247576</c:v>
                </c:pt>
                <c:pt idx="36">
                  <c:v>77.076640003924041</c:v>
                </c:pt>
                <c:pt idx="37">
                  <c:v>108.04142277177708</c:v>
                </c:pt>
                <c:pt idx="38">
                  <c:v>168.22516021212681</c:v>
                </c:pt>
                <c:pt idx="39">
                  <c:v>44.744292010230261</c:v>
                </c:pt>
                <c:pt idx="40">
                  <c:v>109.43745599484048</c:v>
                </c:pt>
                <c:pt idx="41">
                  <c:v>22.756702609854219</c:v>
                </c:pt>
                <c:pt idx="42">
                  <c:v>132.85015311787461</c:v>
                </c:pt>
                <c:pt idx="43">
                  <c:v>165.31443039666391</c:v>
                </c:pt>
                <c:pt idx="44">
                  <c:v>50.293584091945974</c:v>
                </c:pt>
                <c:pt idx="45">
                  <c:v>103.95556065194373</c:v>
                </c:pt>
                <c:pt idx="46">
                  <c:v>133.80176046601656</c:v>
                </c:pt>
                <c:pt idx="47">
                  <c:v>102.38633899611413</c:v>
                </c:pt>
                <c:pt idx="48">
                  <c:v>98.219857960112648</c:v>
                </c:pt>
                <c:pt idx="49">
                  <c:v>117.51450961333447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50"/>
                <c:pt idx="0">
                  <c:v>83.466184074310974</c:v>
                </c:pt>
                <c:pt idx="1">
                  <c:v>96.722897633468676</c:v>
                </c:pt>
                <c:pt idx="2">
                  <c:v>88.144681410540286</c:v>
                </c:pt>
                <c:pt idx="3">
                  <c:v>37.557985000442393</c:v>
                </c:pt>
                <c:pt idx="4">
                  <c:v>65.245810719120712</c:v>
                </c:pt>
                <c:pt idx="5">
                  <c:v>103.9177304111294</c:v>
                </c:pt>
                <c:pt idx="6">
                  <c:v>70.091547780551849</c:v>
                </c:pt>
                <c:pt idx="7">
                  <c:v>119.85133546673714</c:v>
                </c:pt>
                <c:pt idx="8">
                  <c:v>82.411783221047799</c:v>
                </c:pt>
                <c:pt idx="9">
                  <c:v>71.560502511896658</c:v>
                </c:pt>
                <c:pt idx="10">
                  <c:v>101.34029069942923</c:v>
                </c:pt>
                <c:pt idx="11">
                  <c:v>87.248294819924624</c:v>
                </c:pt>
                <c:pt idx="12">
                  <c:v>128.48870710381013</c:v>
                </c:pt>
                <c:pt idx="13">
                  <c:v>68.941910207173706</c:v>
                </c:pt>
                <c:pt idx="14">
                  <c:v>69.046192726168016</c:v>
                </c:pt>
                <c:pt idx="15">
                  <c:v>79.709031190680108</c:v>
                </c:pt>
                <c:pt idx="16">
                  <c:v>64.579828606943963</c:v>
                </c:pt>
                <c:pt idx="17">
                  <c:v>78.45280558923794</c:v>
                </c:pt>
                <c:pt idx="18">
                  <c:v>57.240417265700117</c:v>
                </c:pt>
                <c:pt idx="19">
                  <c:v>135.8810263737939</c:v>
                </c:pt>
                <c:pt idx="20">
                  <c:v>85.5742838913486</c:v>
                </c:pt>
                <c:pt idx="21">
                  <c:v>83.567278525845126</c:v>
                </c:pt>
                <c:pt idx="22">
                  <c:v>83.273950087726192</c:v>
                </c:pt>
                <c:pt idx="23">
                  <c:v>87.073496165944135</c:v>
                </c:pt>
                <c:pt idx="24">
                  <c:v>63.132721483593855</c:v>
                </c:pt>
                <c:pt idx="25">
                  <c:v>51.783811558828873</c:v>
                </c:pt>
                <c:pt idx="26">
                  <c:v>48.906469554483358</c:v>
                </c:pt>
                <c:pt idx="27">
                  <c:v>72.908186877140395</c:v>
                </c:pt>
                <c:pt idx="28">
                  <c:v>77.455828953866629</c:v>
                </c:pt>
                <c:pt idx="29">
                  <c:v>57.259600425461478</c:v>
                </c:pt>
                <c:pt idx="30">
                  <c:v>31.826290930778434</c:v>
                </c:pt>
                <c:pt idx="31">
                  <c:v>56.672207108716954</c:v>
                </c:pt>
                <c:pt idx="32">
                  <c:v>56.848845881589362</c:v>
                </c:pt>
                <c:pt idx="33">
                  <c:v>77.174416772006623</c:v>
                </c:pt>
                <c:pt idx="34">
                  <c:v>60.099572274576332</c:v>
                </c:pt>
                <c:pt idx="35">
                  <c:v>57.965432948435271</c:v>
                </c:pt>
                <c:pt idx="36">
                  <c:v>77.230868333683176</c:v>
                </c:pt>
                <c:pt idx="37">
                  <c:v>94.05549850734603</c:v>
                </c:pt>
                <c:pt idx="38">
                  <c:v>65.62084663345675</c:v>
                </c:pt>
                <c:pt idx="39">
                  <c:v>63.921491874391464</c:v>
                </c:pt>
                <c:pt idx="40">
                  <c:v>107.82196650844706</c:v>
                </c:pt>
                <c:pt idx="41">
                  <c:v>25.285650251627057</c:v>
                </c:pt>
                <c:pt idx="42">
                  <c:v>57.681008263737631</c:v>
                </c:pt>
                <c:pt idx="43">
                  <c:v>56.230343499158643</c:v>
                </c:pt>
                <c:pt idx="44">
                  <c:v>58.876415715590191</c:v>
                </c:pt>
                <c:pt idx="45">
                  <c:v>96.944315460770383</c:v>
                </c:pt>
                <c:pt idx="46">
                  <c:v>42.843648561566816</c:v>
                </c:pt>
                <c:pt idx="47">
                  <c:v>74.24242478835356</c:v>
                </c:pt>
                <c:pt idx="48">
                  <c:v>67.930975865265765</c:v>
                </c:pt>
                <c:pt idx="49">
                  <c:v>52.602617286357869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50"/>
                <c:pt idx="0">
                  <c:v>102.06195022531558</c:v>
                </c:pt>
                <c:pt idx="1">
                  <c:v>82.663247437008323</c:v>
                </c:pt>
                <c:pt idx="2">
                  <c:v>85.656784768393308</c:v>
                </c:pt>
                <c:pt idx="3">
                  <c:v>145.01175412816306</c:v>
                </c:pt>
                <c:pt idx="4">
                  <c:v>82.703007193610034</c:v>
                </c:pt>
                <c:pt idx="5">
                  <c:v>122.1655781900194</c:v>
                </c:pt>
                <c:pt idx="6">
                  <c:v>74.084854834557405</c:v>
                </c:pt>
                <c:pt idx="7">
                  <c:v>107.59482168606496</c:v>
                </c:pt>
                <c:pt idx="8">
                  <c:v>111.43899393117587</c:v>
                </c:pt>
                <c:pt idx="9">
                  <c:v>82.937387490717384</c:v>
                </c:pt>
                <c:pt idx="10">
                  <c:v>103.98049131969285</c:v>
                </c:pt>
                <c:pt idx="11">
                  <c:v>106.3568489445387</c:v>
                </c:pt>
                <c:pt idx="12">
                  <c:v>59.763335068039005</c:v>
                </c:pt>
                <c:pt idx="13">
                  <c:v>134.72974711174069</c:v>
                </c:pt>
                <c:pt idx="14">
                  <c:v>116.48559616012739</c:v>
                </c:pt>
                <c:pt idx="15">
                  <c:v>99.825519810897191</c:v>
                </c:pt>
                <c:pt idx="16">
                  <c:v>155.67848411932121</c:v>
                </c:pt>
                <c:pt idx="17">
                  <c:v>116.67296855562665</c:v>
                </c:pt>
                <c:pt idx="18">
                  <c:v>112.04889392180407</c:v>
                </c:pt>
                <c:pt idx="19">
                  <c:v>100.67724113746834</c:v>
                </c:pt>
                <c:pt idx="20">
                  <c:v>95.659859237974445</c:v>
                </c:pt>
                <c:pt idx="21">
                  <c:v>92.077838297089158</c:v>
                </c:pt>
                <c:pt idx="22">
                  <c:v>95.475296134000473</c:v>
                </c:pt>
                <c:pt idx="23">
                  <c:v>72.455385506237434</c:v>
                </c:pt>
                <c:pt idx="24">
                  <c:v>123.01783454533289</c:v>
                </c:pt>
                <c:pt idx="25">
                  <c:v>81.421502012515006</c:v>
                </c:pt>
                <c:pt idx="26">
                  <c:v>131.10376564960632</c:v>
                </c:pt>
                <c:pt idx="27">
                  <c:v>78.937850029443595</c:v>
                </c:pt>
                <c:pt idx="28">
                  <c:v>116.81233696448092</c:v>
                </c:pt>
                <c:pt idx="29">
                  <c:v>81.790166200335861</c:v>
                </c:pt>
                <c:pt idx="30">
                  <c:v>221.36630989312195</c:v>
                </c:pt>
                <c:pt idx="31">
                  <c:v>250.20351352334154</c:v>
                </c:pt>
                <c:pt idx="32">
                  <c:v>108.39446445509677</c:v>
                </c:pt>
                <c:pt idx="33">
                  <c:v>88.351330902330886</c:v>
                </c:pt>
                <c:pt idx="34">
                  <c:v>99.973499571960787</c:v>
                </c:pt>
                <c:pt idx="35">
                  <c:v>112.14882137687245</c:v>
                </c:pt>
                <c:pt idx="36">
                  <c:v>105.91879515461396</c:v>
                </c:pt>
                <c:pt idx="37">
                  <c:v>100.50319593041002</c:v>
                </c:pt>
                <c:pt idx="38">
                  <c:v>116.83616401905313</c:v>
                </c:pt>
                <c:pt idx="39">
                  <c:v>156.39935708653769</c:v>
                </c:pt>
                <c:pt idx="40">
                  <c:v>75.952459248465672</c:v>
                </c:pt>
                <c:pt idx="41">
                  <c:v>131.5039605497434</c:v>
                </c:pt>
                <c:pt idx="42">
                  <c:v>111.68548511303183</c:v>
                </c:pt>
                <c:pt idx="43">
                  <c:v>122.49156565915136</c:v>
                </c:pt>
                <c:pt idx="44">
                  <c:v>143.18898068241799</c:v>
                </c:pt>
                <c:pt idx="45">
                  <c:v>110.6216975414754</c:v>
                </c:pt>
                <c:pt idx="46">
                  <c:v>142.80447189281739</c:v>
                </c:pt>
                <c:pt idx="47">
                  <c:v>114.92091556993067</c:v>
                </c:pt>
                <c:pt idx="48">
                  <c:v>108.37458869148094</c:v>
                </c:pt>
                <c:pt idx="49">
                  <c:v>69.166790620340919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50"/>
                <c:pt idx="0">
                  <c:v>166.56653088226162</c:v>
                </c:pt>
                <c:pt idx="1">
                  <c:v>142.9880425072881</c:v>
                </c:pt>
                <c:pt idx="2">
                  <c:v>148.30038364651693</c:v>
                </c:pt>
                <c:pt idx="3">
                  <c:v>34.806224109721754</c:v>
                </c:pt>
                <c:pt idx="4">
                  <c:v>92.1228298358416</c:v>
                </c:pt>
                <c:pt idx="5">
                  <c:v>54.587768915460956</c:v>
                </c:pt>
                <c:pt idx="6">
                  <c:v>119.67343341885595</c:v>
                </c:pt>
                <c:pt idx="7">
                  <c:v>74.303555788090208</c:v>
                </c:pt>
                <c:pt idx="8">
                  <c:v>121.24177878855878</c:v>
                </c:pt>
                <c:pt idx="9">
                  <c:v>82.464343660233581</c:v>
                </c:pt>
                <c:pt idx="10">
                  <c:v>81.892406694431941</c:v>
                </c:pt>
                <c:pt idx="11">
                  <c:v>69.533168282434701</c:v>
                </c:pt>
                <c:pt idx="12">
                  <c:v>89.164796003743717</c:v>
                </c:pt>
                <c:pt idx="13">
                  <c:v>81.437758334748153</c:v>
                </c:pt>
                <c:pt idx="14">
                  <c:v>91.524629642102369</c:v>
                </c:pt>
                <c:pt idx="15">
                  <c:v>134.78801139575901</c:v>
                </c:pt>
                <c:pt idx="16">
                  <c:v>46.284129451589877</c:v>
                </c:pt>
                <c:pt idx="17">
                  <c:v>45.563130464027246</c:v>
                </c:pt>
                <c:pt idx="18">
                  <c:v>14.718534316797172</c:v>
                </c:pt>
                <c:pt idx="19">
                  <c:v>71.991057774198353</c:v>
                </c:pt>
                <c:pt idx="20">
                  <c:v>83.442139581156738</c:v>
                </c:pt>
                <c:pt idx="21">
                  <c:v>183.93081746445205</c:v>
                </c:pt>
                <c:pt idx="22">
                  <c:v>65.615450694729375</c:v>
                </c:pt>
                <c:pt idx="23">
                  <c:v>129.89209031330583</c:v>
                </c:pt>
                <c:pt idx="24">
                  <c:v>53.652971073097866</c:v>
                </c:pt>
                <c:pt idx="25">
                  <c:v>107.79528520484287</c:v>
                </c:pt>
                <c:pt idx="26">
                  <c:v>83.350656851380066</c:v>
                </c:pt>
                <c:pt idx="27">
                  <c:v>64.368152380831873</c:v>
                </c:pt>
                <c:pt idx="28">
                  <c:v>35.12221297610639</c:v>
                </c:pt>
                <c:pt idx="29">
                  <c:v>31.447405028083715</c:v>
                </c:pt>
                <c:pt idx="30">
                  <c:v>184.26031491028263</c:v>
                </c:pt>
                <c:pt idx="31">
                  <c:v>42.287708635488734</c:v>
                </c:pt>
                <c:pt idx="32">
                  <c:v>138.58104086217236</c:v>
                </c:pt>
                <c:pt idx="33">
                  <c:v>69.406779693554441</c:v>
                </c:pt>
                <c:pt idx="34">
                  <c:v>134.53542738803276</c:v>
                </c:pt>
                <c:pt idx="35">
                  <c:v>109.18864868489923</c:v>
                </c:pt>
                <c:pt idx="36">
                  <c:v>19.318076290796288</c:v>
                </c:pt>
                <c:pt idx="37">
                  <c:v>74.46703995924112</c:v>
                </c:pt>
                <c:pt idx="38">
                  <c:v>143.53379839472052</c:v>
                </c:pt>
                <c:pt idx="39">
                  <c:v>29.905252627766821</c:v>
                </c:pt>
                <c:pt idx="40">
                  <c:v>113.49855687952746</c:v>
                </c:pt>
                <c:pt idx="41">
                  <c:v>121.67718561590868</c:v>
                </c:pt>
                <c:pt idx="42">
                  <c:v>70.510978461406452</c:v>
                </c:pt>
                <c:pt idx="43">
                  <c:v>126.27359556572264</c:v>
                </c:pt>
                <c:pt idx="44">
                  <c:v>33.614172227411643</c:v>
                </c:pt>
                <c:pt idx="45">
                  <c:v>34.739820027174844</c:v>
                </c:pt>
                <c:pt idx="46">
                  <c:v>74.009063083723049</c:v>
                </c:pt>
                <c:pt idx="47">
                  <c:v>74.651821696112691</c:v>
                </c:pt>
                <c:pt idx="48">
                  <c:v>93.780187479842311</c:v>
                </c:pt>
                <c:pt idx="49">
                  <c:v>37.700105443024334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50"/>
                <c:pt idx="0">
                  <c:v>170.44262961987187</c:v>
                </c:pt>
                <c:pt idx="1">
                  <c:v>132.56336956092085</c:v>
                </c:pt>
                <c:pt idx="2">
                  <c:v>202.61449843225847</c:v>
                </c:pt>
                <c:pt idx="3">
                  <c:v>125.39669865460357</c:v>
                </c:pt>
                <c:pt idx="4">
                  <c:v>147.97365132080341</c:v>
                </c:pt>
                <c:pt idx="5">
                  <c:v>90.899017311945599</c:v>
                </c:pt>
                <c:pt idx="6">
                  <c:v>117.50366534151702</c:v>
                </c:pt>
                <c:pt idx="7">
                  <c:v>138.7385396822994</c:v>
                </c:pt>
                <c:pt idx="8">
                  <c:v>143.06706433740337</c:v>
                </c:pt>
                <c:pt idx="9">
                  <c:v>142.64876310909048</c:v>
                </c:pt>
                <c:pt idx="10">
                  <c:v>148.02112013258252</c:v>
                </c:pt>
                <c:pt idx="11">
                  <c:v>111.60774114542984</c:v>
                </c:pt>
                <c:pt idx="12">
                  <c:v>107.20632597433041</c:v>
                </c:pt>
                <c:pt idx="13">
                  <c:v>110.44597471132691</c:v>
                </c:pt>
                <c:pt idx="14">
                  <c:v>118.43740866586042</c:v>
                </c:pt>
                <c:pt idx="15">
                  <c:v>137.05722206487877</c:v>
                </c:pt>
                <c:pt idx="16">
                  <c:v>57.980679112431531</c:v>
                </c:pt>
                <c:pt idx="17">
                  <c:v>117.73472217952134</c:v>
                </c:pt>
                <c:pt idx="18">
                  <c:v>80.947680971725532</c:v>
                </c:pt>
                <c:pt idx="19">
                  <c:v>93.541354886800491</c:v>
                </c:pt>
                <c:pt idx="20">
                  <c:v>122.37536789163069</c:v>
                </c:pt>
                <c:pt idx="21">
                  <c:v>130.96607021933804</c:v>
                </c:pt>
                <c:pt idx="22">
                  <c:v>156.37526563291101</c:v>
                </c:pt>
                <c:pt idx="23">
                  <c:v>104.46685305127276</c:v>
                </c:pt>
                <c:pt idx="24">
                  <c:v>85.840238602442014</c:v>
                </c:pt>
                <c:pt idx="25">
                  <c:v>132.94052587469403</c:v>
                </c:pt>
                <c:pt idx="26">
                  <c:v>119.84431399841155</c:v>
                </c:pt>
                <c:pt idx="27">
                  <c:v>96.822213389631784</c:v>
                </c:pt>
                <c:pt idx="28">
                  <c:v>99.340462919003556</c:v>
                </c:pt>
                <c:pt idx="29">
                  <c:v>55.088297142600865</c:v>
                </c:pt>
                <c:pt idx="30">
                  <c:v>102.36145750198406</c:v>
                </c:pt>
                <c:pt idx="31">
                  <c:v>81.214978088722773</c:v>
                </c:pt>
                <c:pt idx="32">
                  <c:v>103.16045983357407</c:v>
                </c:pt>
                <c:pt idx="33">
                  <c:v>148.06000886461479</c:v>
                </c:pt>
                <c:pt idx="34">
                  <c:v>120.57726303973064</c:v>
                </c:pt>
                <c:pt idx="35">
                  <c:v>131.8758234379105</c:v>
                </c:pt>
                <c:pt idx="36">
                  <c:v>77.125151592505176</c:v>
                </c:pt>
                <c:pt idx="37">
                  <c:v>114.17678901418427</c:v>
                </c:pt>
                <c:pt idx="38">
                  <c:v>114.0236311906643</c:v>
                </c:pt>
                <c:pt idx="39">
                  <c:v>85.890013426018669</c:v>
                </c:pt>
                <c:pt idx="40">
                  <c:v>103.57249446397935</c:v>
                </c:pt>
                <c:pt idx="41">
                  <c:v>118.96699060776599</c:v>
                </c:pt>
                <c:pt idx="42">
                  <c:v>118.730760580843</c:v>
                </c:pt>
                <c:pt idx="43">
                  <c:v>96.453923228522214</c:v>
                </c:pt>
                <c:pt idx="44">
                  <c:v>145.84048731645808</c:v>
                </c:pt>
                <c:pt idx="45">
                  <c:v>112.51249903809304</c:v>
                </c:pt>
                <c:pt idx="46">
                  <c:v>104.01837851148727</c:v>
                </c:pt>
                <c:pt idx="47">
                  <c:v>168.78718545711772</c:v>
                </c:pt>
                <c:pt idx="48">
                  <c:v>96.27592845747705</c:v>
                </c:pt>
                <c:pt idx="49">
                  <c:v>73.720773001930169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50"/>
                <c:pt idx="0">
                  <c:v>109.46930993743646</c:v>
                </c:pt>
                <c:pt idx="1">
                  <c:v>91.07670686526518</c:v>
                </c:pt>
                <c:pt idx="2">
                  <c:v>78.609786167262484</c:v>
                </c:pt>
                <c:pt idx="3">
                  <c:v>34.398371805837243</c:v>
                </c:pt>
                <c:pt idx="4">
                  <c:v>88.592185923520134</c:v>
                </c:pt>
                <c:pt idx="5">
                  <c:v>48.916420767838197</c:v>
                </c:pt>
                <c:pt idx="6">
                  <c:v>83.699564887774073</c:v>
                </c:pt>
                <c:pt idx="7">
                  <c:v>70.734066417930777</c:v>
                </c:pt>
                <c:pt idx="8">
                  <c:v>96.492529351782892</c:v>
                </c:pt>
                <c:pt idx="9">
                  <c:v>99.083616942762859</c:v>
                </c:pt>
                <c:pt idx="10">
                  <c:v>62.550903035600257</c:v>
                </c:pt>
                <c:pt idx="11">
                  <c:v>67.273544405006135</c:v>
                </c:pt>
                <c:pt idx="12">
                  <c:v>54.777285445373636</c:v>
                </c:pt>
                <c:pt idx="13">
                  <c:v>54.201534509931236</c:v>
                </c:pt>
                <c:pt idx="14">
                  <c:v>71.54315840813193</c:v>
                </c:pt>
                <c:pt idx="15">
                  <c:v>89.557161555699224</c:v>
                </c:pt>
                <c:pt idx="16">
                  <c:v>72.834990337282832</c:v>
                </c:pt>
                <c:pt idx="17">
                  <c:v>86.49570947309418</c:v>
                </c:pt>
                <c:pt idx="18">
                  <c:v>54.044227989992976</c:v>
                </c:pt>
                <c:pt idx="19">
                  <c:v>46.375483632051065</c:v>
                </c:pt>
                <c:pt idx="20">
                  <c:v>72.949260507588448</c:v>
                </c:pt>
                <c:pt idx="21">
                  <c:v>85.294682700492174</c:v>
                </c:pt>
                <c:pt idx="22">
                  <c:v>88.914640451729611</c:v>
                </c:pt>
                <c:pt idx="23">
                  <c:v>143.5960657531698</c:v>
                </c:pt>
                <c:pt idx="24">
                  <c:v>49.464604692959419</c:v>
                </c:pt>
                <c:pt idx="25">
                  <c:v>82.245808849917651</c:v>
                </c:pt>
                <c:pt idx="26">
                  <c:v>49.72256873307915</c:v>
                </c:pt>
                <c:pt idx="27">
                  <c:v>109.08466294754342</c:v>
                </c:pt>
                <c:pt idx="28">
                  <c:v>33.337489091447743</c:v>
                </c:pt>
                <c:pt idx="29">
                  <c:v>38.490035544092564</c:v>
                </c:pt>
                <c:pt idx="30">
                  <c:v>58.578005096800098</c:v>
                </c:pt>
                <c:pt idx="31">
                  <c:v>48.589161336116845</c:v>
                </c:pt>
                <c:pt idx="32">
                  <c:v>63.881424151208897</c:v>
                </c:pt>
                <c:pt idx="33">
                  <c:v>72.814622610678441</c:v>
                </c:pt>
                <c:pt idx="34">
                  <c:v>109.77637905747008</c:v>
                </c:pt>
                <c:pt idx="35">
                  <c:v>53.905771385407164</c:v>
                </c:pt>
                <c:pt idx="36">
                  <c:v>58.547913655825724</c:v>
                </c:pt>
                <c:pt idx="37">
                  <c:v>63.919095930558747</c:v>
                </c:pt>
                <c:pt idx="38">
                  <c:v>60.232498370526521</c:v>
                </c:pt>
                <c:pt idx="39">
                  <c:v>41.831450160577724</c:v>
                </c:pt>
                <c:pt idx="40">
                  <c:v>68.796743611674486</c:v>
                </c:pt>
                <c:pt idx="41">
                  <c:v>71.803959129272783</c:v>
                </c:pt>
                <c:pt idx="42">
                  <c:v>87.671747628210809</c:v>
                </c:pt>
                <c:pt idx="43">
                  <c:v>129.71370845307163</c:v>
                </c:pt>
                <c:pt idx="44">
                  <c:v>52.896920356685854</c:v>
                </c:pt>
                <c:pt idx="45">
                  <c:v>63.779677835765384</c:v>
                </c:pt>
                <c:pt idx="46">
                  <c:v>90.58335548302226</c:v>
                </c:pt>
                <c:pt idx="47">
                  <c:v>45.685029781449806</c:v>
                </c:pt>
                <c:pt idx="48">
                  <c:v>59.030852517747924</c:v>
                </c:pt>
                <c:pt idx="49">
                  <c:v>62.622676877293436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50"/>
                <c:pt idx="0">
                  <c:v>132.06422158560233</c:v>
                </c:pt>
                <c:pt idx="1">
                  <c:v>135.07463453110634</c:v>
                </c:pt>
                <c:pt idx="2">
                  <c:v>102.46088950493319</c:v>
                </c:pt>
                <c:pt idx="3">
                  <c:v>198.1978764407034</c:v>
                </c:pt>
                <c:pt idx="4">
                  <c:v>127.33471011486009</c:v>
                </c:pt>
                <c:pt idx="5">
                  <c:v>71.5550612234982</c:v>
                </c:pt>
                <c:pt idx="6">
                  <c:v>158.22914384132173</c:v>
                </c:pt>
                <c:pt idx="7">
                  <c:v>65.711252853966258</c:v>
                </c:pt>
                <c:pt idx="8">
                  <c:v>128.68699646609892</c:v>
                </c:pt>
                <c:pt idx="9">
                  <c:v>111.3466671879209</c:v>
                </c:pt>
                <c:pt idx="10">
                  <c:v>56.904718892128194</c:v>
                </c:pt>
                <c:pt idx="11">
                  <c:v>136.04123339668442</c:v>
                </c:pt>
                <c:pt idx="12">
                  <c:v>121.08382323406349</c:v>
                </c:pt>
                <c:pt idx="13">
                  <c:v>99.095588510317555</c:v>
                </c:pt>
                <c:pt idx="14">
                  <c:v>128.35013842518592</c:v>
                </c:pt>
                <c:pt idx="15">
                  <c:v>141.55026971606253</c:v>
                </c:pt>
                <c:pt idx="16">
                  <c:v>89.914458462212409</c:v>
                </c:pt>
                <c:pt idx="17">
                  <c:v>138.97034977607285</c:v>
                </c:pt>
                <c:pt idx="18">
                  <c:v>110.48615129374322</c:v>
                </c:pt>
                <c:pt idx="19">
                  <c:v>122.91746907724618</c:v>
                </c:pt>
                <c:pt idx="20">
                  <c:v>169.39658757819788</c:v>
                </c:pt>
                <c:pt idx="21">
                  <c:v>119.4571241705428</c:v>
                </c:pt>
                <c:pt idx="22">
                  <c:v>118.18699662347323</c:v>
                </c:pt>
                <c:pt idx="23">
                  <c:v>156.79163484445615</c:v>
                </c:pt>
                <c:pt idx="24">
                  <c:v>122.90449253992617</c:v>
                </c:pt>
                <c:pt idx="25">
                  <c:v>176.69537487245435</c:v>
                </c:pt>
                <c:pt idx="26">
                  <c:v>111.70876442154083</c:v>
                </c:pt>
                <c:pt idx="27">
                  <c:v>93.387317282764698</c:v>
                </c:pt>
                <c:pt idx="28">
                  <c:v>105.23224314022801</c:v>
                </c:pt>
                <c:pt idx="29">
                  <c:v>90.154749461113482</c:v>
                </c:pt>
                <c:pt idx="30">
                  <c:v>104.46955625308047</c:v>
                </c:pt>
                <c:pt idx="31">
                  <c:v>110.2939471759349</c:v>
                </c:pt>
                <c:pt idx="32">
                  <c:v>86.491360004551296</c:v>
                </c:pt>
                <c:pt idx="33">
                  <c:v>109.48566120496477</c:v>
                </c:pt>
                <c:pt idx="34">
                  <c:v>129.53059545920016</c:v>
                </c:pt>
                <c:pt idx="35">
                  <c:v>125.01682807087975</c:v>
                </c:pt>
                <c:pt idx="36">
                  <c:v>110.76375468895363</c:v>
                </c:pt>
                <c:pt idx="37">
                  <c:v>108.27481911767471</c:v>
                </c:pt>
                <c:pt idx="38">
                  <c:v>108.28651523093097</c:v>
                </c:pt>
                <c:pt idx="39">
                  <c:v>77.837122160825857</c:v>
                </c:pt>
                <c:pt idx="40">
                  <c:v>122.16113352047961</c:v>
                </c:pt>
                <c:pt idx="41">
                  <c:v>87.207324217524686</c:v>
                </c:pt>
                <c:pt idx="42">
                  <c:v>101.66299004930568</c:v>
                </c:pt>
                <c:pt idx="43">
                  <c:v>159.56864540304409</c:v>
                </c:pt>
                <c:pt idx="44">
                  <c:v>57.059129142912902</c:v>
                </c:pt>
                <c:pt idx="45">
                  <c:v>94.351816319458749</c:v>
                </c:pt>
                <c:pt idx="46">
                  <c:v>113.06550682562447</c:v>
                </c:pt>
                <c:pt idx="47">
                  <c:v>157.69526069163467</c:v>
                </c:pt>
                <c:pt idx="48">
                  <c:v>107.54120156001483</c:v>
                </c:pt>
                <c:pt idx="49">
                  <c:v>71.105431053894534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50"/>
                <c:pt idx="0">
                  <c:v>108.68700067829798</c:v>
                </c:pt>
                <c:pt idx="1">
                  <c:v>95.346674770781448</c:v>
                </c:pt>
                <c:pt idx="2">
                  <c:v>89.925402074702845</c:v>
                </c:pt>
                <c:pt idx="3">
                  <c:v>112.12240315097486</c:v>
                </c:pt>
                <c:pt idx="4">
                  <c:v>195.01254371315665</c:v>
                </c:pt>
                <c:pt idx="5">
                  <c:v>41.708313315471507</c:v>
                </c:pt>
                <c:pt idx="6">
                  <c:v>164.55958368610516</c:v>
                </c:pt>
                <c:pt idx="7">
                  <c:v>33.64287475446649</c:v>
                </c:pt>
                <c:pt idx="8">
                  <c:v>84.408100971341881</c:v>
                </c:pt>
                <c:pt idx="9">
                  <c:v>97.130720570540902</c:v>
                </c:pt>
                <c:pt idx="10">
                  <c:v>53.489454190892715</c:v>
                </c:pt>
                <c:pt idx="11">
                  <c:v>85.86261073348922</c:v>
                </c:pt>
                <c:pt idx="12">
                  <c:v>72.311944627503934</c:v>
                </c:pt>
                <c:pt idx="13">
                  <c:v>59.364563330913469</c:v>
                </c:pt>
                <c:pt idx="14">
                  <c:v>100.71954672457917</c:v>
                </c:pt>
                <c:pt idx="15">
                  <c:v>106.85586518218086</c:v>
                </c:pt>
                <c:pt idx="16">
                  <c:v>106.09151158148877</c:v>
                </c:pt>
                <c:pt idx="17">
                  <c:v>102.47968241265542</c:v>
                </c:pt>
                <c:pt idx="18">
                  <c:v>102.23489670872279</c:v>
                </c:pt>
                <c:pt idx="19">
                  <c:v>26.669316195331376</c:v>
                </c:pt>
                <c:pt idx="20">
                  <c:v>154.55702925526469</c:v>
                </c:pt>
                <c:pt idx="21">
                  <c:v>111.09416739640052</c:v>
                </c:pt>
                <c:pt idx="22">
                  <c:v>157.99843986007602</c:v>
                </c:pt>
                <c:pt idx="23">
                  <c:v>232.8335697745174</c:v>
                </c:pt>
                <c:pt idx="24">
                  <c:v>63.24154354121945</c:v>
                </c:pt>
                <c:pt idx="25">
                  <c:v>150.65671831859495</c:v>
                </c:pt>
                <c:pt idx="26">
                  <c:v>70.836653855128603</c:v>
                </c:pt>
                <c:pt idx="27">
                  <c:v>104.55284920552886</c:v>
                </c:pt>
                <c:pt idx="28">
                  <c:v>76.208079019593555</c:v>
                </c:pt>
                <c:pt idx="29">
                  <c:v>99.023224831629264</c:v>
                </c:pt>
                <c:pt idx="30">
                  <c:v>142.72507688405275</c:v>
                </c:pt>
                <c:pt idx="31">
                  <c:v>46.99684826051103</c:v>
                </c:pt>
                <c:pt idx="32">
                  <c:v>86.340823766468887</c:v>
                </c:pt>
                <c:pt idx="33">
                  <c:v>56.098826542987766</c:v>
                </c:pt>
                <c:pt idx="34">
                  <c:v>113.91788967502796</c:v>
                </c:pt>
                <c:pt idx="35">
                  <c:v>83.277933510299206</c:v>
                </c:pt>
                <c:pt idx="36">
                  <c:v>66.79346584969889</c:v>
                </c:pt>
                <c:pt idx="37">
                  <c:v>82.759654999061141</c:v>
                </c:pt>
                <c:pt idx="38">
                  <c:v>63.807062251184568</c:v>
                </c:pt>
                <c:pt idx="39">
                  <c:v>47.08360756573493</c:v>
                </c:pt>
                <c:pt idx="40">
                  <c:v>103.71322291465175</c:v>
                </c:pt>
                <c:pt idx="41">
                  <c:v>152.13048815803151</c:v>
                </c:pt>
                <c:pt idx="42">
                  <c:v>92.874723943390848</c:v>
                </c:pt>
                <c:pt idx="43">
                  <c:v>81.862296025654032</c:v>
                </c:pt>
                <c:pt idx="44">
                  <c:v>37.35743085991141</c:v>
                </c:pt>
                <c:pt idx="45">
                  <c:v>54.695276225322566</c:v>
                </c:pt>
                <c:pt idx="46">
                  <c:v>178.20980240060237</c:v>
                </c:pt>
                <c:pt idx="47">
                  <c:v>76.05126278242922</c:v>
                </c:pt>
                <c:pt idx="48">
                  <c:v>90.327038249183119</c:v>
                </c:pt>
                <c:pt idx="49">
                  <c:v>132.67817706198693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241445120"/>
        <c:axId val="150413312"/>
      </c:lineChart>
      <c:catAx>
        <c:axId val="241445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50413312"/>
        <c:crosses val="autoZero"/>
        <c:auto val="1"/>
        <c:lblAlgn val="ctr"/>
        <c:lblOffset val="100"/>
        <c:noMultiLvlLbl val="0"/>
      </c:catAx>
      <c:valAx>
        <c:axId val="15041331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241445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686779614830369"/>
          <c:y val="1.7057695504416596E-2"/>
          <c:w val="0.3044871967013672"/>
          <c:h val="0.28040740900899003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baseline="0">
                <a:effectLst/>
              </a:rPr>
              <a:t>2013</a:t>
            </a:r>
            <a:r>
              <a:rPr lang="ja-JP" altLang="ja-JP" sz="1400" b="1" i="0" baseline="0">
                <a:effectLst/>
              </a:rPr>
              <a:t>年度の</a:t>
            </a:r>
            <a:r>
              <a:rPr lang="en-US" altLang="ja-JP" sz="1400" b="1" i="0" baseline="0">
                <a:effectLst/>
              </a:rPr>
              <a:t>70</a:t>
            </a:r>
            <a:r>
              <a:rPr lang="ja-JP" altLang="ja-JP" sz="1400" b="1" i="0" baseline="0">
                <a:effectLst/>
              </a:rPr>
              <a:t>歳以上の上位</a:t>
            </a:r>
            <a:r>
              <a:rPr lang="en-US" altLang="ja-JP" sz="1400" b="1" i="0" baseline="0">
                <a:effectLst/>
              </a:rPr>
              <a:t>50</a:t>
            </a:r>
            <a:r>
              <a:rPr lang="ja-JP" altLang="ja-JP" sz="1400" b="1" i="0" baseline="0">
                <a:effectLst/>
              </a:rPr>
              <a:t>商品サービス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ja-JP" sz="1400" b="1" i="0" baseline="0">
                <a:effectLst/>
              </a:rPr>
              <a:t>別</a:t>
            </a:r>
            <a:endParaRPr lang="ja-JP" altLang="ja-JP" sz="1400" baseline="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0.13420943688602052"/>
          <c:y val="1.880597059127913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812237888513841"/>
          <c:y val="0.17106791624458417"/>
          <c:w val="0.45631169885045686"/>
          <c:h val="0.69823298361527975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50"/>
                <c:pt idx="0">
                  <c:v>85.282673637898526</c:v>
                </c:pt>
                <c:pt idx="1">
                  <c:v>82.473328824016207</c:v>
                </c:pt>
                <c:pt idx="2">
                  <c:v>55.31739477040891</c:v>
                </c:pt>
                <c:pt idx="3">
                  <c:v>67.387916056594221</c:v>
                </c:pt>
                <c:pt idx="4">
                  <c:v>49.523927810620428</c:v>
                </c:pt>
                <c:pt idx="5">
                  <c:v>42.795682685067774</c:v>
                </c:pt>
                <c:pt idx="6">
                  <c:v>81.41797840710413</c:v>
                </c:pt>
                <c:pt idx="7">
                  <c:v>39.805842291937168</c:v>
                </c:pt>
                <c:pt idx="8">
                  <c:v>74.402027941862286</c:v>
                </c:pt>
                <c:pt idx="9">
                  <c:v>63.324180325883106</c:v>
                </c:pt>
                <c:pt idx="10">
                  <c:v>36.831647529499563</c:v>
                </c:pt>
                <c:pt idx="11">
                  <c:v>91.944529534844662</c:v>
                </c:pt>
                <c:pt idx="12">
                  <c:v>109.20037983217725</c:v>
                </c:pt>
                <c:pt idx="13">
                  <c:v>46.133536664661072</c:v>
                </c:pt>
                <c:pt idx="14">
                  <c:v>80.19499673878876</c:v>
                </c:pt>
                <c:pt idx="15">
                  <c:v>75.660446970351742</c:v>
                </c:pt>
                <c:pt idx="16">
                  <c:v>66.67515925214947</c:v>
                </c:pt>
                <c:pt idx="17">
                  <c:v>76.033747779129996</c:v>
                </c:pt>
                <c:pt idx="18">
                  <c:v>125.1984399339122</c:v>
                </c:pt>
                <c:pt idx="19">
                  <c:v>61.192301608066032</c:v>
                </c:pt>
                <c:pt idx="20">
                  <c:v>68.985108217290119</c:v>
                </c:pt>
                <c:pt idx="21">
                  <c:v>101.56551941544106</c:v>
                </c:pt>
                <c:pt idx="22">
                  <c:v>56.585273024621095</c:v>
                </c:pt>
                <c:pt idx="23">
                  <c:v>82.780142008239693</c:v>
                </c:pt>
                <c:pt idx="24">
                  <c:v>88.7143123183439</c:v>
                </c:pt>
                <c:pt idx="25">
                  <c:v>122.15431689086218</c:v>
                </c:pt>
                <c:pt idx="26">
                  <c:v>65.345192395165512</c:v>
                </c:pt>
                <c:pt idx="27">
                  <c:v>78.412206471382689</c:v>
                </c:pt>
                <c:pt idx="28">
                  <c:v>64.510780214284665</c:v>
                </c:pt>
                <c:pt idx="29">
                  <c:v>46.842819697876465</c:v>
                </c:pt>
                <c:pt idx="30">
                  <c:v>71.790393126364293</c:v>
                </c:pt>
                <c:pt idx="31">
                  <c:v>42.624886662303574</c:v>
                </c:pt>
                <c:pt idx="32">
                  <c:v>76.05127042400396</c:v>
                </c:pt>
                <c:pt idx="33">
                  <c:v>69.253521115207988</c:v>
                </c:pt>
                <c:pt idx="34">
                  <c:v>93.418938144895307</c:v>
                </c:pt>
                <c:pt idx="35">
                  <c:v>59.417611723683628</c:v>
                </c:pt>
                <c:pt idx="36">
                  <c:v>109.04380252308484</c:v>
                </c:pt>
                <c:pt idx="37">
                  <c:v>65.810881117375985</c:v>
                </c:pt>
                <c:pt idx="38">
                  <c:v>45.011012633221334</c:v>
                </c:pt>
                <c:pt idx="39">
                  <c:v>80.885595067929941</c:v>
                </c:pt>
                <c:pt idx="40">
                  <c:v>110.33584847294475</c:v>
                </c:pt>
                <c:pt idx="41">
                  <c:v>96.584803852600913</c:v>
                </c:pt>
                <c:pt idx="42">
                  <c:v>94.588767589854911</c:v>
                </c:pt>
                <c:pt idx="43">
                  <c:v>64.347328028857021</c:v>
                </c:pt>
                <c:pt idx="44">
                  <c:v>46.117428586216725</c:v>
                </c:pt>
                <c:pt idx="45">
                  <c:v>47.661776656655846</c:v>
                </c:pt>
                <c:pt idx="46">
                  <c:v>75.42804872263315</c:v>
                </c:pt>
                <c:pt idx="47">
                  <c:v>65.841171085071892</c:v>
                </c:pt>
                <c:pt idx="48">
                  <c:v>61.758252246379975</c:v>
                </c:pt>
                <c:pt idx="49">
                  <c:v>87.19050542410217</c:v>
                </c:pt>
              </c:numCache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50"/>
                <c:pt idx="0">
                  <c:v>74.305009281246441</c:v>
                </c:pt>
                <c:pt idx="1">
                  <c:v>71.776687167307955</c:v>
                </c:pt>
                <c:pt idx="2">
                  <c:v>48.663363368404774</c:v>
                </c:pt>
                <c:pt idx="3">
                  <c:v>47.175067345870062</c:v>
                </c:pt>
                <c:pt idx="4">
                  <c:v>112.45994147680688</c:v>
                </c:pt>
                <c:pt idx="5">
                  <c:v>64.839367192599298</c:v>
                </c:pt>
                <c:pt idx="6">
                  <c:v>114.81395733917577</c:v>
                </c:pt>
                <c:pt idx="7">
                  <c:v>31.606304869582669</c:v>
                </c:pt>
                <c:pt idx="8">
                  <c:v>77.73951298582179</c:v>
                </c:pt>
                <c:pt idx="9">
                  <c:v>28.331937890543816</c:v>
                </c:pt>
                <c:pt idx="10">
                  <c:v>64.234025117574504</c:v>
                </c:pt>
                <c:pt idx="11">
                  <c:v>58.309214697985098</c:v>
                </c:pt>
                <c:pt idx="12">
                  <c:v>96.869628077537044</c:v>
                </c:pt>
                <c:pt idx="13">
                  <c:v>54.595432462213111</c:v>
                </c:pt>
                <c:pt idx="14">
                  <c:v>83.179462168663704</c:v>
                </c:pt>
                <c:pt idx="15">
                  <c:v>56.761071881377781</c:v>
                </c:pt>
                <c:pt idx="16">
                  <c:v>43.506425975012085</c:v>
                </c:pt>
                <c:pt idx="17">
                  <c:v>49.837029400588179</c:v>
                </c:pt>
                <c:pt idx="18">
                  <c:v>60.371841772833001</c:v>
                </c:pt>
                <c:pt idx="19">
                  <c:v>92.213299478981412</c:v>
                </c:pt>
                <c:pt idx="20">
                  <c:v>57.043221147267488</c:v>
                </c:pt>
                <c:pt idx="21">
                  <c:v>88.56462529928514</c:v>
                </c:pt>
                <c:pt idx="22">
                  <c:v>127.84083135712881</c:v>
                </c:pt>
                <c:pt idx="23">
                  <c:v>50.414131491936011</c:v>
                </c:pt>
                <c:pt idx="24">
                  <c:v>78.692203095942176</c:v>
                </c:pt>
                <c:pt idx="25">
                  <c:v>96.469090228276727</c:v>
                </c:pt>
                <c:pt idx="26">
                  <c:v>53.628876394467895</c:v>
                </c:pt>
                <c:pt idx="27">
                  <c:v>74.467878561574338</c:v>
                </c:pt>
                <c:pt idx="28">
                  <c:v>54.881051627160616</c:v>
                </c:pt>
                <c:pt idx="29">
                  <c:v>107.4913280345563</c:v>
                </c:pt>
                <c:pt idx="30">
                  <c:v>44.2786598976299</c:v>
                </c:pt>
                <c:pt idx="31">
                  <c:v>41.298542364012931</c:v>
                </c:pt>
                <c:pt idx="32">
                  <c:v>62.010072655110868</c:v>
                </c:pt>
                <c:pt idx="33">
                  <c:v>94.896566724019635</c:v>
                </c:pt>
                <c:pt idx="34">
                  <c:v>70.073847009466576</c:v>
                </c:pt>
                <c:pt idx="35">
                  <c:v>82.547709869520645</c:v>
                </c:pt>
                <c:pt idx="36">
                  <c:v>109.17241387253966</c:v>
                </c:pt>
                <c:pt idx="37">
                  <c:v>79.60098885535308</c:v>
                </c:pt>
                <c:pt idx="38">
                  <c:v>60.836535974774009</c:v>
                </c:pt>
                <c:pt idx="39">
                  <c:v>75.642837137107591</c:v>
                </c:pt>
                <c:pt idx="40">
                  <c:v>74.48694844084747</c:v>
                </c:pt>
                <c:pt idx="41">
                  <c:v>39.51130514138427</c:v>
                </c:pt>
                <c:pt idx="42">
                  <c:v>102.83337048639218</c:v>
                </c:pt>
                <c:pt idx="43">
                  <c:v>60.426744462098256</c:v>
                </c:pt>
                <c:pt idx="44">
                  <c:v>45.959048262074724</c:v>
                </c:pt>
                <c:pt idx="45">
                  <c:v>90.24637594648739</c:v>
                </c:pt>
                <c:pt idx="46">
                  <c:v>113.83767950523122</c:v>
                </c:pt>
                <c:pt idx="47">
                  <c:v>68.895806529344668</c:v>
                </c:pt>
                <c:pt idx="48">
                  <c:v>48.724040878839197</c:v>
                </c:pt>
                <c:pt idx="49">
                  <c:v>146.9048149805603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50"/>
                <c:pt idx="0">
                  <c:v>106.45525015342994</c:v>
                </c:pt>
                <c:pt idx="1">
                  <c:v>136.86937078306377</c:v>
                </c:pt>
                <c:pt idx="2">
                  <c:v>135.27101124139597</c:v>
                </c:pt>
                <c:pt idx="3">
                  <c:v>95.301926563043878</c:v>
                </c:pt>
                <c:pt idx="4">
                  <c:v>132.96450790499426</c:v>
                </c:pt>
                <c:pt idx="5">
                  <c:v>79.513725596574716</c:v>
                </c:pt>
                <c:pt idx="6">
                  <c:v>133.77232134273976</c:v>
                </c:pt>
                <c:pt idx="7">
                  <c:v>129.98094813894841</c:v>
                </c:pt>
                <c:pt idx="8">
                  <c:v>131.64273902677269</c:v>
                </c:pt>
                <c:pt idx="9">
                  <c:v>94.365444984049489</c:v>
                </c:pt>
                <c:pt idx="10">
                  <c:v>131.97627871480611</c:v>
                </c:pt>
                <c:pt idx="11">
                  <c:v>93.669295861576842</c:v>
                </c:pt>
                <c:pt idx="12">
                  <c:v>115.31555474918109</c:v>
                </c:pt>
                <c:pt idx="13">
                  <c:v>89.232604939907958</c:v>
                </c:pt>
                <c:pt idx="14">
                  <c:v>66.741805418011609</c:v>
                </c:pt>
                <c:pt idx="15">
                  <c:v>78.199866335258633</c:v>
                </c:pt>
                <c:pt idx="16">
                  <c:v>55.942981301377337</c:v>
                </c:pt>
                <c:pt idx="17">
                  <c:v>92.794502374994863</c:v>
                </c:pt>
                <c:pt idx="18">
                  <c:v>49.26485633193699</c:v>
                </c:pt>
                <c:pt idx="19">
                  <c:v>93.942873721876282</c:v>
                </c:pt>
                <c:pt idx="20">
                  <c:v>96.858750614252259</c:v>
                </c:pt>
                <c:pt idx="21">
                  <c:v>89.223255664078678</c:v>
                </c:pt>
                <c:pt idx="22">
                  <c:v>94.56011016045241</c:v>
                </c:pt>
                <c:pt idx="23">
                  <c:v>118.43082392492134</c:v>
                </c:pt>
                <c:pt idx="24">
                  <c:v>120.93165002459433</c:v>
                </c:pt>
                <c:pt idx="25">
                  <c:v>120.26829856322165</c:v>
                </c:pt>
                <c:pt idx="26">
                  <c:v>76.584263841520468</c:v>
                </c:pt>
                <c:pt idx="27">
                  <c:v>95.754938369704448</c:v>
                </c:pt>
                <c:pt idx="28">
                  <c:v>73.396395303119021</c:v>
                </c:pt>
                <c:pt idx="29">
                  <c:v>67.573403662523148</c:v>
                </c:pt>
                <c:pt idx="30">
                  <c:v>120.44145937193338</c:v>
                </c:pt>
                <c:pt idx="31">
                  <c:v>41.938513425396664</c:v>
                </c:pt>
                <c:pt idx="32">
                  <c:v>114.00998422670423</c:v>
                </c:pt>
                <c:pt idx="33">
                  <c:v>71.962447982756075</c:v>
                </c:pt>
                <c:pt idx="34">
                  <c:v>120.71739292744681</c:v>
                </c:pt>
                <c:pt idx="35">
                  <c:v>95.547363452395089</c:v>
                </c:pt>
                <c:pt idx="36">
                  <c:v>127.72370160131811</c:v>
                </c:pt>
                <c:pt idx="37">
                  <c:v>78.887492384180447</c:v>
                </c:pt>
                <c:pt idx="38">
                  <c:v>99.643987050799325</c:v>
                </c:pt>
                <c:pt idx="39">
                  <c:v>42.633816101115926</c:v>
                </c:pt>
                <c:pt idx="40">
                  <c:v>105.05724188052082</c:v>
                </c:pt>
                <c:pt idx="41">
                  <c:v>62.221718333180057</c:v>
                </c:pt>
                <c:pt idx="42">
                  <c:v>87.410908283402094</c:v>
                </c:pt>
                <c:pt idx="43">
                  <c:v>133.05780792212866</c:v>
                </c:pt>
                <c:pt idx="44">
                  <c:v>193.76898551315051</c:v>
                </c:pt>
                <c:pt idx="45">
                  <c:v>66.752595086323979</c:v>
                </c:pt>
                <c:pt idx="46">
                  <c:v>82.572666127494216</c:v>
                </c:pt>
                <c:pt idx="47">
                  <c:v>57.840137821936864</c:v>
                </c:pt>
                <c:pt idx="48">
                  <c:v>97.656077084698566</c:v>
                </c:pt>
                <c:pt idx="49">
                  <c:v>116.83997765534113</c:v>
                </c:pt>
              </c:numCache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50"/>
                <c:pt idx="0">
                  <c:v>70.566921670779919</c:v>
                </c:pt>
                <c:pt idx="1">
                  <c:v>72.796190275406488</c:v>
                </c:pt>
                <c:pt idx="2">
                  <c:v>115.16594900796568</c:v>
                </c:pt>
                <c:pt idx="3">
                  <c:v>99.02169266887833</c:v>
                </c:pt>
                <c:pt idx="4">
                  <c:v>96.923720309098712</c:v>
                </c:pt>
                <c:pt idx="5">
                  <c:v>154.83247884573782</c:v>
                </c:pt>
                <c:pt idx="6">
                  <c:v>94.786046653221362</c:v>
                </c:pt>
                <c:pt idx="7">
                  <c:v>135.51799015553726</c:v>
                </c:pt>
                <c:pt idx="8">
                  <c:v>86.177860953322835</c:v>
                </c:pt>
                <c:pt idx="9">
                  <c:v>135.98231508351481</c:v>
                </c:pt>
                <c:pt idx="10">
                  <c:v>144.76599575167137</c:v>
                </c:pt>
                <c:pt idx="11">
                  <c:v>112.8665384165193</c:v>
                </c:pt>
                <c:pt idx="12">
                  <c:v>91.092391663778642</c:v>
                </c:pt>
                <c:pt idx="13">
                  <c:v>141.50053059658239</c:v>
                </c:pt>
                <c:pt idx="14">
                  <c:v>109.91800017028042</c:v>
                </c:pt>
                <c:pt idx="15">
                  <c:v>99.325428043809865</c:v>
                </c:pt>
                <c:pt idx="16">
                  <c:v>144.44057952119022</c:v>
                </c:pt>
                <c:pt idx="17">
                  <c:v>107.84819362257088</c:v>
                </c:pt>
                <c:pt idx="18">
                  <c:v>149.42326267774504</c:v>
                </c:pt>
                <c:pt idx="19">
                  <c:v>130.66782712165087</c:v>
                </c:pt>
                <c:pt idx="20">
                  <c:v>98.632283083152146</c:v>
                </c:pt>
                <c:pt idx="21">
                  <c:v>81.971876700585582</c:v>
                </c:pt>
                <c:pt idx="22">
                  <c:v>93.286006378586507</c:v>
                </c:pt>
                <c:pt idx="23">
                  <c:v>85.428539438760538</c:v>
                </c:pt>
                <c:pt idx="24">
                  <c:v>114.78640607452128</c:v>
                </c:pt>
                <c:pt idx="25">
                  <c:v>91.917646556868846</c:v>
                </c:pt>
                <c:pt idx="26">
                  <c:v>141.54631536842342</c:v>
                </c:pt>
                <c:pt idx="27">
                  <c:v>154.90242993517262</c:v>
                </c:pt>
                <c:pt idx="28">
                  <c:v>153.02380827414481</c:v>
                </c:pt>
                <c:pt idx="29">
                  <c:v>198.70677781455012</c:v>
                </c:pt>
                <c:pt idx="30">
                  <c:v>82.793671211486895</c:v>
                </c:pt>
                <c:pt idx="31">
                  <c:v>107.22067585040713</c:v>
                </c:pt>
                <c:pt idx="32">
                  <c:v>142.93475695788487</c:v>
                </c:pt>
                <c:pt idx="33">
                  <c:v>142.11140279855289</c:v>
                </c:pt>
                <c:pt idx="34">
                  <c:v>87.077926344449281</c:v>
                </c:pt>
                <c:pt idx="35">
                  <c:v>128.0655347290093</c:v>
                </c:pt>
                <c:pt idx="36">
                  <c:v>121.88432802793936</c:v>
                </c:pt>
                <c:pt idx="37">
                  <c:v>126.99692841115542</c:v>
                </c:pt>
                <c:pt idx="38">
                  <c:v>133.82511038508338</c:v>
                </c:pt>
                <c:pt idx="39">
                  <c:v>151.16990121345501</c:v>
                </c:pt>
                <c:pt idx="40">
                  <c:v>108.7963661941324</c:v>
                </c:pt>
                <c:pt idx="41">
                  <c:v>155.47691019533701</c:v>
                </c:pt>
                <c:pt idx="42">
                  <c:v>112.6495708301746</c:v>
                </c:pt>
                <c:pt idx="43">
                  <c:v>78.458712107584873</c:v>
                </c:pt>
                <c:pt idx="44">
                  <c:v>133.10270519878173</c:v>
                </c:pt>
                <c:pt idx="45">
                  <c:v>139.99896143877069</c:v>
                </c:pt>
                <c:pt idx="46">
                  <c:v>98.204653537375449</c:v>
                </c:pt>
                <c:pt idx="47">
                  <c:v>107.96748569021075</c:v>
                </c:pt>
                <c:pt idx="48">
                  <c:v>150.11749230018589</c:v>
                </c:pt>
                <c:pt idx="49">
                  <c:v>152.4580657851987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50"/>
                <c:pt idx="0">
                  <c:v>103.00273689871101</c:v>
                </c:pt>
                <c:pt idx="1">
                  <c:v>159.26078984074056</c:v>
                </c:pt>
                <c:pt idx="2">
                  <c:v>76.804202535664317</c:v>
                </c:pt>
                <c:pt idx="3">
                  <c:v>38.428521873624263</c:v>
                </c:pt>
                <c:pt idx="4">
                  <c:v>95.296451368176008</c:v>
                </c:pt>
                <c:pt idx="5">
                  <c:v>73.099389745713907</c:v>
                </c:pt>
                <c:pt idx="6">
                  <c:v>74.578545728705549</c:v>
                </c:pt>
                <c:pt idx="7">
                  <c:v>79.164134788428825</c:v>
                </c:pt>
                <c:pt idx="8">
                  <c:v>87.364453302998754</c:v>
                </c:pt>
                <c:pt idx="9">
                  <c:v>104.59154467753626</c:v>
                </c:pt>
                <c:pt idx="10">
                  <c:v>65.555819236120925</c:v>
                </c:pt>
                <c:pt idx="11">
                  <c:v>57.630446998330086</c:v>
                </c:pt>
                <c:pt idx="12">
                  <c:v>146.61314266841526</c:v>
                </c:pt>
                <c:pt idx="13">
                  <c:v>72.963689529306492</c:v>
                </c:pt>
                <c:pt idx="14">
                  <c:v>69.069159024008016</c:v>
                </c:pt>
                <c:pt idx="15">
                  <c:v>91.273478476421815</c:v>
                </c:pt>
                <c:pt idx="16">
                  <c:v>48.206548412862567</c:v>
                </c:pt>
                <c:pt idx="17">
                  <c:v>68.869808781159918</c:v>
                </c:pt>
                <c:pt idx="18">
                  <c:v>38.93300589365473</c:v>
                </c:pt>
                <c:pt idx="19">
                  <c:v>35.078932514257673</c:v>
                </c:pt>
                <c:pt idx="20">
                  <c:v>80.261284968865638</c:v>
                </c:pt>
                <c:pt idx="21">
                  <c:v>121.63200910901755</c:v>
                </c:pt>
                <c:pt idx="22">
                  <c:v>105.22313539426302</c:v>
                </c:pt>
                <c:pt idx="23">
                  <c:v>66.500610623924999</c:v>
                </c:pt>
                <c:pt idx="24">
                  <c:v>85.152694991530467</c:v>
                </c:pt>
                <c:pt idx="25">
                  <c:v>33.697975003459071</c:v>
                </c:pt>
                <c:pt idx="26">
                  <c:v>55.767597033981446</c:v>
                </c:pt>
                <c:pt idx="27">
                  <c:v>70.725303793911038</c:v>
                </c:pt>
                <c:pt idx="28">
                  <c:v>59.724114111046731</c:v>
                </c:pt>
                <c:pt idx="29">
                  <c:v>44.364635008574368</c:v>
                </c:pt>
                <c:pt idx="30">
                  <c:v>17.72362228210028</c:v>
                </c:pt>
                <c:pt idx="31">
                  <c:v>17.577704909898252</c:v>
                </c:pt>
                <c:pt idx="32">
                  <c:v>61.650447439809888</c:v>
                </c:pt>
                <c:pt idx="33">
                  <c:v>60.084863793596689</c:v>
                </c:pt>
                <c:pt idx="34">
                  <c:v>118.62296599795823</c:v>
                </c:pt>
                <c:pt idx="35">
                  <c:v>59.463433852093495</c:v>
                </c:pt>
                <c:pt idx="36">
                  <c:v>40.879656188337457</c:v>
                </c:pt>
                <c:pt idx="37">
                  <c:v>75.209736497715369</c:v>
                </c:pt>
                <c:pt idx="38">
                  <c:v>66.442443741222789</c:v>
                </c:pt>
                <c:pt idx="39">
                  <c:v>35.596996839943962</c:v>
                </c:pt>
                <c:pt idx="40">
                  <c:v>78.057935055799305</c:v>
                </c:pt>
                <c:pt idx="41">
                  <c:v>12.069625487355449</c:v>
                </c:pt>
                <c:pt idx="42">
                  <c:v>78.750115462811209</c:v>
                </c:pt>
                <c:pt idx="43">
                  <c:v>127.34320322257204</c:v>
                </c:pt>
                <c:pt idx="44">
                  <c:v>86.692276475379344</c:v>
                </c:pt>
                <c:pt idx="45">
                  <c:v>64.324878559631856</c:v>
                </c:pt>
                <c:pt idx="46">
                  <c:v>61.177017256019582</c:v>
                </c:pt>
                <c:pt idx="47">
                  <c:v>78.986664066134267</c:v>
                </c:pt>
                <c:pt idx="48">
                  <c:v>37.20966211656652</c:v>
                </c:pt>
                <c:pt idx="49">
                  <c:v>94.736981007893178</c:v>
                </c:pt>
              </c:numCache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50"/>
                <c:pt idx="0">
                  <c:v>150.33205427513164</c:v>
                </c:pt>
                <c:pt idx="1">
                  <c:v>166.56676385421602</c:v>
                </c:pt>
                <c:pt idx="2">
                  <c:v>87.197814953934255</c:v>
                </c:pt>
                <c:pt idx="3">
                  <c:v>86.040482644219423</c:v>
                </c:pt>
                <c:pt idx="4">
                  <c:v>131.27080128985602</c:v>
                </c:pt>
                <c:pt idx="5">
                  <c:v>87.629735569593208</c:v>
                </c:pt>
                <c:pt idx="6">
                  <c:v>91.045222011107668</c:v>
                </c:pt>
                <c:pt idx="7">
                  <c:v>113.2318732586004</c:v>
                </c:pt>
                <c:pt idx="8">
                  <c:v>126.14748214835296</c:v>
                </c:pt>
                <c:pt idx="9">
                  <c:v>125.49241340344636</c:v>
                </c:pt>
                <c:pt idx="10">
                  <c:v>79.535436351709194</c:v>
                </c:pt>
                <c:pt idx="11">
                  <c:v>107.50350467111254</c:v>
                </c:pt>
                <c:pt idx="12">
                  <c:v>133.4085258895218</c:v>
                </c:pt>
                <c:pt idx="13">
                  <c:v>83.851918057592982</c:v>
                </c:pt>
                <c:pt idx="14">
                  <c:v>127.54151716230328</c:v>
                </c:pt>
                <c:pt idx="15">
                  <c:v>145.20244439448913</c:v>
                </c:pt>
                <c:pt idx="16">
                  <c:v>41.838781253412094</c:v>
                </c:pt>
                <c:pt idx="17">
                  <c:v>102.25745489053703</c:v>
                </c:pt>
                <c:pt idx="18">
                  <c:v>36.703161906630491</c:v>
                </c:pt>
                <c:pt idx="19">
                  <c:v>41.573495834190425</c:v>
                </c:pt>
                <c:pt idx="20">
                  <c:v>77.556020686416076</c:v>
                </c:pt>
                <c:pt idx="21">
                  <c:v>181.47089120895527</c:v>
                </c:pt>
                <c:pt idx="22">
                  <c:v>75.675755961686221</c:v>
                </c:pt>
                <c:pt idx="23">
                  <c:v>121.20426881211301</c:v>
                </c:pt>
                <c:pt idx="24">
                  <c:v>72.977882234584357</c:v>
                </c:pt>
                <c:pt idx="25">
                  <c:v>109.9660205919177</c:v>
                </c:pt>
                <c:pt idx="26">
                  <c:v>68.467906200791276</c:v>
                </c:pt>
                <c:pt idx="27">
                  <c:v>19.755434611495122</c:v>
                </c:pt>
                <c:pt idx="28">
                  <c:v>62.559425397892539</c:v>
                </c:pt>
                <c:pt idx="29">
                  <c:v>31.367775444105671</c:v>
                </c:pt>
                <c:pt idx="30">
                  <c:v>55.695072707611516</c:v>
                </c:pt>
                <c:pt idx="31">
                  <c:v>24.103217007920556</c:v>
                </c:pt>
                <c:pt idx="32">
                  <c:v>113.09738131229055</c:v>
                </c:pt>
                <c:pt idx="33">
                  <c:v>78.671626402215537</c:v>
                </c:pt>
                <c:pt idx="34">
                  <c:v>178.92635112779183</c:v>
                </c:pt>
                <c:pt idx="35">
                  <c:v>80.082475381247576</c:v>
                </c:pt>
                <c:pt idx="36">
                  <c:v>77.076640003924041</c:v>
                </c:pt>
                <c:pt idx="37">
                  <c:v>108.04142277177708</c:v>
                </c:pt>
                <c:pt idx="38">
                  <c:v>168.22516021212681</c:v>
                </c:pt>
                <c:pt idx="39">
                  <c:v>44.744292010230261</c:v>
                </c:pt>
                <c:pt idx="40">
                  <c:v>109.43745599484048</c:v>
                </c:pt>
                <c:pt idx="41">
                  <c:v>22.756702609854219</c:v>
                </c:pt>
                <c:pt idx="42">
                  <c:v>132.85015311787461</c:v>
                </c:pt>
                <c:pt idx="43">
                  <c:v>165.31443039666391</c:v>
                </c:pt>
                <c:pt idx="44">
                  <c:v>50.293584091945974</c:v>
                </c:pt>
                <c:pt idx="45">
                  <c:v>103.95556065194373</c:v>
                </c:pt>
                <c:pt idx="46">
                  <c:v>133.80176046601656</c:v>
                </c:pt>
                <c:pt idx="47">
                  <c:v>102.38633899611413</c:v>
                </c:pt>
                <c:pt idx="48">
                  <c:v>98.219857960112648</c:v>
                </c:pt>
                <c:pt idx="49">
                  <c:v>117.51450961333447</c:v>
                </c:pt>
              </c:numCache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50"/>
                <c:pt idx="0">
                  <c:v>83.466184074310974</c:v>
                </c:pt>
                <c:pt idx="1">
                  <c:v>96.722897633468676</c:v>
                </c:pt>
                <c:pt idx="2">
                  <c:v>88.144681410540286</c:v>
                </c:pt>
                <c:pt idx="3">
                  <c:v>37.557985000442393</c:v>
                </c:pt>
                <c:pt idx="4">
                  <c:v>65.245810719120712</c:v>
                </c:pt>
                <c:pt idx="5">
                  <c:v>103.9177304111294</c:v>
                </c:pt>
                <c:pt idx="6">
                  <c:v>70.091547780551849</c:v>
                </c:pt>
                <c:pt idx="7">
                  <c:v>119.85133546673714</c:v>
                </c:pt>
                <c:pt idx="8">
                  <c:v>82.411783221047799</c:v>
                </c:pt>
                <c:pt idx="9">
                  <c:v>71.560502511896658</c:v>
                </c:pt>
                <c:pt idx="10">
                  <c:v>101.34029069942923</c:v>
                </c:pt>
                <c:pt idx="11">
                  <c:v>87.248294819924624</c:v>
                </c:pt>
                <c:pt idx="12">
                  <c:v>128.48870710381013</c:v>
                </c:pt>
                <c:pt idx="13">
                  <c:v>68.941910207173706</c:v>
                </c:pt>
                <c:pt idx="14">
                  <c:v>69.046192726168016</c:v>
                </c:pt>
                <c:pt idx="15">
                  <c:v>79.709031190680108</c:v>
                </c:pt>
                <c:pt idx="16">
                  <c:v>64.579828606943963</c:v>
                </c:pt>
                <c:pt idx="17">
                  <c:v>78.45280558923794</c:v>
                </c:pt>
                <c:pt idx="18">
                  <c:v>57.240417265700117</c:v>
                </c:pt>
                <c:pt idx="19">
                  <c:v>135.8810263737939</c:v>
                </c:pt>
                <c:pt idx="20">
                  <c:v>85.5742838913486</c:v>
                </c:pt>
                <c:pt idx="21">
                  <c:v>83.567278525845126</c:v>
                </c:pt>
                <c:pt idx="22">
                  <c:v>83.273950087726192</c:v>
                </c:pt>
                <c:pt idx="23">
                  <c:v>87.073496165944135</c:v>
                </c:pt>
                <c:pt idx="24">
                  <c:v>63.132721483593855</c:v>
                </c:pt>
                <c:pt idx="25">
                  <c:v>51.783811558828873</c:v>
                </c:pt>
                <c:pt idx="26">
                  <c:v>48.906469554483358</c:v>
                </c:pt>
                <c:pt idx="27">
                  <c:v>72.908186877140395</c:v>
                </c:pt>
                <c:pt idx="28">
                  <c:v>77.455828953866629</c:v>
                </c:pt>
                <c:pt idx="29">
                  <c:v>57.259600425461478</c:v>
                </c:pt>
                <c:pt idx="30">
                  <c:v>31.826290930778434</c:v>
                </c:pt>
                <c:pt idx="31">
                  <c:v>56.672207108716954</c:v>
                </c:pt>
                <c:pt idx="32">
                  <c:v>56.848845881589362</c:v>
                </c:pt>
                <c:pt idx="33">
                  <c:v>77.174416772006623</c:v>
                </c:pt>
                <c:pt idx="34">
                  <c:v>60.099572274576332</c:v>
                </c:pt>
                <c:pt idx="35">
                  <c:v>57.965432948435271</c:v>
                </c:pt>
                <c:pt idx="36">
                  <c:v>77.230868333683176</c:v>
                </c:pt>
                <c:pt idx="37">
                  <c:v>94.05549850734603</c:v>
                </c:pt>
                <c:pt idx="38">
                  <c:v>65.62084663345675</c:v>
                </c:pt>
                <c:pt idx="39">
                  <c:v>63.921491874391464</c:v>
                </c:pt>
                <c:pt idx="40">
                  <c:v>107.82196650844706</c:v>
                </c:pt>
                <c:pt idx="41">
                  <c:v>25.285650251627057</c:v>
                </c:pt>
                <c:pt idx="42">
                  <c:v>57.681008263737631</c:v>
                </c:pt>
                <c:pt idx="43">
                  <c:v>56.230343499158643</c:v>
                </c:pt>
                <c:pt idx="44">
                  <c:v>58.876415715590191</c:v>
                </c:pt>
                <c:pt idx="45">
                  <c:v>96.944315460770383</c:v>
                </c:pt>
                <c:pt idx="46">
                  <c:v>42.843648561566816</c:v>
                </c:pt>
                <c:pt idx="47">
                  <c:v>74.24242478835356</c:v>
                </c:pt>
                <c:pt idx="48">
                  <c:v>67.930975865265765</c:v>
                </c:pt>
                <c:pt idx="49">
                  <c:v>52.602617286357869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50"/>
                <c:pt idx="0">
                  <c:v>102.06195022531558</c:v>
                </c:pt>
                <c:pt idx="1">
                  <c:v>82.663247437008323</c:v>
                </c:pt>
                <c:pt idx="2">
                  <c:v>85.656784768393308</c:v>
                </c:pt>
                <c:pt idx="3">
                  <c:v>145.01175412816306</c:v>
                </c:pt>
                <c:pt idx="4">
                  <c:v>82.703007193610034</c:v>
                </c:pt>
                <c:pt idx="5">
                  <c:v>122.1655781900194</c:v>
                </c:pt>
                <c:pt idx="6">
                  <c:v>74.084854834557405</c:v>
                </c:pt>
                <c:pt idx="7">
                  <c:v>107.59482168606496</c:v>
                </c:pt>
                <c:pt idx="8">
                  <c:v>111.43899393117587</c:v>
                </c:pt>
                <c:pt idx="9">
                  <c:v>82.937387490717384</c:v>
                </c:pt>
                <c:pt idx="10">
                  <c:v>103.98049131969285</c:v>
                </c:pt>
                <c:pt idx="11">
                  <c:v>106.3568489445387</c:v>
                </c:pt>
                <c:pt idx="12">
                  <c:v>59.763335068039005</c:v>
                </c:pt>
                <c:pt idx="13">
                  <c:v>134.72974711174069</c:v>
                </c:pt>
                <c:pt idx="14">
                  <c:v>116.48559616012739</c:v>
                </c:pt>
                <c:pt idx="15">
                  <c:v>99.825519810897191</c:v>
                </c:pt>
                <c:pt idx="16">
                  <c:v>155.67848411932121</c:v>
                </c:pt>
                <c:pt idx="17">
                  <c:v>116.67296855562665</c:v>
                </c:pt>
                <c:pt idx="18">
                  <c:v>112.04889392180407</c:v>
                </c:pt>
                <c:pt idx="19">
                  <c:v>100.67724113746834</c:v>
                </c:pt>
                <c:pt idx="20">
                  <c:v>95.659859237974445</c:v>
                </c:pt>
                <c:pt idx="21">
                  <c:v>92.077838297089158</c:v>
                </c:pt>
                <c:pt idx="22">
                  <c:v>95.475296134000473</c:v>
                </c:pt>
                <c:pt idx="23">
                  <c:v>72.455385506237434</c:v>
                </c:pt>
                <c:pt idx="24">
                  <c:v>123.01783454533289</c:v>
                </c:pt>
                <c:pt idx="25">
                  <c:v>81.421502012515006</c:v>
                </c:pt>
                <c:pt idx="26">
                  <c:v>131.10376564960632</c:v>
                </c:pt>
                <c:pt idx="27">
                  <c:v>78.937850029443595</c:v>
                </c:pt>
                <c:pt idx="28">
                  <c:v>116.81233696448092</c:v>
                </c:pt>
                <c:pt idx="29">
                  <c:v>81.790166200335861</c:v>
                </c:pt>
                <c:pt idx="30">
                  <c:v>221.36630989312195</c:v>
                </c:pt>
                <c:pt idx="31">
                  <c:v>250.20351352334154</c:v>
                </c:pt>
                <c:pt idx="32">
                  <c:v>108.39446445509677</c:v>
                </c:pt>
                <c:pt idx="33">
                  <c:v>88.351330902330886</c:v>
                </c:pt>
                <c:pt idx="34">
                  <c:v>99.973499571960787</c:v>
                </c:pt>
                <c:pt idx="35">
                  <c:v>112.14882137687245</c:v>
                </c:pt>
                <c:pt idx="36">
                  <c:v>105.91879515461396</c:v>
                </c:pt>
                <c:pt idx="37">
                  <c:v>100.50319593041002</c:v>
                </c:pt>
                <c:pt idx="38">
                  <c:v>116.83616401905313</c:v>
                </c:pt>
                <c:pt idx="39">
                  <c:v>156.39935708653769</c:v>
                </c:pt>
                <c:pt idx="40">
                  <c:v>75.952459248465672</c:v>
                </c:pt>
                <c:pt idx="41">
                  <c:v>131.5039605497434</c:v>
                </c:pt>
                <c:pt idx="42">
                  <c:v>111.68548511303183</c:v>
                </c:pt>
                <c:pt idx="43">
                  <c:v>122.49156565915136</c:v>
                </c:pt>
                <c:pt idx="44">
                  <c:v>143.18898068241799</c:v>
                </c:pt>
                <c:pt idx="45">
                  <c:v>110.6216975414754</c:v>
                </c:pt>
                <c:pt idx="46">
                  <c:v>142.80447189281739</c:v>
                </c:pt>
                <c:pt idx="47">
                  <c:v>114.92091556993067</c:v>
                </c:pt>
                <c:pt idx="48">
                  <c:v>108.37458869148094</c:v>
                </c:pt>
                <c:pt idx="49">
                  <c:v>69.166790620340919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50"/>
                <c:pt idx="0">
                  <c:v>166.56653088226162</c:v>
                </c:pt>
                <c:pt idx="1">
                  <c:v>142.9880425072881</c:v>
                </c:pt>
                <c:pt idx="2">
                  <c:v>148.30038364651693</c:v>
                </c:pt>
                <c:pt idx="3">
                  <c:v>34.806224109721754</c:v>
                </c:pt>
                <c:pt idx="4">
                  <c:v>92.1228298358416</c:v>
                </c:pt>
                <c:pt idx="5">
                  <c:v>54.587768915460956</c:v>
                </c:pt>
                <c:pt idx="6">
                  <c:v>119.67343341885595</c:v>
                </c:pt>
                <c:pt idx="7">
                  <c:v>74.303555788090208</c:v>
                </c:pt>
                <c:pt idx="8">
                  <c:v>121.24177878855878</c:v>
                </c:pt>
                <c:pt idx="9">
                  <c:v>82.464343660233581</c:v>
                </c:pt>
                <c:pt idx="10">
                  <c:v>81.892406694431941</c:v>
                </c:pt>
                <c:pt idx="11">
                  <c:v>69.533168282434701</c:v>
                </c:pt>
                <c:pt idx="12">
                  <c:v>89.164796003743717</c:v>
                </c:pt>
                <c:pt idx="13">
                  <c:v>81.437758334748153</c:v>
                </c:pt>
                <c:pt idx="14">
                  <c:v>91.524629642102369</c:v>
                </c:pt>
                <c:pt idx="15">
                  <c:v>134.78801139575901</c:v>
                </c:pt>
                <c:pt idx="16">
                  <c:v>46.284129451589877</c:v>
                </c:pt>
                <c:pt idx="17">
                  <c:v>45.563130464027246</c:v>
                </c:pt>
                <c:pt idx="18">
                  <c:v>14.718534316797172</c:v>
                </c:pt>
                <c:pt idx="19">
                  <c:v>71.991057774198353</c:v>
                </c:pt>
                <c:pt idx="20">
                  <c:v>83.442139581156738</c:v>
                </c:pt>
                <c:pt idx="21">
                  <c:v>183.93081746445205</c:v>
                </c:pt>
                <c:pt idx="22">
                  <c:v>65.615450694729375</c:v>
                </c:pt>
                <c:pt idx="23">
                  <c:v>129.89209031330583</c:v>
                </c:pt>
                <c:pt idx="24">
                  <c:v>53.652971073097866</c:v>
                </c:pt>
                <c:pt idx="25">
                  <c:v>107.79528520484287</c:v>
                </c:pt>
                <c:pt idx="26">
                  <c:v>83.350656851380066</c:v>
                </c:pt>
                <c:pt idx="27">
                  <c:v>64.368152380831873</c:v>
                </c:pt>
                <c:pt idx="28">
                  <c:v>35.12221297610639</c:v>
                </c:pt>
                <c:pt idx="29">
                  <c:v>31.447405028083715</c:v>
                </c:pt>
                <c:pt idx="30">
                  <c:v>184.26031491028263</c:v>
                </c:pt>
                <c:pt idx="31">
                  <c:v>42.287708635488734</c:v>
                </c:pt>
                <c:pt idx="32">
                  <c:v>138.58104086217236</c:v>
                </c:pt>
                <c:pt idx="33">
                  <c:v>69.406779693554441</c:v>
                </c:pt>
                <c:pt idx="34">
                  <c:v>134.53542738803276</c:v>
                </c:pt>
                <c:pt idx="35">
                  <c:v>109.18864868489923</c:v>
                </c:pt>
                <c:pt idx="36">
                  <c:v>19.318076290796288</c:v>
                </c:pt>
                <c:pt idx="37">
                  <c:v>74.46703995924112</c:v>
                </c:pt>
                <c:pt idx="38">
                  <c:v>143.53379839472052</c:v>
                </c:pt>
                <c:pt idx="39">
                  <c:v>29.905252627766821</c:v>
                </c:pt>
                <c:pt idx="40">
                  <c:v>113.49855687952746</c:v>
                </c:pt>
                <c:pt idx="41">
                  <c:v>121.67718561590868</c:v>
                </c:pt>
                <c:pt idx="42">
                  <c:v>70.510978461406452</c:v>
                </c:pt>
                <c:pt idx="43">
                  <c:v>126.27359556572264</c:v>
                </c:pt>
                <c:pt idx="44">
                  <c:v>33.614172227411643</c:v>
                </c:pt>
                <c:pt idx="45">
                  <c:v>34.739820027174844</c:v>
                </c:pt>
                <c:pt idx="46">
                  <c:v>74.009063083723049</c:v>
                </c:pt>
                <c:pt idx="47">
                  <c:v>74.651821696112691</c:v>
                </c:pt>
                <c:pt idx="48">
                  <c:v>93.780187479842311</c:v>
                </c:pt>
                <c:pt idx="49">
                  <c:v>37.700105443024334</c:v>
                </c:pt>
              </c:numCache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50"/>
                <c:pt idx="0">
                  <c:v>170.44262961987187</c:v>
                </c:pt>
                <c:pt idx="1">
                  <c:v>132.56336956092085</c:v>
                </c:pt>
                <c:pt idx="2">
                  <c:v>202.61449843225847</c:v>
                </c:pt>
                <c:pt idx="3">
                  <c:v>125.39669865460357</c:v>
                </c:pt>
                <c:pt idx="4">
                  <c:v>147.97365132080341</c:v>
                </c:pt>
                <c:pt idx="5">
                  <c:v>90.899017311945599</c:v>
                </c:pt>
                <c:pt idx="6">
                  <c:v>117.50366534151702</c:v>
                </c:pt>
                <c:pt idx="7">
                  <c:v>138.7385396822994</c:v>
                </c:pt>
                <c:pt idx="8">
                  <c:v>143.06706433740337</c:v>
                </c:pt>
                <c:pt idx="9">
                  <c:v>142.64876310909048</c:v>
                </c:pt>
                <c:pt idx="10">
                  <c:v>148.02112013258252</c:v>
                </c:pt>
                <c:pt idx="11">
                  <c:v>111.60774114542984</c:v>
                </c:pt>
                <c:pt idx="12">
                  <c:v>107.20632597433041</c:v>
                </c:pt>
                <c:pt idx="13">
                  <c:v>110.44597471132691</c:v>
                </c:pt>
                <c:pt idx="14">
                  <c:v>118.43740866586042</c:v>
                </c:pt>
                <c:pt idx="15">
                  <c:v>137.05722206487877</c:v>
                </c:pt>
                <c:pt idx="16">
                  <c:v>57.980679112431531</c:v>
                </c:pt>
                <c:pt idx="17">
                  <c:v>117.73472217952134</c:v>
                </c:pt>
                <c:pt idx="18">
                  <c:v>80.947680971725532</c:v>
                </c:pt>
                <c:pt idx="19">
                  <c:v>93.541354886800491</c:v>
                </c:pt>
                <c:pt idx="20">
                  <c:v>122.37536789163069</c:v>
                </c:pt>
                <c:pt idx="21">
                  <c:v>130.96607021933804</c:v>
                </c:pt>
                <c:pt idx="22">
                  <c:v>156.37526563291101</c:v>
                </c:pt>
                <c:pt idx="23">
                  <c:v>104.46685305127276</c:v>
                </c:pt>
                <c:pt idx="24">
                  <c:v>85.840238602442014</c:v>
                </c:pt>
                <c:pt idx="25">
                  <c:v>132.94052587469403</c:v>
                </c:pt>
                <c:pt idx="26">
                  <c:v>119.84431399841155</c:v>
                </c:pt>
                <c:pt idx="27">
                  <c:v>96.822213389631784</c:v>
                </c:pt>
                <c:pt idx="28">
                  <c:v>99.340462919003556</c:v>
                </c:pt>
                <c:pt idx="29">
                  <c:v>55.088297142600865</c:v>
                </c:pt>
                <c:pt idx="30">
                  <c:v>102.36145750198406</c:v>
                </c:pt>
                <c:pt idx="31">
                  <c:v>81.214978088722773</c:v>
                </c:pt>
                <c:pt idx="32">
                  <c:v>103.16045983357407</c:v>
                </c:pt>
                <c:pt idx="33">
                  <c:v>148.06000886461479</c:v>
                </c:pt>
                <c:pt idx="34">
                  <c:v>120.57726303973064</c:v>
                </c:pt>
                <c:pt idx="35">
                  <c:v>131.8758234379105</c:v>
                </c:pt>
                <c:pt idx="36">
                  <c:v>77.125151592505176</c:v>
                </c:pt>
                <c:pt idx="37">
                  <c:v>114.17678901418427</c:v>
                </c:pt>
                <c:pt idx="38">
                  <c:v>114.0236311906643</c:v>
                </c:pt>
                <c:pt idx="39">
                  <c:v>85.890013426018669</c:v>
                </c:pt>
                <c:pt idx="40">
                  <c:v>103.57249446397935</c:v>
                </c:pt>
                <c:pt idx="41">
                  <c:v>118.96699060776599</c:v>
                </c:pt>
                <c:pt idx="42">
                  <c:v>118.730760580843</c:v>
                </c:pt>
                <c:pt idx="43">
                  <c:v>96.453923228522214</c:v>
                </c:pt>
                <c:pt idx="44">
                  <c:v>145.84048731645808</c:v>
                </c:pt>
                <c:pt idx="45">
                  <c:v>112.51249903809304</c:v>
                </c:pt>
                <c:pt idx="46">
                  <c:v>104.01837851148727</c:v>
                </c:pt>
                <c:pt idx="47">
                  <c:v>168.78718545711772</c:v>
                </c:pt>
                <c:pt idx="48">
                  <c:v>96.27592845747705</c:v>
                </c:pt>
                <c:pt idx="49">
                  <c:v>73.720773001930169</c:v>
                </c:pt>
              </c:numCache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50"/>
                <c:pt idx="0">
                  <c:v>109.46930993743646</c:v>
                </c:pt>
                <c:pt idx="1">
                  <c:v>91.07670686526518</c:v>
                </c:pt>
                <c:pt idx="2">
                  <c:v>78.609786167262484</c:v>
                </c:pt>
                <c:pt idx="3">
                  <c:v>34.398371805837243</c:v>
                </c:pt>
                <c:pt idx="4">
                  <c:v>88.592185923520134</c:v>
                </c:pt>
                <c:pt idx="5">
                  <c:v>48.916420767838197</c:v>
                </c:pt>
                <c:pt idx="6">
                  <c:v>83.699564887774073</c:v>
                </c:pt>
                <c:pt idx="7">
                  <c:v>70.734066417930777</c:v>
                </c:pt>
                <c:pt idx="8">
                  <c:v>96.492529351782892</c:v>
                </c:pt>
                <c:pt idx="9">
                  <c:v>99.083616942762859</c:v>
                </c:pt>
                <c:pt idx="10">
                  <c:v>62.550903035600257</c:v>
                </c:pt>
                <c:pt idx="11">
                  <c:v>67.273544405006135</c:v>
                </c:pt>
                <c:pt idx="12">
                  <c:v>54.777285445373636</c:v>
                </c:pt>
                <c:pt idx="13">
                  <c:v>54.201534509931236</c:v>
                </c:pt>
                <c:pt idx="14">
                  <c:v>71.54315840813193</c:v>
                </c:pt>
                <c:pt idx="15">
                  <c:v>89.557161555699224</c:v>
                </c:pt>
                <c:pt idx="16">
                  <c:v>72.834990337282832</c:v>
                </c:pt>
                <c:pt idx="17">
                  <c:v>86.49570947309418</c:v>
                </c:pt>
                <c:pt idx="18">
                  <c:v>54.044227989992976</c:v>
                </c:pt>
                <c:pt idx="19">
                  <c:v>46.375483632051065</c:v>
                </c:pt>
                <c:pt idx="20">
                  <c:v>72.949260507588448</c:v>
                </c:pt>
                <c:pt idx="21">
                  <c:v>85.294682700492174</c:v>
                </c:pt>
                <c:pt idx="22">
                  <c:v>88.914640451729611</c:v>
                </c:pt>
                <c:pt idx="23">
                  <c:v>143.5960657531698</c:v>
                </c:pt>
                <c:pt idx="24">
                  <c:v>49.464604692959419</c:v>
                </c:pt>
                <c:pt idx="25">
                  <c:v>82.245808849917651</c:v>
                </c:pt>
                <c:pt idx="26">
                  <c:v>49.72256873307915</c:v>
                </c:pt>
                <c:pt idx="27">
                  <c:v>109.08466294754342</c:v>
                </c:pt>
                <c:pt idx="28">
                  <c:v>33.337489091447743</c:v>
                </c:pt>
                <c:pt idx="29">
                  <c:v>38.490035544092564</c:v>
                </c:pt>
                <c:pt idx="30">
                  <c:v>58.578005096800098</c:v>
                </c:pt>
                <c:pt idx="31">
                  <c:v>48.589161336116845</c:v>
                </c:pt>
                <c:pt idx="32">
                  <c:v>63.881424151208897</c:v>
                </c:pt>
                <c:pt idx="33">
                  <c:v>72.814622610678441</c:v>
                </c:pt>
                <c:pt idx="34">
                  <c:v>109.77637905747008</c:v>
                </c:pt>
                <c:pt idx="35">
                  <c:v>53.905771385407164</c:v>
                </c:pt>
                <c:pt idx="36">
                  <c:v>58.547913655825724</c:v>
                </c:pt>
                <c:pt idx="37">
                  <c:v>63.919095930558747</c:v>
                </c:pt>
                <c:pt idx="38">
                  <c:v>60.232498370526521</c:v>
                </c:pt>
                <c:pt idx="39">
                  <c:v>41.831450160577724</c:v>
                </c:pt>
                <c:pt idx="40">
                  <c:v>68.796743611674486</c:v>
                </c:pt>
                <c:pt idx="41">
                  <c:v>71.803959129272783</c:v>
                </c:pt>
                <c:pt idx="42">
                  <c:v>87.671747628210809</c:v>
                </c:pt>
                <c:pt idx="43">
                  <c:v>129.71370845307163</c:v>
                </c:pt>
                <c:pt idx="44">
                  <c:v>52.896920356685854</c:v>
                </c:pt>
                <c:pt idx="45">
                  <c:v>63.779677835765384</c:v>
                </c:pt>
                <c:pt idx="46">
                  <c:v>90.58335548302226</c:v>
                </c:pt>
                <c:pt idx="47">
                  <c:v>45.685029781449806</c:v>
                </c:pt>
                <c:pt idx="48">
                  <c:v>59.030852517747924</c:v>
                </c:pt>
                <c:pt idx="49">
                  <c:v>62.622676877293436</c:v>
                </c:pt>
              </c:numCache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50"/>
                <c:pt idx="0">
                  <c:v>132.06422158560233</c:v>
                </c:pt>
                <c:pt idx="1">
                  <c:v>135.07463453110634</c:v>
                </c:pt>
                <c:pt idx="2">
                  <c:v>102.46088950493319</c:v>
                </c:pt>
                <c:pt idx="3">
                  <c:v>198.1978764407034</c:v>
                </c:pt>
                <c:pt idx="4">
                  <c:v>127.33471011486009</c:v>
                </c:pt>
                <c:pt idx="5">
                  <c:v>71.5550612234982</c:v>
                </c:pt>
                <c:pt idx="6">
                  <c:v>158.22914384132173</c:v>
                </c:pt>
                <c:pt idx="7">
                  <c:v>65.711252853966258</c:v>
                </c:pt>
                <c:pt idx="8">
                  <c:v>128.68699646609892</c:v>
                </c:pt>
                <c:pt idx="9">
                  <c:v>111.3466671879209</c:v>
                </c:pt>
                <c:pt idx="10">
                  <c:v>56.904718892128194</c:v>
                </c:pt>
                <c:pt idx="11">
                  <c:v>136.04123339668442</c:v>
                </c:pt>
                <c:pt idx="12">
                  <c:v>121.08382323406349</c:v>
                </c:pt>
                <c:pt idx="13">
                  <c:v>99.095588510317555</c:v>
                </c:pt>
                <c:pt idx="14">
                  <c:v>128.35013842518592</c:v>
                </c:pt>
                <c:pt idx="15">
                  <c:v>141.55026971606253</c:v>
                </c:pt>
                <c:pt idx="16">
                  <c:v>89.914458462212409</c:v>
                </c:pt>
                <c:pt idx="17">
                  <c:v>138.97034977607285</c:v>
                </c:pt>
                <c:pt idx="18">
                  <c:v>110.48615129374322</c:v>
                </c:pt>
                <c:pt idx="19">
                  <c:v>122.91746907724618</c:v>
                </c:pt>
                <c:pt idx="20">
                  <c:v>169.39658757819788</c:v>
                </c:pt>
                <c:pt idx="21">
                  <c:v>119.4571241705428</c:v>
                </c:pt>
                <c:pt idx="22">
                  <c:v>118.18699662347323</c:v>
                </c:pt>
                <c:pt idx="23">
                  <c:v>156.79163484445615</c:v>
                </c:pt>
                <c:pt idx="24">
                  <c:v>122.90449253992617</c:v>
                </c:pt>
                <c:pt idx="25">
                  <c:v>176.69537487245435</c:v>
                </c:pt>
                <c:pt idx="26">
                  <c:v>111.70876442154083</c:v>
                </c:pt>
                <c:pt idx="27">
                  <c:v>93.387317282764698</c:v>
                </c:pt>
                <c:pt idx="28">
                  <c:v>105.23224314022801</c:v>
                </c:pt>
                <c:pt idx="29">
                  <c:v>90.154749461113482</c:v>
                </c:pt>
                <c:pt idx="30">
                  <c:v>104.46955625308047</c:v>
                </c:pt>
                <c:pt idx="31">
                  <c:v>110.2939471759349</c:v>
                </c:pt>
                <c:pt idx="32">
                  <c:v>86.491360004551296</c:v>
                </c:pt>
                <c:pt idx="33">
                  <c:v>109.48566120496477</c:v>
                </c:pt>
                <c:pt idx="34">
                  <c:v>129.53059545920016</c:v>
                </c:pt>
                <c:pt idx="35">
                  <c:v>125.01682807087975</c:v>
                </c:pt>
                <c:pt idx="36">
                  <c:v>110.76375468895363</c:v>
                </c:pt>
                <c:pt idx="37">
                  <c:v>108.27481911767471</c:v>
                </c:pt>
                <c:pt idx="38">
                  <c:v>108.28651523093097</c:v>
                </c:pt>
                <c:pt idx="39">
                  <c:v>77.837122160825857</c:v>
                </c:pt>
                <c:pt idx="40">
                  <c:v>122.16113352047961</c:v>
                </c:pt>
                <c:pt idx="41">
                  <c:v>87.207324217524686</c:v>
                </c:pt>
                <c:pt idx="42">
                  <c:v>101.66299004930568</c:v>
                </c:pt>
                <c:pt idx="43">
                  <c:v>159.56864540304409</c:v>
                </c:pt>
                <c:pt idx="44">
                  <c:v>57.059129142912902</c:v>
                </c:pt>
                <c:pt idx="45">
                  <c:v>94.351816319458749</c:v>
                </c:pt>
                <c:pt idx="46">
                  <c:v>113.06550682562447</c:v>
                </c:pt>
                <c:pt idx="47">
                  <c:v>157.69526069163467</c:v>
                </c:pt>
                <c:pt idx="48">
                  <c:v>107.54120156001483</c:v>
                </c:pt>
                <c:pt idx="49">
                  <c:v>71.105431053894534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50"/>
                <c:pt idx="0">
                  <c:v>108.68700067829798</c:v>
                </c:pt>
                <c:pt idx="1">
                  <c:v>95.346674770781448</c:v>
                </c:pt>
                <c:pt idx="2">
                  <c:v>89.925402074702845</c:v>
                </c:pt>
                <c:pt idx="3">
                  <c:v>112.12240315097486</c:v>
                </c:pt>
                <c:pt idx="4">
                  <c:v>195.01254371315665</c:v>
                </c:pt>
                <c:pt idx="5">
                  <c:v>41.708313315471507</c:v>
                </c:pt>
                <c:pt idx="6">
                  <c:v>164.55958368610516</c:v>
                </c:pt>
                <c:pt idx="7">
                  <c:v>33.64287475446649</c:v>
                </c:pt>
                <c:pt idx="8">
                  <c:v>84.408100971341881</c:v>
                </c:pt>
                <c:pt idx="9">
                  <c:v>97.130720570540902</c:v>
                </c:pt>
                <c:pt idx="10">
                  <c:v>53.489454190892715</c:v>
                </c:pt>
                <c:pt idx="11">
                  <c:v>85.86261073348922</c:v>
                </c:pt>
                <c:pt idx="12">
                  <c:v>72.311944627503934</c:v>
                </c:pt>
                <c:pt idx="13">
                  <c:v>59.364563330913469</c:v>
                </c:pt>
                <c:pt idx="14">
                  <c:v>100.71954672457917</c:v>
                </c:pt>
                <c:pt idx="15">
                  <c:v>106.85586518218086</c:v>
                </c:pt>
                <c:pt idx="16">
                  <c:v>106.09151158148877</c:v>
                </c:pt>
                <c:pt idx="17">
                  <c:v>102.47968241265542</c:v>
                </c:pt>
                <c:pt idx="18">
                  <c:v>102.23489670872279</c:v>
                </c:pt>
                <c:pt idx="19">
                  <c:v>26.669316195331376</c:v>
                </c:pt>
                <c:pt idx="20">
                  <c:v>154.55702925526469</c:v>
                </c:pt>
                <c:pt idx="21">
                  <c:v>111.09416739640052</c:v>
                </c:pt>
                <c:pt idx="22">
                  <c:v>157.99843986007602</c:v>
                </c:pt>
                <c:pt idx="23">
                  <c:v>232.8335697745174</c:v>
                </c:pt>
                <c:pt idx="24">
                  <c:v>63.24154354121945</c:v>
                </c:pt>
                <c:pt idx="25">
                  <c:v>150.65671831859495</c:v>
                </c:pt>
                <c:pt idx="26">
                  <c:v>70.836653855128603</c:v>
                </c:pt>
                <c:pt idx="27">
                  <c:v>104.55284920552886</c:v>
                </c:pt>
                <c:pt idx="28">
                  <c:v>76.208079019593555</c:v>
                </c:pt>
                <c:pt idx="29">
                  <c:v>99.023224831629264</c:v>
                </c:pt>
                <c:pt idx="30">
                  <c:v>142.72507688405275</c:v>
                </c:pt>
                <c:pt idx="31">
                  <c:v>46.99684826051103</c:v>
                </c:pt>
                <c:pt idx="32">
                  <c:v>86.340823766468887</c:v>
                </c:pt>
                <c:pt idx="33">
                  <c:v>56.098826542987766</c:v>
                </c:pt>
                <c:pt idx="34">
                  <c:v>113.91788967502796</c:v>
                </c:pt>
                <c:pt idx="35">
                  <c:v>83.277933510299206</c:v>
                </c:pt>
                <c:pt idx="36">
                  <c:v>66.79346584969889</c:v>
                </c:pt>
                <c:pt idx="37">
                  <c:v>82.759654999061141</c:v>
                </c:pt>
                <c:pt idx="38">
                  <c:v>63.807062251184568</c:v>
                </c:pt>
                <c:pt idx="39">
                  <c:v>47.08360756573493</c:v>
                </c:pt>
                <c:pt idx="40">
                  <c:v>103.71322291465175</c:v>
                </c:pt>
                <c:pt idx="41">
                  <c:v>152.13048815803151</c:v>
                </c:pt>
                <c:pt idx="42">
                  <c:v>92.874723943390848</c:v>
                </c:pt>
                <c:pt idx="43">
                  <c:v>81.862296025654032</c:v>
                </c:pt>
                <c:pt idx="44">
                  <c:v>37.35743085991141</c:v>
                </c:pt>
                <c:pt idx="45">
                  <c:v>54.695276225322566</c:v>
                </c:pt>
                <c:pt idx="46">
                  <c:v>178.20980240060237</c:v>
                </c:pt>
                <c:pt idx="47">
                  <c:v>76.05126278242922</c:v>
                </c:pt>
                <c:pt idx="48">
                  <c:v>90.327038249183119</c:v>
                </c:pt>
                <c:pt idx="49">
                  <c:v>132.67817706198693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0960"/>
        <c:axId val="150450944"/>
      </c:radarChart>
      <c:catAx>
        <c:axId val="15044096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50450944"/>
        <c:crosses val="autoZero"/>
        <c:auto val="1"/>
        <c:lblAlgn val="ctr"/>
        <c:lblOffset val="100"/>
        <c:noMultiLvlLbl val="0"/>
      </c:catAx>
      <c:valAx>
        <c:axId val="150450944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50440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3367873807515915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5" Type="http://schemas.openxmlformats.org/officeDocument/2006/relationships/image" Target="../media/image10.emf"/><Relationship Id="rId4" Type="http://schemas.openxmlformats.org/officeDocument/2006/relationships/image" Target="../media/image8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12.png"/><Relationship Id="rId5" Type="http://schemas.openxmlformats.org/officeDocument/2006/relationships/image" Target="../media/image10.emf"/><Relationship Id="rId4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13</xdr:col>
      <xdr:colOff>1111250</xdr:colOff>
      <xdr:row>105</xdr:row>
      <xdr:rowOff>127000</xdr:rowOff>
    </xdr:to>
    <xdr:pic>
      <xdr:nvPicPr>
        <xdr:cNvPr id="24" name="図 2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917" y="13694833"/>
          <a:ext cx="8540750" cy="436033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158748</xdr:colOff>
      <xdr:row>25</xdr:row>
      <xdr:rowOff>84666</xdr:rowOff>
    </xdr:from>
    <xdr:to>
      <xdr:col>13</xdr:col>
      <xdr:colOff>1291165</xdr:colOff>
      <xdr:row>63</xdr:row>
      <xdr:rowOff>116415</xdr:rowOff>
    </xdr:to>
    <xdr:pic>
      <xdr:nvPicPr>
        <xdr:cNvPr id="23" name="図 2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5" y="4317999"/>
          <a:ext cx="8561917" cy="6551083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3</xdr:row>
      <xdr:rowOff>28575</xdr:rowOff>
    </xdr:from>
    <xdr:to>
      <xdr:col>9</xdr:col>
      <xdr:colOff>257175</xdr:colOff>
      <xdr:row>25</xdr:row>
      <xdr:rowOff>0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925"/>
          <a:ext cx="56197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135466</xdr:colOff>
      <xdr:row>63</xdr:row>
      <xdr:rowOff>53975</xdr:rowOff>
    </xdr:from>
    <xdr:to>
      <xdr:col>13</xdr:col>
      <xdr:colOff>956733</xdr:colOff>
      <xdr:row>78</xdr:row>
      <xdr:rowOff>166158</xdr:rowOff>
    </xdr:to>
    <xdr:pic>
      <xdr:nvPicPr>
        <xdr:cNvPr id="4" name="図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966" y="10806642"/>
          <a:ext cx="4811184" cy="271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504825</xdr:colOff>
      <xdr:row>15</xdr:row>
      <xdr:rowOff>19050</xdr:rowOff>
    </xdr:from>
    <xdr:to>
      <xdr:col>5</xdr:col>
      <xdr:colOff>190500</xdr:colOff>
      <xdr:row>17</xdr:row>
      <xdr:rowOff>85725</xdr:rowOff>
    </xdr:to>
    <xdr:sp macro="" textlink="">
      <xdr:nvSpPr>
        <xdr:cNvPr id="6" name="円/楕円 5"/>
        <xdr:cNvSpPr/>
      </xdr:nvSpPr>
      <xdr:spPr>
        <a:xfrm>
          <a:off x="2562225" y="2590800"/>
          <a:ext cx="1057275" cy="4095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386290</xdr:colOff>
      <xdr:row>42</xdr:row>
      <xdr:rowOff>20108</xdr:rowOff>
    </xdr:from>
    <xdr:to>
      <xdr:col>6</xdr:col>
      <xdr:colOff>586315</xdr:colOff>
      <xdr:row>43</xdr:row>
      <xdr:rowOff>115358</xdr:rowOff>
    </xdr:to>
    <xdr:sp macro="" textlink="">
      <xdr:nvSpPr>
        <xdr:cNvPr id="9" name="円/楕円 8"/>
        <xdr:cNvSpPr/>
      </xdr:nvSpPr>
      <xdr:spPr>
        <a:xfrm>
          <a:off x="3825873" y="7142691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497416</xdr:colOff>
      <xdr:row>43</xdr:row>
      <xdr:rowOff>115357</xdr:rowOff>
    </xdr:from>
    <xdr:to>
      <xdr:col>7</xdr:col>
      <xdr:colOff>152399</xdr:colOff>
      <xdr:row>44</xdr:row>
      <xdr:rowOff>164041</xdr:rowOff>
    </xdr:to>
    <xdr:sp macro="" textlink="">
      <xdr:nvSpPr>
        <xdr:cNvPr id="12" name="円/楕円 11"/>
        <xdr:cNvSpPr/>
      </xdr:nvSpPr>
      <xdr:spPr>
        <a:xfrm>
          <a:off x="3936999" y="7417857"/>
          <a:ext cx="1030817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252941</xdr:colOff>
      <xdr:row>57</xdr:row>
      <xdr:rowOff>146051</xdr:rowOff>
    </xdr:from>
    <xdr:to>
      <xdr:col>13</xdr:col>
      <xdr:colOff>423332</xdr:colOff>
      <xdr:row>59</xdr:row>
      <xdr:rowOff>52917</xdr:rowOff>
    </xdr:to>
    <xdr:sp macro="" textlink="">
      <xdr:nvSpPr>
        <xdr:cNvPr id="13" name="円/楕円 12"/>
        <xdr:cNvSpPr/>
      </xdr:nvSpPr>
      <xdr:spPr>
        <a:xfrm>
          <a:off x="7820024" y="9840384"/>
          <a:ext cx="7207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226483</xdr:colOff>
      <xdr:row>61</xdr:row>
      <xdr:rowOff>103717</xdr:rowOff>
    </xdr:from>
    <xdr:to>
      <xdr:col>13</xdr:col>
      <xdr:colOff>264583</xdr:colOff>
      <xdr:row>63</xdr:row>
      <xdr:rowOff>42333</xdr:rowOff>
    </xdr:to>
    <xdr:sp macro="" textlink="">
      <xdr:nvSpPr>
        <xdr:cNvPr id="14" name="円/楕円 13"/>
        <xdr:cNvSpPr/>
      </xdr:nvSpPr>
      <xdr:spPr>
        <a:xfrm>
          <a:off x="7793566" y="10496550"/>
          <a:ext cx="588434" cy="2984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406400</xdr:colOff>
      <xdr:row>74</xdr:row>
      <xdr:rowOff>137584</xdr:rowOff>
    </xdr:from>
    <xdr:to>
      <xdr:col>10</xdr:col>
      <xdr:colOff>82550</xdr:colOff>
      <xdr:row>76</xdr:row>
      <xdr:rowOff>13231</xdr:rowOff>
    </xdr:to>
    <xdr:sp macro="" textlink="">
      <xdr:nvSpPr>
        <xdr:cNvPr id="15" name="円/楕円 14"/>
        <xdr:cNvSpPr/>
      </xdr:nvSpPr>
      <xdr:spPr>
        <a:xfrm>
          <a:off x="5909733" y="12795251"/>
          <a:ext cx="1051984" cy="23548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462491</xdr:colOff>
      <xdr:row>73</xdr:row>
      <xdr:rowOff>80433</xdr:rowOff>
    </xdr:from>
    <xdr:to>
      <xdr:col>12</xdr:col>
      <xdr:colOff>10583</xdr:colOff>
      <xdr:row>74</xdr:row>
      <xdr:rowOff>158749</xdr:rowOff>
    </xdr:to>
    <xdr:sp macro="" textlink="">
      <xdr:nvSpPr>
        <xdr:cNvPr id="16" name="円/楕円 15"/>
        <xdr:cNvSpPr/>
      </xdr:nvSpPr>
      <xdr:spPr>
        <a:xfrm>
          <a:off x="7341658" y="12558183"/>
          <a:ext cx="490008" cy="25823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518583</xdr:colOff>
      <xdr:row>73</xdr:row>
      <xdr:rowOff>102658</xdr:rowOff>
    </xdr:from>
    <xdr:to>
      <xdr:col>10</xdr:col>
      <xdr:colOff>518583</xdr:colOff>
      <xdr:row>74</xdr:row>
      <xdr:rowOff>158750</xdr:rowOff>
    </xdr:to>
    <xdr:sp macro="" textlink="">
      <xdr:nvSpPr>
        <xdr:cNvPr id="17" name="円/楕円 16"/>
        <xdr:cNvSpPr/>
      </xdr:nvSpPr>
      <xdr:spPr>
        <a:xfrm>
          <a:off x="6709833" y="12580408"/>
          <a:ext cx="687917" cy="23600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74</xdr:row>
      <xdr:rowOff>148166</xdr:rowOff>
    </xdr:to>
    <xdr:sp macro="" textlink="">
      <xdr:nvSpPr>
        <xdr:cNvPr id="18" name="円/楕円 17"/>
        <xdr:cNvSpPr/>
      </xdr:nvSpPr>
      <xdr:spPr>
        <a:xfrm>
          <a:off x="5884332" y="12592050"/>
          <a:ext cx="926042" cy="2137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6324599" y="13087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560917</xdr:colOff>
      <xdr:row>98</xdr:row>
      <xdr:rowOff>148167</xdr:rowOff>
    </xdr:from>
    <xdr:to>
      <xdr:col>13</xdr:col>
      <xdr:colOff>656166</xdr:colOff>
      <xdr:row>105</xdr:row>
      <xdr:rowOff>95250</xdr:rowOff>
    </xdr:to>
    <xdr:sp macro="" textlink="">
      <xdr:nvSpPr>
        <xdr:cNvPr id="21" name="円/楕円 20"/>
        <xdr:cNvSpPr/>
      </xdr:nvSpPr>
      <xdr:spPr>
        <a:xfrm>
          <a:off x="560917" y="16891000"/>
          <a:ext cx="9038166" cy="11324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69</xdr:row>
      <xdr:rowOff>123264</xdr:rowOff>
    </xdr:from>
    <xdr:to>
      <xdr:col>18</xdr:col>
      <xdr:colOff>672353</xdr:colOff>
      <xdr:row>72</xdr:row>
      <xdr:rowOff>66372</xdr:rowOff>
    </xdr:to>
    <xdr:sp macro="" textlink="">
      <xdr:nvSpPr>
        <xdr:cNvPr id="4" name="左矢印 3"/>
        <xdr:cNvSpPr/>
      </xdr:nvSpPr>
      <xdr:spPr>
        <a:xfrm rot="10800000">
          <a:off x="6022731" y="12271302"/>
          <a:ext cx="672353" cy="470647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50858</xdr:colOff>
      <xdr:row>69</xdr:row>
      <xdr:rowOff>0</xdr:rowOff>
    </xdr:from>
    <xdr:to>
      <xdr:col>20</xdr:col>
      <xdr:colOff>2212731</xdr:colOff>
      <xdr:row>76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62320" y="12148038"/>
          <a:ext cx="2850603" cy="1230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の関連ページのプログラム・フォーム内に</a:t>
          </a:r>
          <a:r>
            <a:rPr kumimoji="1" lang="en-US" altLang="ja-JP" sz="1600" b="1">
              <a:solidFill>
                <a:srgbClr val="C00000"/>
              </a:solidFill>
            </a:rPr>
            <a:t/>
          </a:r>
          <a:br>
            <a:rPr kumimoji="1" lang="en-US" altLang="ja-JP" sz="1600" b="1">
              <a:solidFill>
                <a:srgbClr val="C00000"/>
              </a:solidFill>
            </a:rPr>
          </a:br>
          <a:r>
            <a:rPr kumimoji="1" lang="ja-JP" altLang="en-US" sz="1600" b="1">
              <a:solidFill>
                <a:srgbClr val="C00000"/>
              </a:solidFill>
            </a:rPr>
            <a:t>貼り付け</a:t>
          </a:r>
        </a:p>
      </xdr:txBody>
    </xdr:sp>
    <xdr:clientData/>
  </xdr:twoCellAnchor>
  <xdr:twoCellAnchor>
    <xdr:from>
      <xdr:col>20</xdr:col>
      <xdr:colOff>0</xdr:colOff>
      <xdr:row>42</xdr:row>
      <xdr:rowOff>0</xdr:rowOff>
    </xdr:from>
    <xdr:to>
      <xdr:col>27</xdr:col>
      <xdr:colOff>483577</xdr:colOff>
      <xdr:row>51</xdr:row>
      <xdr:rowOff>29307</xdr:rowOff>
    </xdr:to>
    <xdr:sp macro="" textlink="">
      <xdr:nvSpPr>
        <xdr:cNvPr id="6" name="テキスト ボックス 5"/>
        <xdr:cNvSpPr txBox="1"/>
      </xdr:nvSpPr>
      <xdr:spPr>
        <a:xfrm>
          <a:off x="7400192" y="7385538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16</xdr:col>
      <xdr:colOff>111371</xdr:colOff>
      <xdr:row>55</xdr:row>
      <xdr:rowOff>52756</xdr:rowOff>
    </xdr:from>
    <xdr:to>
      <xdr:col>25</xdr:col>
      <xdr:colOff>638178</xdr:colOff>
      <xdr:row>58</xdr:row>
      <xdr:rowOff>140679</xdr:rowOff>
    </xdr:to>
    <xdr:sp macro="" textlink="">
      <xdr:nvSpPr>
        <xdr:cNvPr id="7" name="テキスト ボックス 6"/>
        <xdr:cNvSpPr txBox="1"/>
      </xdr:nvSpPr>
      <xdr:spPr>
        <a:xfrm>
          <a:off x="11643948" y="9724294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18</xdr:col>
      <xdr:colOff>8789</xdr:colOff>
      <xdr:row>58</xdr:row>
      <xdr:rowOff>82064</xdr:rowOff>
    </xdr:from>
    <xdr:to>
      <xdr:col>20</xdr:col>
      <xdr:colOff>1480038</xdr:colOff>
      <xdr:row>69</xdr:row>
      <xdr:rowOff>43962</xdr:rowOff>
    </xdr:to>
    <xdr:sp macro="" textlink="">
      <xdr:nvSpPr>
        <xdr:cNvPr id="9" name="円形吹き出し 8"/>
        <xdr:cNvSpPr/>
      </xdr:nvSpPr>
      <xdr:spPr>
        <a:xfrm>
          <a:off x="12918827" y="10281141"/>
          <a:ext cx="2848711" cy="1940167"/>
        </a:xfrm>
        <a:prstGeom prst="wedgeEllipseCallout">
          <a:avLst>
            <a:gd name="adj1" fmla="val -74313"/>
            <a:gd name="adj2" fmla="val 4273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114300</xdr:rowOff>
    </xdr:from>
    <xdr:to>
      <xdr:col>10</xdr:col>
      <xdr:colOff>66675</xdr:colOff>
      <xdr:row>213</xdr:row>
      <xdr:rowOff>38100</xdr:rowOff>
    </xdr:to>
    <xdr:sp macro="" textlink="">
      <xdr:nvSpPr>
        <xdr:cNvPr id="2" name="テキスト ボックス 1"/>
        <xdr:cNvSpPr txBox="1"/>
      </xdr:nvSpPr>
      <xdr:spPr>
        <a:xfrm>
          <a:off x="657225" y="3962400"/>
          <a:ext cx="8858250" cy="3267075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skylineRATIO13-per-capita-age-70over-rank50-items-13region-2013 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【2013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歳以上の件数上位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の商品サービス（小分類）の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人口調整相談件数対全国比の全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地域の合成スカイライン図・バブル扇形散布図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0001.00,0050.00,aaa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  北海道・東北北部人口調整相談件数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第２系列名  東北南部人口調整相談件数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,ccc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第３系列名　北関東人口調整相談件数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,ddd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第４系列名　南関東人口調整相談件数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,eee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第５系列名　甲信越人口調整相談件数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,fff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第６系列名　北陸人口調整相談件数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,ggg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第７系列名　東海人口調整相談件数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,sss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第８系列名  近畿人口調整相談件数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,ttt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第９系列名  山陰人口調整相談件数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,uuu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系列名　山陽人口調整相談件数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,vvv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系列名　四国人口調整相談件数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,www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12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系列名　九州北部人口調整相談件数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系列名　九州南部・沖縄人口調整相談件数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系列名　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136.57 	118.99 	170.47 	113.00 	164.94 	240.73 	133.66 	163.44 	266.73 	272.94 	175.30 	211.48 	174.04 	160.13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57.74 	50.25 	95.83 	50.97 	111.51 	116.62 	67.72 	57.88 	100.11 	92.81 	63.77 	94.57 	66.76 	70.01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25.34 	22.29 	61.97 	52.76 	35.18 	39.94 	40.38 	39.24 	67.93 	92.81 	36.01 	46.94 	41.19 	45.81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15.92 	11.15 	22.52 	23.40 	9.08 	20.33 	8.87 	34.26 	8.22 	29.63 	8.13 	46.83 	26.49 	23.63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10.76 	24.44 	28.90 	21.07 	20.71 	28.53 	14.18 	17.98 	20.02 	32.16 	19.26 	27.68 	42.39 	21.73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8.97 	13.59 	16.67 	32.45 	15.32 	18.37 	21.78 	25.61 	11.44 	19.05 	10.25 	15.00 	8.74 	20.96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14.35 	20.24 	23.58 	16.71 	13.15 	16.05 	12.36 	13.06 	21.10 	20.71 	14.75 	27.89 	29.01 	17.63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6.90 	5.48 	22.52 	23.48 	13.71 	19.62 	20.76 	18.64 	12.87 	24.03 	12.25 	11.38 	5.83 	17.32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12.73 	13.30 	22.52 	14.74 	14.94 	21.58 	14.10 	19.06 	20.74 	24.47 	16.50 	22.01 	14.44 	17.10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10.71 	4.79 	15.96 	22.99 	17.69 	21.22 	12.10 	14.02 	13.94 	24.12 	16.75 	18.83 	16.42 	16.91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6.11 	10.66 	21.90 	24.02 	10.88 	13.20 	16.81 	17.25 	13.59 	24.56 	10.38 	9.44 	8.87 	16.59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14.18 	8.99 	14.45 	17.41 	8.89 	16.58 	13.46 	16.41 	10.73 	17.22 	10.38 	20.99 	13.25 	15.43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16.20 	14.37 	17.11 	13.52 	21.75 	19.79 	19.06 	8.87 	13.23 	15.91 	8.13 	17.96 	10.73 	14.84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6.28 	7.43 	12.14 	19.26 	9.93 	11.41 	9.38 	18.34 	11.08 	15.03 	7.38 	13.49 	8.08 	13.61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10.65 	11.05 	8.86 	14.60 	9.17 	16.94 	9.17 	15.47 	12.16 	15.73 	9.50 	17.05 	13.38 	13.28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10.04 	7.53 	10.37 	13.17 	12.11 	19.26 	10.57 	13.24 	17.88 	18.18 	11.88 	18.77 	14.17 	13.26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8.24 	5.38 	6.91 	17.85 	5.96 	5.17 	7.98 	19.24 	5.72 	7.17 	9.00 	11.11 	13.11 	12.36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8.35 	5.48 	10.19 	11.85 	7.57 	11.23 	8.62 	12.82 	5.01 	12.93 	9.50 	15.27 	11.26 	10.99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12.17 	5.87 	4.79 	14.52 	3.78 	3.57 	5.56 	10.89 	1.43 	7.87 	5.25 	10.74 	9.93 	9.72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5.77 	8.70 	8.86 	12.33 	3.31 	3.92 	12.82 	9.50 	6.79 	8.83 	4.38 	11.60 	2.52 	9.44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6.50 	5.38 	9.13 	9.30 	7.57 	7.31 	8.07 	9.02 	7.87 	11.54 	6.88 	15.97 	14.57 	9.43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9.08 	7.92 	7.98 	7.33 	10.88 	16.23 	7.47 	8.23 	16.45 	11.71 	7.63 	10.68 	9.93 	8.94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4.93 	11.15 	8.24 	8.13 	9.17 	6.60 	7.26 	8.32 	5.72 	13.63 	7.75 	10.30 	13.78 	8.72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7.06 	4.30 	10.11 	7.29 	5.67 	10.34 	7.43 	6.18 	11.08 	8.91 	12.25 	13.38 	19.87 	8.53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6.50 	5.77 	8.86 	8.41 	6.24 	5.35 	4.63 	9.02 	3.93 	6.29 	3.63 	9.01 	4.64 	7.33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8.91 	7.04 	8.78 	6.71 	2.46 	8.02 	3.78 	5.94 	7.87 	9.70 	6.00 	12.89 	10.99 	7.30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4.77 	3.91 	5.58 	10.32 	4.07 	4.99 	3.57 	9.56 	6.08 	8.74 	3.63 	8.15 	5.17 	7.29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5.66 	5.38 	6.91 	11.19 	5.11 	1.43 	5.26 	5.70 	4.65 	6.99 	7.88 	6.74 	7.55 	7.22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4.60 	3.91 	5.23 	10.90 	4.26 	4.46 	5.52 	8.32 	2.50 	7.08 	2.38 	7.50 	5.43 	7.13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3.20 	7.33 	4.61 	13.56 	3.03 	2.14 	3.91 	5.58 	2.15 	3.76 	2.63 	6.15 	6.76 	6.82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4.60 	2.84 	7.71 	5.30 	1.13 	3.57 	2.04 	14.18 	11.80 	6.55 	3.75 	6.69 	9.14 	6.40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2.52 	2.44 	2.48 	6.35 	1.04 	1.43 	3.35 	14.81 	2.50 	4.81 	2.88 	6.53 	2.78 	5.92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4.32 	3.52 	6.47 	8.11 	3.50 	6.42 	3.23 	6.15 	7.87 	5.86 	3.63 	4.91 	4.90 	5.68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3.92 	5.38 	4.08 	8.05 	3.40 	4.46 	4.37 	5.01 	3.93 	8.39 	4.13 	6.20 	3.18 	5.67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5.21 	3.91 	6.74 	4.86 	6.62 	9.99 	3.35 	5.58 	7.51 	6.73 	6.13 	7.23 	6.36 	5.58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3.31 	4.60 	5.32 	7.13 	3.31 	4.46 	3.23 	6.24 	6.08 	7.34 	3.00 	6.96 	4.64 	5.57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6.05 	6.06 	7.09 	6.77 	2.27 	4.28 	4.29 	5.88 	1.07 	4.28 	3.25 	6.15 	3.71 	5.55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3.48 	4.20 	4.17 	6.71 	3.97 	5.71 	4.97 	5.31 	3.93 	6.03 	3.38 	5.72 	4.37 	5.28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2.24 	3.03 	4.96 	6.67 	3.31 	8.38 	3.27 	5.82 	7.15 	5.68 	3.00 	5.39 	3.18 	4.98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3.87 	3.62 	2.04 	7.23 	1.70 	2.14 	3.06 	7.48 	1.43 	4.11 	2.00 	3.72 	2.25 	4.78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5.21 	3.52 	4.96 	5.14 	3.69 	5.17 	5.09 	3.59 	5.36 	4.89 	3.25 	5.77 	4.90 	4.73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4.54 	1.86 	2.93 	7.31 	0.57 	1.07 	1.19 	6.18 	5.72 	5.59 	3.38 	4.10 	7.15 	4.70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4.32 	4.69 	3.99 	5.14 	3.59 	6.06 	2.63 	5.10 	3.22 	5.42 	4.00 	4.64 	4.24 	4.56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2.92 	2.74 	6.03 	3.55 	5.77 	7.49 	2.55 	5.55 	5.72 	4.37 	5.88 	7.23 	3.71 	4.53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1.96 	1.96 	8.24 	5.66 	3.69 	2.14 	2.51 	6.09 	1.43 	6.21 	2.25 	2.43 	1.59 	4.25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1.96 	3.72 	2.75 	5.76 	2.65 	4.28 	3.99 	4.55 	1.43 	4.63 	2.63 	3.88 	2.25 	4.12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2.92 	4.40 	3.19 	3.80 	2.36 	5.17 	1.66 	5.52 	2.86 	4.02 	3.50 	4.37 	6.89 	3.86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2.52 	2.64 	2.22 	4.14 	3.03 	3.92 	2.84 	4.40 	2.86 	6.47 	1.75 	6.04 	2.91 	3.83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2.35 	1.86 	3.72 	5.72 	1.42 	3.74 	2.59 	4.13 	3.58 	3.67 	2.25 	4.10 	3.44 	3.81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3.31 	5.57 	4.43 	5.78 	3.59 	4.46 	2.00 	2.62 	1.43 	2.80 	2.38 	2.70 	5.03 	3.79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a,aaa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北海道・東北北部人口調整相談件数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b,bbb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東北南部人口調整相談件数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c,ccc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北関東人口調整相談件数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d,ddd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南関東人口調整相談件数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e,eee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甲信越人口調整相談件数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f,fff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北陸人口調整相談件数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g,ggg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東海人口調整相談件数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s,sss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近畿人口調整相談件数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t,ttt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山陰人口調整相談件数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u,uuu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山陽人口調整相談件数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v,vvv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四国人口調整相談件数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w,www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九州北部人口調整相談件数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九州南部・沖縄人口調整相談件数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?a=(a/y*100)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北海道・東北北部の人口調整相談件数対全国比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?b=(b/y*100)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?c=(c/y*100)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北関東の人口調整相談件数対全国比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?d=(d/y*100)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?e=(e/y*100)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甲信越の人口調整相談件数対全国比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?f=(f/y*100)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北陸の人口調整相談件数対全国比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?g=(g/y*100)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?s=(s/y*100)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?t=(t/y*100)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山陰の人口調整相談件数対全国比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?u=(u/y*100)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山陽の人口調整相談件数対全国比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?v=(v/y*100)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四国の人口調整相談件数対全国比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?w=(w/y*100)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九州北部の人口調整相談件数対全国比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?x=(x/y*100)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九州南部・沖縄の人口調整相談件数対全国比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p=:ci(u)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=pr*(a,b,c,d,e,f,g,s,t,u,v,w,x,y,p)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=pr*(?a,?b,?c,?d,?e,?f,?g,?s,?t,?u,?v,?w,?x,p)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  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i=@.a(y)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の項目別の平均値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@.a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i=(i*3) 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（項目別の平均値の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倍の値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をスカイライン区切りに利用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I=:ci(i)*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に文字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"*"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作成（スカイライン区切りに利用）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全国人口調整相談件数の連結 年齢層の区切りには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m=(y,i,y,i,y,i,y,i,y,i,y,i,y,i,y,i,y,i,y,i,y,i,y,i,y)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全国人口調整相談件数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n=(?a,0,?b,0,?c,0,?d,0,?e,0,?f,0,?g,0,?s,0,?t,0,?u,0,?v,0,?w,0,?x)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対全国比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P=(p,I,p,I,p,I,p,I,p,I,p,I,p,I,p,I,p,I,p,I,p,I,p,I,p)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文字列変量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q=cum(m)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の累和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q&lt;i&gt;=m&lt;1&gt;+m&lt;2&gt;+...+m&lt;i-1&gt;+m&lt;i&gt;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r=(q-m)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直前までの累和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r&lt;i&gt;=m&lt;1&gt;+m&lt;2&gt;+...+m&lt;i-1&gt;     =q&lt;i&gt;-m&lt;i&gt;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h=(100)     //  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　　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.=(0,h)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スカイライン図上の対全国比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％の横線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y=0*x+h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+=(h/100,0)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扇形散布図上の対全国比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 h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 100)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斜線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y=(h/100)*x+0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z=(0*u)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すべてゼロの数値の変量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を作成（扇形散布図の原点に利用）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k=(a,b,c,d,e,f,g,s,t,u,v,w,x)   // 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歳以上人口調整相談件数各地域分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?y=(y,y,y,y,y,y,y,y,y,y,y,y,y)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全国人口調整相談件数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?p=(p,p,p,p,p,p,p,p,p,p,p,p,p)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文字列変量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?z=(z,z,z,z,z,z,z,z,z,z,z,z,z)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ゼロの数値変量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$r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回帰分析  全国・各地域の相談件数間の相関係数行列の出力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,run,y=(a,b,c,d,e,f,g,s,t,u,v,w,x)   // 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歳以上相談件数各地域を説明（独立）変数とする回帰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n,001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k,001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$z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nk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n,k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分母：全国人口調整相談件数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n,q, ,P,.,*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n,r, ,P,*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（リンク面描画，３次元図圧縮）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人口調整相談件数：（横軸）全国／（縦軸）地域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k,?y, ,?p=k,+,*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歳以上人口調整相談件数各地域分の連結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?z,?z, ,?p,*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原点の連結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d,y, ,p=d,*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選択可能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g,y, ,p=g,*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g,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g,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選択可能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s,y, ,p=s,*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s,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s,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選択可能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u,y, ,p=u,*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山陽人口調整相談件数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選択可能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10</xdr:col>
      <xdr:colOff>200025</xdr:colOff>
      <xdr:row>22</xdr:row>
      <xdr:rowOff>0</xdr:rowOff>
    </xdr:from>
    <xdr:to>
      <xdr:col>19</xdr:col>
      <xdr:colOff>390525</xdr:colOff>
      <xdr:row>139</xdr:row>
      <xdr:rowOff>76201</xdr:rowOff>
    </xdr:to>
    <xdr:sp macro="" textlink="">
      <xdr:nvSpPr>
        <xdr:cNvPr id="3" name="テキスト ボックス 2"/>
        <xdr:cNvSpPr txBox="1"/>
      </xdr:nvSpPr>
      <xdr:spPr>
        <a:xfrm>
          <a:off x="8258175" y="2743200"/>
          <a:ext cx="6362700" cy="20135851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38100</xdr:rowOff>
    </xdr:from>
    <xdr:to>
      <xdr:col>17</xdr:col>
      <xdr:colOff>969922</xdr:colOff>
      <xdr:row>42</xdr:row>
      <xdr:rowOff>151529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514350"/>
          <a:ext cx="13028572" cy="6971429"/>
        </a:xfrm>
        <a:prstGeom prst="rect">
          <a:avLst/>
        </a:prstGeom>
      </xdr:spPr>
    </xdr:pic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7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8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9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20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21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22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3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4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5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6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7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8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9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30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31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32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3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4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5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6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7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8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9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40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41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42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3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4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5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6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7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8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9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50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51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52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3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他の工事・建築サービス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4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飲料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5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調理食品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6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7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自動車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8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9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60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61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62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3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相隣関係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4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婦人洋服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5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6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新築工事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18</xdr:col>
      <xdr:colOff>381000</xdr:colOff>
      <xdr:row>31</xdr:row>
      <xdr:rowOff>95249</xdr:rowOff>
    </xdr:from>
    <xdr:to>
      <xdr:col>24</xdr:col>
      <xdr:colOff>38100</xdr:colOff>
      <xdr:row>42</xdr:row>
      <xdr:rowOff>142874</xdr:rowOff>
    </xdr:to>
    <xdr:sp macro="" textlink="">
      <xdr:nvSpPr>
        <xdr:cNvPr id="85" name="テキスト ボックス 84"/>
        <xdr:cNvSpPr txBox="1"/>
      </xdr:nvSpPr>
      <xdr:spPr>
        <a:xfrm>
          <a:off x="13935075" y="5543549"/>
          <a:ext cx="3905250" cy="1933575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表示］⇒［表示グラフ番号］⇒［３番目のグラフ］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［瞬時作図］⇒［スカイライン図］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スカイライン図を左右に伸張したり圧縮するには，次の操作を何度か行う。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スカイライン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図を上下に伸張したり圧縮するには，次の操作を何度か行う。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［横・縦軸］⇒［３次元縦軸伸張］⇒［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  　⇒［３次元縦軸圧縮］⇒［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514350</xdr:colOff>
      <xdr:row>115</xdr:row>
      <xdr:rowOff>76200</xdr:rowOff>
    </xdr:to>
    <xdr:pic>
      <xdr:nvPicPr>
        <xdr:cNvPr id="9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9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</xdr:colOff>
      <xdr:row>16</xdr:row>
      <xdr:rowOff>152400</xdr:rowOff>
    </xdr:from>
    <xdr:to>
      <xdr:col>6</xdr:col>
      <xdr:colOff>38100</xdr:colOff>
      <xdr:row>18</xdr:row>
      <xdr:rowOff>104775</xdr:rowOff>
    </xdr:to>
    <xdr:sp macro="" textlink="">
      <xdr:nvSpPr>
        <xdr:cNvPr id="99" name="Oval 19"/>
        <xdr:cNvSpPr>
          <a:spLocks noChangeArrowheads="1"/>
        </xdr:cNvSpPr>
      </xdr:nvSpPr>
      <xdr:spPr bwMode="auto">
        <a:xfrm>
          <a:off x="4429125" y="3028950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甲信越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1476375</xdr:colOff>
      <xdr:row>18</xdr:row>
      <xdr:rowOff>66674</xdr:rowOff>
    </xdr:from>
    <xdr:to>
      <xdr:col>3</xdr:col>
      <xdr:colOff>314326</xdr:colOff>
      <xdr:row>22</xdr:row>
      <xdr:rowOff>123825</xdr:rowOff>
    </xdr:to>
    <xdr:sp macro="" textlink="">
      <xdr:nvSpPr>
        <xdr:cNvPr id="100" name="線吹き出し 2 99"/>
        <xdr:cNvSpPr/>
      </xdr:nvSpPr>
      <xdr:spPr>
        <a:xfrm>
          <a:off x="1924050" y="3286124"/>
          <a:ext cx="1400176" cy="742951"/>
        </a:xfrm>
        <a:prstGeom prst="callout2">
          <a:avLst>
            <a:gd name="adj1" fmla="val 45838"/>
            <a:gd name="adj2" fmla="val 101240"/>
            <a:gd name="adj3" fmla="val 47921"/>
            <a:gd name="adj4" fmla="val 119062"/>
            <a:gd name="adj5" fmla="val 216071"/>
            <a:gd name="adj6" fmla="val 125041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6</xdr:col>
      <xdr:colOff>495300</xdr:colOff>
      <xdr:row>15</xdr:row>
      <xdr:rowOff>142875</xdr:rowOff>
    </xdr:from>
    <xdr:to>
      <xdr:col>9</xdr:col>
      <xdr:colOff>342900</xdr:colOff>
      <xdr:row>17</xdr:row>
      <xdr:rowOff>104775</xdr:rowOff>
    </xdr:to>
    <xdr:sp macro="" textlink="T51">
      <xdr:nvSpPr>
        <xdr:cNvPr id="101" name="AutoShape 34"/>
        <xdr:cNvSpPr>
          <a:spLocks/>
        </xdr:cNvSpPr>
      </xdr:nvSpPr>
      <xdr:spPr bwMode="auto">
        <a:xfrm>
          <a:off x="5562600" y="2847975"/>
          <a:ext cx="1905000" cy="304800"/>
        </a:xfrm>
        <a:prstGeom prst="callout2">
          <a:avLst>
            <a:gd name="adj1" fmla="val 54940"/>
            <a:gd name="adj2" fmla="val 190"/>
            <a:gd name="adj3" fmla="val 52301"/>
            <a:gd name="adj4" fmla="val -14625"/>
            <a:gd name="adj5" fmla="val 330066"/>
            <a:gd name="adj6" fmla="val -156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114300</xdr:colOff>
      <xdr:row>7</xdr:row>
      <xdr:rowOff>133351</xdr:rowOff>
    </xdr:from>
    <xdr:to>
      <xdr:col>7</xdr:col>
      <xdr:colOff>314325</xdr:colOff>
      <xdr:row>8</xdr:row>
      <xdr:rowOff>133351</xdr:rowOff>
    </xdr:to>
    <xdr:sp macro="" textlink="T56">
      <xdr:nvSpPr>
        <xdr:cNvPr id="102" name="AutoShape 34"/>
        <xdr:cNvSpPr>
          <a:spLocks/>
        </xdr:cNvSpPr>
      </xdr:nvSpPr>
      <xdr:spPr bwMode="auto">
        <a:xfrm>
          <a:off x="4495800" y="1466851"/>
          <a:ext cx="1571625" cy="171450"/>
        </a:xfrm>
        <a:prstGeom prst="callout2">
          <a:avLst>
            <a:gd name="adj1" fmla="val 63620"/>
            <a:gd name="adj2" fmla="val -4674"/>
            <a:gd name="adj3" fmla="val 68383"/>
            <a:gd name="adj4" fmla="val -31138"/>
            <a:gd name="adj5" fmla="val 1246731"/>
            <a:gd name="adj6" fmla="val -3493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867ADF-11C7-4458-A9D6-63B88A400EF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228600</xdr:colOff>
      <xdr:row>5</xdr:row>
      <xdr:rowOff>28575</xdr:rowOff>
    </xdr:from>
    <xdr:to>
      <xdr:col>4</xdr:col>
      <xdr:colOff>466725</xdr:colOff>
      <xdr:row>6</xdr:row>
      <xdr:rowOff>76200</xdr:rowOff>
    </xdr:to>
    <xdr:sp macro="" textlink="T52">
      <xdr:nvSpPr>
        <xdr:cNvPr id="103" name="AutoShape 34"/>
        <xdr:cNvSpPr>
          <a:spLocks/>
        </xdr:cNvSpPr>
      </xdr:nvSpPr>
      <xdr:spPr bwMode="auto">
        <a:xfrm>
          <a:off x="2552700" y="1019175"/>
          <a:ext cx="1609725" cy="219075"/>
        </a:xfrm>
        <a:prstGeom prst="callout2">
          <a:avLst>
            <a:gd name="adj1" fmla="val 58065"/>
            <a:gd name="adj2" fmla="val -8310"/>
            <a:gd name="adj3" fmla="val 56160"/>
            <a:gd name="adj4" fmla="val -20900"/>
            <a:gd name="adj5" fmla="val 2012896"/>
            <a:gd name="adj6" fmla="val -2211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361950</xdr:colOff>
      <xdr:row>7</xdr:row>
      <xdr:rowOff>95250</xdr:rowOff>
    </xdr:from>
    <xdr:to>
      <xdr:col>14</xdr:col>
      <xdr:colOff>400050</xdr:colOff>
      <xdr:row>8</xdr:row>
      <xdr:rowOff>123826</xdr:rowOff>
    </xdr:to>
    <xdr:sp macro="" textlink="T54">
      <xdr:nvSpPr>
        <xdr:cNvPr id="104" name="AutoShape 34"/>
        <xdr:cNvSpPr>
          <a:spLocks/>
        </xdr:cNvSpPr>
      </xdr:nvSpPr>
      <xdr:spPr bwMode="auto">
        <a:xfrm>
          <a:off x="9544050" y="1428750"/>
          <a:ext cx="1409700" cy="200026"/>
        </a:xfrm>
        <a:prstGeom prst="callout2">
          <a:avLst>
            <a:gd name="adj1" fmla="val 101398"/>
            <a:gd name="adj2" fmla="val 16014"/>
            <a:gd name="adj3" fmla="val 126673"/>
            <a:gd name="adj4" fmla="val 54869"/>
            <a:gd name="adj5" fmla="val 639361"/>
            <a:gd name="adj6" fmla="val 568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4408EAD-3A58-4E80-A3A7-130B3C9AA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447675</xdr:colOff>
      <xdr:row>3</xdr:row>
      <xdr:rowOff>47625</xdr:rowOff>
    </xdr:from>
    <xdr:to>
      <xdr:col>15</xdr:col>
      <xdr:colOff>295275</xdr:colOff>
      <xdr:row>4</xdr:row>
      <xdr:rowOff>114300</xdr:rowOff>
    </xdr:to>
    <xdr:sp macro="" textlink="T74">
      <xdr:nvSpPr>
        <xdr:cNvPr id="105" name="AutoShape 34"/>
        <xdr:cNvSpPr>
          <a:spLocks/>
        </xdr:cNvSpPr>
      </xdr:nvSpPr>
      <xdr:spPr bwMode="auto">
        <a:xfrm>
          <a:off x="9629775" y="695325"/>
          <a:ext cx="1905000" cy="238125"/>
        </a:xfrm>
        <a:prstGeom prst="callout2">
          <a:avLst>
            <a:gd name="adj1" fmla="val 94065"/>
            <a:gd name="adj2" fmla="val 37713"/>
            <a:gd name="adj3" fmla="val 129564"/>
            <a:gd name="adj4" fmla="val 95831"/>
            <a:gd name="adj5" fmla="val 558592"/>
            <a:gd name="adj6" fmla="val 9679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BE1C9A1-8D76-47E1-9093-24FE1D04EDC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352424</xdr:colOff>
      <xdr:row>6</xdr:row>
      <xdr:rowOff>133350</xdr:rowOff>
    </xdr:from>
    <xdr:to>
      <xdr:col>5</xdr:col>
      <xdr:colOff>571499</xdr:colOff>
      <xdr:row>7</xdr:row>
      <xdr:rowOff>133350</xdr:rowOff>
    </xdr:to>
    <xdr:sp macro="" textlink="T53">
      <xdr:nvSpPr>
        <xdr:cNvPr id="107" name="AutoShape 34"/>
        <xdr:cNvSpPr>
          <a:spLocks/>
        </xdr:cNvSpPr>
      </xdr:nvSpPr>
      <xdr:spPr bwMode="auto">
        <a:xfrm>
          <a:off x="3362324" y="1295400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1630461"/>
            <a:gd name="adj6" fmla="val -19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314325</xdr:colOff>
      <xdr:row>18</xdr:row>
      <xdr:rowOff>161925</xdr:rowOff>
    </xdr:from>
    <xdr:to>
      <xdr:col>9</xdr:col>
      <xdr:colOff>285750</xdr:colOff>
      <xdr:row>20</xdr:row>
      <xdr:rowOff>133350</xdr:rowOff>
    </xdr:to>
    <xdr:sp macro="" textlink="">
      <xdr:nvSpPr>
        <xdr:cNvPr id="108" name="Oval 19"/>
        <xdr:cNvSpPr>
          <a:spLocks noChangeArrowheads="1"/>
        </xdr:cNvSpPr>
      </xdr:nvSpPr>
      <xdr:spPr bwMode="auto">
        <a:xfrm>
          <a:off x="6753225" y="3381375"/>
          <a:ext cx="657225" cy="31432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</a:p>
        <a:p>
          <a:pPr algn="l" rtl="0">
            <a:defRPr sz="1000"/>
          </a:pP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323850</xdr:colOff>
      <xdr:row>21</xdr:row>
      <xdr:rowOff>57150</xdr:rowOff>
    </xdr:from>
    <xdr:to>
      <xdr:col>8</xdr:col>
      <xdr:colOff>409575</xdr:colOff>
      <xdr:row>23</xdr:row>
      <xdr:rowOff>9525</xdr:rowOff>
    </xdr:to>
    <xdr:sp macro="" textlink="">
      <xdr:nvSpPr>
        <xdr:cNvPr id="109" name="Oval 19"/>
        <xdr:cNvSpPr>
          <a:spLocks noChangeArrowheads="1"/>
        </xdr:cNvSpPr>
      </xdr:nvSpPr>
      <xdr:spPr bwMode="auto">
        <a:xfrm>
          <a:off x="6076950" y="3790950"/>
          <a:ext cx="77152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1809749</xdr:colOff>
      <xdr:row>3</xdr:row>
      <xdr:rowOff>123826</xdr:rowOff>
    </xdr:from>
    <xdr:to>
      <xdr:col>4</xdr:col>
      <xdr:colOff>552449</xdr:colOff>
      <xdr:row>5</xdr:row>
      <xdr:rowOff>0</xdr:rowOff>
    </xdr:to>
    <xdr:sp macro="" textlink="T69">
      <xdr:nvSpPr>
        <xdr:cNvPr id="110" name="AutoShape 34"/>
        <xdr:cNvSpPr>
          <a:spLocks/>
        </xdr:cNvSpPr>
      </xdr:nvSpPr>
      <xdr:spPr bwMode="auto">
        <a:xfrm>
          <a:off x="2257424" y="771526"/>
          <a:ext cx="1990725" cy="219074"/>
        </a:xfrm>
        <a:prstGeom prst="callout2">
          <a:avLst>
            <a:gd name="adj1" fmla="val 58065"/>
            <a:gd name="adj2" fmla="val -8310"/>
            <a:gd name="adj3" fmla="val 57563"/>
            <a:gd name="adj4" fmla="val -23742"/>
            <a:gd name="adj5" fmla="val 1594115"/>
            <a:gd name="adj6" fmla="val -2524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EB27CBF-2FE5-40FA-A4C7-47B83259B3D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466725</xdr:colOff>
      <xdr:row>14</xdr:row>
      <xdr:rowOff>152400</xdr:rowOff>
    </xdr:from>
    <xdr:to>
      <xdr:col>9</xdr:col>
      <xdr:colOff>571500</xdr:colOff>
      <xdr:row>16</xdr:row>
      <xdr:rowOff>38100</xdr:rowOff>
    </xdr:to>
    <xdr:sp macro="" textlink="T63">
      <xdr:nvSpPr>
        <xdr:cNvPr id="111" name="AutoShape 34"/>
        <xdr:cNvSpPr>
          <a:spLocks/>
        </xdr:cNvSpPr>
      </xdr:nvSpPr>
      <xdr:spPr bwMode="auto">
        <a:xfrm>
          <a:off x="5534025" y="2686050"/>
          <a:ext cx="2162175" cy="228600"/>
        </a:xfrm>
        <a:prstGeom prst="callout2">
          <a:avLst>
            <a:gd name="adj1" fmla="val 58065"/>
            <a:gd name="adj2" fmla="val -8310"/>
            <a:gd name="adj3" fmla="val 50218"/>
            <a:gd name="adj4" fmla="val -26804"/>
            <a:gd name="adj5" fmla="val 512357"/>
            <a:gd name="adj6" fmla="val -2953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266700</xdr:colOff>
      <xdr:row>9</xdr:row>
      <xdr:rowOff>152400</xdr:rowOff>
    </xdr:from>
    <xdr:to>
      <xdr:col>10</xdr:col>
      <xdr:colOff>371475</xdr:colOff>
      <xdr:row>11</xdr:row>
      <xdr:rowOff>38100</xdr:rowOff>
    </xdr:to>
    <xdr:sp macro="" textlink="T70">
      <xdr:nvSpPr>
        <xdr:cNvPr id="112" name="AutoShape 34"/>
        <xdr:cNvSpPr>
          <a:spLocks/>
        </xdr:cNvSpPr>
      </xdr:nvSpPr>
      <xdr:spPr bwMode="auto">
        <a:xfrm>
          <a:off x="6019800" y="1828800"/>
          <a:ext cx="2162175" cy="228600"/>
        </a:xfrm>
        <a:prstGeom prst="callout2">
          <a:avLst>
            <a:gd name="adj1" fmla="val 108066"/>
            <a:gd name="adj2" fmla="val 16800"/>
            <a:gd name="adj3" fmla="val 137718"/>
            <a:gd name="adj4" fmla="val 26941"/>
            <a:gd name="adj5" fmla="val 949858"/>
            <a:gd name="adj6" fmla="val 2685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390525</xdr:colOff>
      <xdr:row>5</xdr:row>
      <xdr:rowOff>142875</xdr:rowOff>
    </xdr:from>
    <xdr:to>
      <xdr:col>6</xdr:col>
      <xdr:colOff>495300</xdr:colOff>
      <xdr:row>7</xdr:row>
      <xdr:rowOff>28575</xdr:rowOff>
    </xdr:to>
    <xdr:sp macro="" textlink="T100">
      <xdr:nvSpPr>
        <xdr:cNvPr id="113" name="AutoShape 34"/>
        <xdr:cNvSpPr>
          <a:spLocks/>
        </xdr:cNvSpPr>
      </xdr:nvSpPr>
      <xdr:spPr bwMode="auto">
        <a:xfrm>
          <a:off x="340042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154024"/>
            <a:gd name="adj6" fmla="val -2997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7E90F4F-B6A2-4A90-A571-9D964C900F2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新築工事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428625</xdr:colOff>
      <xdr:row>9</xdr:row>
      <xdr:rowOff>0</xdr:rowOff>
    </xdr:from>
    <xdr:to>
      <xdr:col>8</xdr:col>
      <xdr:colOff>533400</xdr:colOff>
      <xdr:row>10</xdr:row>
      <xdr:rowOff>57150</xdr:rowOff>
    </xdr:to>
    <xdr:sp macro="" textlink="T61">
      <xdr:nvSpPr>
        <xdr:cNvPr id="114" name="AutoShape 34"/>
        <xdr:cNvSpPr>
          <a:spLocks/>
        </xdr:cNvSpPr>
      </xdr:nvSpPr>
      <xdr:spPr bwMode="auto">
        <a:xfrm>
          <a:off x="4810125" y="16764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30768"/>
            <a:gd name="adj5" fmla="val 962358"/>
            <a:gd name="adj6" fmla="val -3438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438150</xdr:colOff>
      <xdr:row>9</xdr:row>
      <xdr:rowOff>133350</xdr:rowOff>
    </xdr:from>
    <xdr:to>
      <xdr:col>8</xdr:col>
      <xdr:colOff>542925</xdr:colOff>
      <xdr:row>11</xdr:row>
      <xdr:rowOff>19050</xdr:rowOff>
    </xdr:to>
    <xdr:sp macro="" textlink="T80">
      <xdr:nvSpPr>
        <xdr:cNvPr id="115" name="AutoShape 34"/>
        <xdr:cNvSpPr>
          <a:spLocks/>
        </xdr:cNvSpPr>
      </xdr:nvSpPr>
      <xdr:spPr bwMode="auto">
        <a:xfrm>
          <a:off x="4819650" y="1809750"/>
          <a:ext cx="2162175" cy="228600"/>
        </a:xfrm>
        <a:prstGeom prst="callout2">
          <a:avLst>
            <a:gd name="adj1" fmla="val 58065"/>
            <a:gd name="adj2" fmla="val -8310"/>
            <a:gd name="adj3" fmla="val 54385"/>
            <a:gd name="adj4" fmla="val -24601"/>
            <a:gd name="adj5" fmla="val 399858"/>
            <a:gd name="adj6" fmla="val -2601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647700</xdr:colOff>
      <xdr:row>6</xdr:row>
      <xdr:rowOff>161925</xdr:rowOff>
    </xdr:from>
    <xdr:to>
      <xdr:col>14</xdr:col>
      <xdr:colOff>66675</xdr:colOff>
      <xdr:row>8</xdr:row>
      <xdr:rowOff>47625</xdr:rowOff>
    </xdr:to>
    <xdr:sp macro="" textlink="T81">
      <xdr:nvSpPr>
        <xdr:cNvPr id="117" name="AutoShape 34"/>
        <xdr:cNvSpPr>
          <a:spLocks/>
        </xdr:cNvSpPr>
      </xdr:nvSpPr>
      <xdr:spPr bwMode="auto">
        <a:xfrm>
          <a:off x="8458200" y="1323975"/>
          <a:ext cx="2162175" cy="228600"/>
        </a:xfrm>
        <a:prstGeom prst="callout2">
          <a:avLst>
            <a:gd name="adj1" fmla="val 49732"/>
            <a:gd name="adj2" fmla="val -821"/>
            <a:gd name="adj3" fmla="val 50218"/>
            <a:gd name="adj4" fmla="val -8302"/>
            <a:gd name="adj5" fmla="val 758191"/>
            <a:gd name="adj6" fmla="val -79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9525</xdr:colOff>
      <xdr:row>3</xdr:row>
      <xdr:rowOff>76200</xdr:rowOff>
    </xdr:from>
    <xdr:to>
      <xdr:col>13</xdr:col>
      <xdr:colOff>114300</xdr:colOff>
      <xdr:row>4</xdr:row>
      <xdr:rowOff>133350</xdr:rowOff>
    </xdr:to>
    <xdr:sp macro="" textlink="T82">
      <xdr:nvSpPr>
        <xdr:cNvPr id="118" name="AutoShape 34"/>
        <xdr:cNvSpPr>
          <a:spLocks/>
        </xdr:cNvSpPr>
      </xdr:nvSpPr>
      <xdr:spPr bwMode="auto">
        <a:xfrm>
          <a:off x="7820025" y="723900"/>
          <a:ext cx="2162175" cy="228600"/>
        </a:xfrm>
        <a:prstGeom prst="callout2">
          <a:avLst>
            <a:gd name="adj1" fmla="val 62232"/>
            <a:gd name="adj2" fmla="val -821"/>
            <a:gd name="adj3" fmla="val 62719"/>
            <a:gd name="adj4" fmla="val -15350"/>
            <a:gd name="adj5" fmla="val 408191"/>
            <a:gd name="adj6" fmla="val -149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600075</xdr:colOff>
      <xdr:row>9</xdr:row>
      <xdr:rowOff>114300</xdr:rowOff>
    </xdr:from>
    <xdr:to>
      <xdr:col>14</xdr:col>
      <xdr:colOff>19050</xdr:colOff>
      <xdr:row>11</xdr:row>
      <xdr:rowOff>0</xdr:rowOff>
    </xdr:to>
    <xdr:sp macro="" textlink="T74">
      <xdr:nvSpPr>
        <xdr:cNvPr id="119" name="AutoShape 34"/>
        <xdr:cNvSpPr>
          <a:spLocks/>
        </xdr:cNvSpPr>
      </xdr:nvSpPr>
      <xdr:spPr bwMode="auto">
        <a:xfrm>
          <a:off x="8410575" y="1790700"/>
          <a:ext cx="2162175" cy="228600"/>
        </a:xfrm>
        <a:prstGeom prst="callout2">
          <a:avLst>
            <a:gd name="adj1" fmla="val 108065"/>
            <a:gd name="adj2" fmla="val 43672"/>
            <a:gd name="adj3" fmla="val 141885"/>
            <a:gd name="adj4" fmla="val 66589"/>
            <a:gd name="adj5" fmla="val 879024"/>
            <a:gd name="adj6" fmla="val 6782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3ED5A10-ADAC-4F44-984E-8BD39915432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657225</xdr:colOff>
      <xdr:row>3</xdr:row>
      <xdr:rowOff>123825</xdr:rowOff>
    </xdr:from>
    <xdr:to>
      <xdr:col>9</xdr:col>
      <xdr:colOff>609600</xdr:colOff>
      <xdr:row>4</xdr:row>
      <xdr:rowOff>152400</xdr:rowOff>
    </xdr:to>
    <xdr:sp macro="" textlink="T67">
      <xdr:nvSpPr>
        <xdr:cNvPr id="120" name="AutoShape 34"/>
        <xdr:cNvSpPr>
          <a:spLocks/>
        </xdr:cNvSpPr>
      </xdr:nvSpPr>
      <xdr:spPr bwMode="auto">
        <a:xfrm>
          <a:off x="5724525" y="771525"/>
          <a:ext cx="2009775" cy="200025"/>
        </a:xfrm>
        <a:prstGeom prst="callout2">
          <a:avLst>
            <a:gd name="adj1" fmla="val 103899"/>
            <a:gd name="adj2" fmla="val 23849"/>
            <a:gd name="adj3" fmla="val 139504"/>
            <a:gd name="adj4" fmla="val 83508"/>
            <a:gd name="adj5" fmla="val 1374857"/>
            <a:gd name="adj6" fmla="val 8292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524259</xdr:colOff>
      <xdr:row>2</xdr:row>
      <xdr:rowOff>104775</xdr:rowOff>
    </xdr:from>
    <xdr:to>
      <xdr:col>17</xdr:col>
      <xdr:colOff>835474</xdr:colOff>
      <xdr:row>41</xdr:row>
      <xdr:rowOff>19050</xdr:rowOff>
    </xdr:to>
    <xdr:pic>
      <xdr:nvPicPr>
        <xdr:cNvPr id="121" name="図 1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759" y="581025"/>
          <a:ext cx="163519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666750</xdr:colOff>
      <xdr:row>11</xdr:row>
      <xdr:rowOff>114300</xdr:rowOff>
    </xdr:from>
    <xdr:to>
      <xdr:col>32</xdr:col>
      <xdr:colOff>485043</xdr:colOff>
      <xdr:row>21</xdr:row>
      <xdr:rowOff>11723</xdr:rowOff>
    </xdr:to>
    <xdr:sp macro="" textlink="">
      <xdr:nvSpPr>
        <xdr:cNvPr id="122" name="テキスト ボックス 121"/>
        <xdr:cNvSpPr txBox="1"/>
      </xdr:nvSpPr>
      <xdr:spPr>
        <a:xfrm>
          <a:off x="18135600" y="21336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4</xdr:col>
      <xdr:colOff>85725</xdr:colOff>
      <xdr:row>13</xdr:row>
      <xdr:rowOff>95250</xdr:rowOff>
    </xdr:from>
    <xdr:to>
      <xdr:col>5</xdr:col>
      <xdr:colOff>76200</xdr:colOff>
      <xdr:row>15</xdr:row>
      <xdr:rowOff>47625</xdr:rowOff>
    </xdr:to>
    <xdr:sp macro="" textlink="">
      <xdr:nvSpPr>
        <xdr:cNvPr id="87" name="Oval 19"/>
        <xdr:cNvSpPr>
          <a:spLocks noChangeArrowheads="1"/>
        </xdr:cNvSpPr>
      </xdr:nvSpPr>
      <xdr:spPr bwMode="auto">
        <a:xfrm>
          <a:off x="3781425" y="2457450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209550</xdr:colOff>
      <xdr:row>13</xdr:row>
      <xdr:rowOff>28575</xdr:rowOff>
    </xdr:from>
    <xdr:to>
      <xdr:col>7</xdr:col>
      <xdr:colOff>200025</xdr:colOff>
      <xdr:row>14</xdr:row>
      <xdr:rowOff>152400</xdr:rowOff>
    </xdr:to>
    <xdr:sp macro="" textlink="">
      <xdr:nvSpPr>
        <xdr:cNvPr id="88" name="Oval 19"/>
        <xdr:cNvSpPr>
          <a:spLocks noChangeArrowheads="1"/>
        </xdr:cNvSpPr>
      </xdr:nvSpPr>
      <xdr:spPr bwMode="auto">
        <a:xfrm>
          <a:off x="5276850" y="239077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北陸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523875</xdr:colOff>
      <xdr:row>12</xdr:row>
      <xdr:rowOff>9525</xdr:rowOff>
    </xdr:from>
    <xdr:to>
      <xdr:col>10</xdr:col>
      <xdr:colOff>514350</xdr:colOff>
      <xdr:row>13</xdr:row>
      <xdr:rowOff>133350</xdr:rowOff>
    </xdr:to>
    <xdr:sp macro="" textlink="">
      <xdr:nvSpPr>
        <xdr:cNvPr id="92" name="Oval 19"/>
        <xdr:cNvSpPr>
          <a:spLocks noChangeArrowheads="1"/>
        </xdr:cNvSpPr>
      </xdr:nvSpPr>
      <xdr:spPr bwMode="auto">
        <a:xfrm>
          <a:off x="7648575" y="220027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山陰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619125</xdr:colOff>
      <xdr:row>16</xdr:row>
      <xdr:rowOff>85725</xdr:rowOff>
    </xdr:from>
    <xdr:to>
      <xdr:col>3</xdr:col>
      <xdr:colOff>609600</xdr:colOff>
      <xdr:row>18</xdr:row>
      <xdr:rowOff>38100</xdr:rowOff>
    </xdr:to>
    <xdr:sp macro="" textlink="">
      <xdr:nvSpPr>
        <xdr:cNvPr id="93" name="Oval 19"/>
        <xdr:cNvSpPr>
          <a:spLocks noChangeArrowheads="1"/>
        </xdr:cNvSpPr>
      </xdr:nvSpPr>
      <xdr:spPr bwMode="auto">
        <a:xfrm>
          <a:off x="2943225" y="296227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北関東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1543050</xdr:colOff>
      <xdr:row>21</xdr:row>
      <xdr:rowOff>133350</xdr:rowOff>
    </xdr:from>
    <xdr:to>
      <xdr:col>2</xdr:col>
      <xdr:colOff>466725</xdr:colOff>
      <xdr:row>23</xdr:row>
      <xdr:rowOff>95250</xdr:rowOff>
    </xdr:to>
    <xdr:sp macro="" textlink="">
      <xdr:nvSpPr>
        <xdr:cNvPr id="94" name="Oval 19"/>
        <xdr:cNvSpPr>
          <a:spLocks noChangeArrowheads="1"/>
        </xdr:cNvSpPr>
      </xdr:nvSpPr>
      <xdr:spPr bwMode="auto">
        <a:xfrm>
          <a:off x="1990725" y="3867150"/>
          <a:ext cx="800100" cy="30480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9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752475</xdr:colOff>
      <xdr:row>19</xdr:row>
      <xdr:rowOff>123825</xdr:rowOff>
    </xdr:from>
    <xdr:to>
      <xdr:col>1</xdr:col>
      <xdr:colOff>1581150</xdr:colOff>
      <xdr:row>22</xdr:row>
      <xdr:rowOff>85725</xdr:rowOff>
    </xdr:to>
    <xdr:sp macro="" textlink="">
      <xdr:nvSpPr>
        <xdr:cNvPr id="95" name="Oval 19"/>
        <xdr:cNvSpPr>
          <a:spLocks noChangeArrowheads="1"/>
        </xdr:cNvSpPr>
      </xdr:nvSpPr>
      <xdr:spPr bwMode="auto">
        <a:xfrm>
          <a:off x="1200150" y="3514725"/>
          <a:ext cx="828675" cy="4762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北海道・東北北部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638175</xdr:colOff>
      <xdr:row>11</xdr:row>
      <xdr:rowOff>85725</xdr:rowOff>
    </xdr:from>
    <xdr:to>
      <xdr:col>11</xdr:col>
      <xdr:colOff>628650</xdr:colOff>
      <xdr:row>13</xdr:row>
      <xdr:rowOff>38100</xdr:rowOff>
    </xdr:to>
    <xdr:sp macro="" textlink="">
      <xdr:nvSpPr>
        <xdr:cNvPr id="96" name="Oval 19"/>
        <xdr:cNvSpPr>
          <a:spLocks noChangeArrowheads="1"/>
        </xdr:cNvSpPr>
      </xdr:nvSpPr>
      <xdr:spPr bwMode="auto">
        <a:xfrm>
          <a:off x="8448675" y="210502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山陽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133350</xdr:colOff>
      <xdr:row>20</xdr:row>
      <xdr:rowOff>28575</xdr:rowOff>
    </xdr:from>
    <xdr:to>
      <xdr:col>13</xdr:col>
      <xdr:colOff>123825</xdr:colOff>
      <xdr:row>21</xdr:row>
      <xdr:rowOff>152400</xdr:rowOff>
    </xdr:to>
    <xdr:sp macro="" textlink="">
      <xdr:nvSpPr>
        <xdr:cNvPr id="97" name="Oval 19"/>
        <xdr:cNvSpPr>
          <a:spLocks noChangeArrowheads="1"/>
        </xdr:cNvSpPr>
      </xdr:nvSpPr>
      <xdr:spPr bwMode="auto">
        <a:xfrm>
          <a:off x="9315450" y="359092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四国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76200</xdr:colOff>
      <xdr:row>12</xdr:row>
      <xdr:rowOff>114300</xdr:rowOff>
    </xdr:from>
    <xdr:to>
      <xdr:col>14</xdr:col>
      <xdr:colOff>190500</xdr:colOff>
      <xdr:row>14</xdr:row>
      <xdr:rowOff>76200</xdr:rowOff>
    </xdr:to>
    <xdr:sp macro="" textlink="">
      <xdr:nvSpPr>
        <xdr:cNvPr id="98" name="Oval 19"/>
        <xdr:cNvSpPr>
          <a:spLocks noChangeArrowheads="1"/>
        </xdr:cNvSpPr>
      </xdr:nvSpPr>
      <xdr:spPr bwMode="auto">
        <a:xfrm>
          <a:off x="9944100" y="2305050"/>
          <a:ext cx="800100" cy="30480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9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352425</xdr:colOff>
      <xdr:row>12</xdr:row>
      <xdr:rowOff>161925</xdr:rowOff>
    </xdr:from>
    <xdr:to>
      <xdr:col>15</xdr:col>
      <xdr:colOff>495300</xdr:colOff>
      <xdr:row>15</xdr:row>
      <xdr:rowOff>123825</xdr:rowOff>
    </xdr:to>
    <xdr:sp macro="" textlink="">
      <xdr:nvSpPr>
        <xdr:cNvPr id="123" name="Oval 19"/>
        <xdr:cNvSpPr>
          <a:spLocks noChangeArrowheads="1"/>
        </xdr:cNvSpPr>
      </xdr:nvSpPr>
      <xdr:spPr bwMode="auto">
        <a:xfrm>
          <a:off x="10906125" y="2352675"/>
          <a:ext cx="828675" cy="4762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九州南部・沖縄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581025</xdr:colOff>
      <xdr:row>6</xdr:row>
      <xdr:rowOff>9525</xdr:rowOff>
    </xdr:from>
    <xdr:to>
      <xdr:col>14</xdr:col>
      <xdr:colOff>0</xdr:colOff>
      <xdr:row>7</xdr:row>
      <xdr:rowOff>66675</xdr:rowOff>
    </xdr:to>
    <xdr:sp macro="" textlink="T72">
      <xdr:nvSpPr>
        <xdr:cNvPr id="124" name="AutoShape 34"/>
        <xdr:cNvSpPr>
          <a:spLocks/>
        </xdr:cNvSpPr>
      </xdr:nvSpPr>
      <xdr:spPr bwMode="auto">
        <a:xfrm>
          <a:off x="8391525" y="1171575"/>
          <a:ext cx="2162175" cy="228600"/>
        </a:xfrm>
        <a:prstGeom prst="callout2">
          <a:avLst>
            <a:gd name="adj1" fmla="val 49732"/>
            <a:gd name="adj2" fmla="val -821"/>
            <a:gd name="adj3" fmla="val 50218"/>
            <a:gd name="adj4" fmla="val -8302"/>
            <a:gd name="adj5" fmla="val 837357"/>
            <a:gd name="adj6" fmla="val -79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D6B693-C909-4321-9714-BB7A2305A9E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219075</xdr:colOff>
      <xdr:row>4</xdr:row>
      <xdr:rowOff>114300</xdr:rowOff>
    </xdr:from>
    <xdr:to>
      <xdr:col>13</xdr:col>
      <xdr:colOff>66675</xdr:colOff>
      <xdr:row>6</xdr:row>
      <xdr:rowOff>76200</xdr:rowOff>
    </xdr:to>
    <xdr:sp macro="" textlink="T51">
      <xdr:nvSpPr>
        <xdr:cNvPr id="125" name="AutoShape 34"/>
        <xdr:cNvSpPr>
          <a:spLocks/>
        </xdr:cNvSpPr>
      </xdr:nvSpPr>
      <xdr:spPr bwMode="auto">
        <a:xfrm>
          <a:off x="8029575" y="933450"/>
          <a:ext cx="1905000" cy="304800"/>
        </a:xfrm>
        <a:prstGeom prst="callout2">
          <a:avLst>
            <a:gd name="adj1" fmla="val 54940"/>
            <a:gd name="adj2" fmla="val 190"/>
            <a:gd name="adj3" fmla="val 52301"/>
            <a:gd name="adj4" fmla="val -14625"/>
            <a:gd name="adj5" fmla="val 845691"/>
            <a:gd name="adj6" fmla="val -156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95250</xdr:colOff>
      <xdr:row>5</xdr:row>
      <xdr:rowOff>142875</xdr:rowOff>
    </xdr:from>
    <xdr:to>
      <xdr:col>10</xdr:col>
      <xdr:colOff>47625</xdr:colOff>
      <xdr:row>7</xdr:row>
      <xdr:rowOff>0</xdr:rowOff>
    </xdr:to>
    <xdr:sp macro="" textlink="T54">
      <xdr:nvSpPr>
        <xdr:cNvPr id="126" name="AutoShape 34"/>
        <xdr:cNvSpPr>
          <a:spLocks/>
        </xdr:cNvSpPr>
      </xdr:nvSpPr>
      <xdr:spPr bwMode="auto">
        <a:xfrm>
          <a:off x="5848350" y="1133475"/>
          <a:ext cx="2009775" cy="200025"/>
        </a:xfrm>
        <a:prstGeom prst="callout2">
          <a:avLst>
            <a:gd name="adj1" fmla="val 103899"/>
            <a:gd name="adj2" fmla="val 23849"/>
            <a:gd name="adj3" fmla="val 149027"/>
            <a:gd name="adj4" fmla="val 63129"/>
            <a:gd name="adj5" fmla="val 1370095"/>
            <a:gd name="adj6" fmla="val 6349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63361-44E4-431A-84E9-64080F4FA03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228600</xdr:colOff>
      <xdr:row>47</xdr:row>
      <xdr:rowOff>114300</xdr:rowOff>
    </xdr:from>
    <xdr:to>
      <xdr:col>16</xdr:col>
      <xdr:colOff>62279</xdr:colOff>
      <xdr:row>67</xdr:row>
      <xdr:rowOff>85725</xdr:rowOff>
    </xdr:to>
    <xdr:sp macro="" textlink="">
      <xdr:nvSpPr>
        <xdr:cNvPr id="106" name="円形吹き出し 105"/>
        <xdr:cNvSpPr/>
      </xdr:nvSpPr>
      <xdr:spPr>
        <a:xfrm>
          <a:off x="7353300" y="8315325"/>
          <a:ext cx="4634279" cy="3590925"/>
        </a:xfrm>
        <a:prstGeom prst="wedgeEllipseCallout">
          <a:avLst>
            <a:gd name="adj1" fmla="val 125314"/>
            <a:gd name="adj2" fmla="val -73429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18</xdr:col>
      <xdr:colOff>84097</xdr:colOff>
      <xdr:row>42</xdr:row>
      <xdr:rowOff>113430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495300"/>
          <a:ext cx="13028572" cy="6961905"/>
        </a:xfrm>
        <a:prstGeom prst="rect">
          <a:avLst/>
        </a:prstGeom>
      </xdr:spPr>
    </xdr:pic>
    <xdr:clientData/>
  </xdr:twoCellAnchor>
  <xdr:twoCellAnchor>
    <xdr:from>
      <xdr:col>10</xdr:col>
      <xdr:colOff>476250</xdr:colOff>
      <xdr:row>16</xdr:row>
      <xdr:rowOff>57149</xdr:rowOff>
    </xdr:from>
    <xdr:to>
      <xdr:col>12</xdr:col>
      <xdr:colOff>504826</xdr:colOff>
      <xdr:row>19</xdr:row>
      <xdr:rowOff>133350</xdr:rowOff>
    </xdr:to>
    <xdr:sp macro="" textlink="">
      <xdr:nvSpPr>
        <xdr:cNvPr id="3" name="線吹き出し 2 2"/>
        <xdr:cNvSpPr/>
      </xdr:nvSpPr>
      <xdr:spPr>
        <a:xfrm>
          <a:off x="8286750" y="2933699"/>
          <a:ext cx="1400176" cy="59055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162907"/>
            <a:gd name="adj6" fmla="val 138646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12</xdr:col>
      <xdr:colOff>266700</xdr:colOff>
      <xdr:row>4</xdr:row>
      <xdr:rowOff>9525</xdr:rowOff>
    </xdr:from>
    <xdr:to>
      <xdr:col>14</xdr:col>
      <xdr:colOff>28575</xdr:colOff>
      <xdr:row>5</xdr:row>
      <xdr:rowOff>142875</xdr:rowOff>
    </xdr:to>
    <xdr:sp macro="" textlink="T51">
      <xdr:nvSpPr>
        <xdr:cNvPr id="4" name="AutoShape 34"/>
        <xdr:cNvSpPr>
          <a:spLocks/>
        </xdr:cNvSpPr>
      </xdr:nvSpPr>
      <xdr:spPr bwMode="auto">
        <a:xfrm>
          <a:off x="9448800" y="828675"/>
          <a:ext cx="1133475" cy="304800"/>
        </a:xfrm>
        <a:prstGeom prst="callout2">
          <a:avLst>
            <a:gd name="adj1" fmla="val 95565"/>
            <a:gd name="adj2" fmla="val 21942"/>
            <a:gd name="adj3" fmla="val 139801"/>
            <a:gd name="adj4" fmla="val 61790"/>
            <a:gd name="adj5" fmla="val 139441"/>
            <a:gd name="adj6" fmla="val 12179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133350</xdr:colOff>
      <xdr:row>29</xdr:row>
      <xdr:rowOff>104776</xdr:rowOff>
    </xdr:from>
    <xdr:to>
      <xdr:col>5</xdr:col>
      <xdr:colOff>333375</xdr:colOff>
      <xdr:row>30</xdr:row>
      <xdr:rowOff>104776</xdr:rowOff>
    </xdr:to>
    <xdr:sp macro="" textlink="T54">
      <xdr:nvSpPr>
        <xdr:cNvPr id="5" name="AutoShape 34"/>
        <xdr:cNvSpPr>
          <a:spLocks/>
        </xdr:cNvSpPr>
      </xdr:nvSpPr>
      <xdr:spPr bwMode="auto">
        <a:xfrm>
          <a:off x="3143250" y="5210176"/>
          <a:ext cx="1571625" cy="171450"/>
        </a:xfrm>
        <a:prstGeom prst="callout2">
          <a:avLst>
            <a:gd name="adj1" fmla="val 63620"/>
            <a:gd name="adj2" fmla="val -4674"/>
            <a:gd name="adj3" fmla="val 73938"/>
            <a:gd name="adj4" fmla="val -29320"/>
            <a:gd name="adj5" fmla="val 341178"/>
            <a:gd name="adj6" fmla="val -3008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647699</xdr:colOff>
      <xdr:row>20</xdr:row>
      <xdr:rowOff>38100</xdr:rowOff>
    </xdr:from>
    <xdr:to>
      <xdr:col>9</xdr:col>
      <xdr:colOff>276224</xdr:colOff>
      <xdr:row>21</xdr:row>
      <xdr:rowOff>95250</xdr:rowOff>
    </xdr:to>
    <xdr:sp macro="" textlink="T52">
      <xdr:nvSpPr>
        <xdr:cNvPr id="6" name="AutoShape 34"/>
        <xdr:cNvSpPr>
          <a:spLocks/>
        </xdr:cNvSpPr>
      </xdr:nvSpPr>
      <xdr:spPr bwMode="auto">
        <a:xfrm>
          <a:off x="5714999" y="3600450"/>
          <a:ext cx="1685925" cy="228600"/>
        </a:xfrm>
        <a:prstGeom prst="callout2">
          <a:avLst>
            <a:gd name="adj1" fmla="val 49732"/>
            <a:gd name="adj2" fmla="val -401"/>
            <a:gd name="adj3" fmla="val 101994"/>
            <a:gd name="adj4" fmla="val -11861"/>
            <a:gd name="adj5" fmla="val 305107"/>
            <a:gd name="adj6" fmla="val -1248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466724</xdr:colOff>
      <xdr:row>27</xdr:row>
      <xdr:rowOff>28574</xdr:rowOff>
    </xdr:from>
    <xdr:to>
      <xdr:col>5</xdr:col>
      <xdr:colOff>476249</xdr:colOff>
      <xdr:row>28</xdr:row>
      <xdr:rowOff>142875</xdr:rowOff>
    </xdr:to>
    <xdr:sp macro="" textlink="T55">
      <xdr:nvSpPr>
        <xdr:cNvPr id="7" name="AutoShape 34"/>
        <xdr:cNvSpPr>
          <a:spLocks/>
        </xdr:cNvSpPr>
      </xdr:nvSpPr>
      <xdr:spPr bwMode="auto">
        <a:xfrm>
          <a:off x="2790824" y="4791074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397458"/>
            <a:gd name="adj6" fmla="val -1277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219074</xdr:colOff>
      <xdr:row>19</xdr:row>
      <xdr:rowOff>19050</xdr:rowOff>
    </xdr:from>
    <xdr:to>
      <xdr:col>7</xdr:col>
      <xdr:colOff>438149</xdr:colOff>
      <xdr:row>20</xdr:row>
      <xdr:rowOff>19050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4600574" y="3409950"/>
          <a:ext cx="1590675" cy="171450"/>
        </a:xfrm>
        <a:prstGeom prst="callout2">
          <a:avLst>
            <a:gd name="adj1" fmla="val 58065"/>
            <a:gd name="adj2" fmla="val -1064"/>
            <a:gd name="adj3" fmla="val 185341"/>
            <a:gd name="adj4" fmla="val -34759"/>
            <a:gd name="adj5" fmla="val 791569"/>
            <a:gd name="adj6" fmla="val -3516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他の工事・建築サービス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飲料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調理食品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自動車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相隣関係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婦人洋服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新築工事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438150</xdr:colOff>
      <xdr:row>25</xdr:row>
      <xdr:rowOff>76200</xdr:rowOff>
    </xdr:from>
    <xdr:to>
      <xdr:col>5</xdr:col>
      <xdr:colOff>304800</xdr:colOff>
      <xdr:row>26</xdr:row>
      <xdr:rowOff>114300</xdr:rowOff>
    </xdr:to>
    <xdr:sp macro="" textlink="T56">
      <xdr:nvSpPr>
        <xdr:cNvPr id="64" name="AutoShape 34"/>
        <xdr:cNvSpPr>
          <a:spLocks/>
        </xdr:cNvSpPr>
      </xdr:nvSpPr>
      <xdr:spPr bwMode="auto">
        <a:xfrm>
          <a:off x="2762250" y="4495800"/>
          <a:ext cx="1924050" cy="209550"/>
        </a:xfrm>
        <a:prstGeom prst="callout2">
          <a:avLst>
            <a:gd name="adj1" fmla="val 58065"/>
            <a:gd name="adj2" fmla="val -4350"/>
            <a:gd name="adj3" fmla="val 53017"/>
            <a:gd name="adj4" fmla="val -13841"/>
            <a:gd name="adj5" fmla="val 777606"/>
            <a:gd name="adj6" fmla="val -1536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666750</xdr:colOff>
      <xdr:row>8</xdr:row>
      <xdr:rowOff>161925</xdr:rowOff>
    </xdr:from>
    <xdr:to>
      <xdr:col>1</xdr:col>
      <xdr:colOff>1466850</xdr:colOff>
      <xdr:row>11</xdr:row>
      <xdr:rowOff>9525</xdr:rowOff>
    </xdr:to>
    <xdr:sp macro="" textlink="">
      <xdr:nvSpPr>
        <xdr:cNvPr id="81" name="Oval 19"/>
        <xdr:cNvSpPr>
          <a:spLocks noChangeArrowheads="1"/>
        </xdr:cNvSpPr>
      </xdr:nvSpPr>
      <xdr:spPr bwMode="auto">
        <a:xfrm>
          <a:off x="1114425" y="1666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685800</xdr:colOff>
      <xdr:row>11</xdr:row>
      <xdr:rowOff>161925</xdr:rowOff>
    </xdr:from>
    <xdr:to>
      <xdr:col>1</xdr:col>
      <xdr:colOff>1485900</xdr:colOff>
      <xdr:row>14</xdr:row>
      <xdr:rowOff>9525</xdr:rowOff>
    </xdr:to>
    <xdr:sp macro="" textlink="">
      <xdr:nvSpPr>
        <xdr:cNvPr id="82" name="Oval 19"/>
        <xdr:cNvSpPr>
          <a:spLocks noChangeArrowheads="1"/>
        </xdr:cNvSpPr>
      </xdr:nvSpPr>
      <xdr:spPr bwMode="auto">
        <a:xfrm>
          <a:off x="1133475" y="21812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1600200</xdr:colOff>
      <xdr:row>21</xdr:row>
      <xdr:rowOff>9525</xdr:rowOff>
    </xdr:from>
    <xdr:to>
      <xdr:col>2</xdr:col>
      <xdr:colOff>19050</xdr:colOff>
      <xdr:row>22</xdr:row>
      <xdr:rowOff>142875</xdr:rowOff>
    </xdr:to>
    <xdr:sp macro="" textlink="">
      <xdr:nvSpPr>
        <xdr:cNvPr id="83" name="円/楕円 82"/>
        <xdr:cNvSpPr/>
      </xdr:nvSpPr>
      <xdr:spPr>
        <a:xfrm>
          <a:off x="2047875" y="374332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1581150</xdr:colOff>
      <xdr:row>9</xdr:row>
      <xdr:rowOff>47625</xdr:rowOff>
    </xdr:from>
    <xdr:to>
      <xdr:col>2</xdr:col>
      <xdr:colOff>28575</xdr:colOff>
      <xdr:row>11</xdr:row>
      <xdr:rowOff>47625</xdr:rowOff>
    </xdr:to>
    <xdr:sp macro="" textlink="">
      <xdr:nvSpPr>
        <xdr:cNvPr id="85" name="フローチャート : 判断 84"/>
        <xdr:cNvSpPr/>
      </xdr:nvSpPr>
      <xdr:spPr>
        <a:xfrm>
          <a:off x="2028825" y="1724025"/>
          <a:ext cx="323850" cy="342900"/>
        </a:xfrm>
        <a:prstGeom prst="flowChartDecision">
          <a:avLst/>
        </a:prstGeom>
        <a:solidFill>
          <a:srgbClr val="60B2EA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657225</xdr:colOff>
      <xdr:row>15</xdr:row>
      <xdr:rowOff>0</xdr:rowOff>
    </xdr:from>
    <xdr:to>
      <xdr:col>1</xdr:col>
      <xdr:colOff>1457325</xdr:colOff>
      <xdr:row>17</xdr:row>
      <xdr:rowOff>19050</xdr:rowOff>
    </xdr:to>
    <xdr:sp macro="" textlink="">
      <xdr:nvSpPr>
        <xdr:cNvPr id="86" name="Oval 19"/>
        <xdr:cNvSpPr>
          <a:spLocks noChangeArrowheads="1"/>
        </xdr:cNvSpPr>
      </xdr:nvSpPr>
      <xdr:spPr bwMode="auto">
        <a:xfrm>
          <a:off x="1104900" y="27051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209550</xdr:colOff>
      <xdr:row>30</xdr:row>
      <xdr:rowOff>123825</xdr:rowOff>
    </xdr:from>
    <xdr:to>
      <xdr:col>10</xdr:col>
      <xdr:colOff>381000</xdr:colOff>
      <xdr:row>48</xdr:row>
      <xdr:rowOff>66675</xdr:rowOff>
    </xdr:to>
    <xdr:sp macro="" textlink="">
      <xdr:nvSpPr>
        <xdr:cNvPr id="87" name="円弧 86"/>
        <xdr:cNvSpPr/>
      </xdr:nvSpPr>
      <xdr:spPr>
        <a:xfrm>
          <a:off x="7334250" y="5400675"/>
          <a:ext cx="857250" cy="3057525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257171</xdr:colOff>
      <xdr:row>31</xdr:row>
      <xdr:rowOff>114303</xdr:rowOff>
    </xdr:from>
    <xdr:to>
      <xdr:col>15</xdr:col>
      <xdr:colOff>466725</xdr:colOff>
      <xdr:row>33</xdr:row>
      <xdr:rowOff>38101</xdr:rowOff>
    </xdr:to>
    <xdr:sp macro="" textlink="">
      <xdr:nvSpPr>
        <xdr:cNvPr id="88" name="線吹き出し 2 87"/>
        <xdr:cNvSpPr/>
      </xdr:nvSpPr>
      <xdr:spPr>
        <a:xfrm flipH="1">
          <a:off x="8753471" y="5562603"/>
          <a:ext cx="2952754" cy="266698"/>
        </a:xfrm>
        <a:prstGeom prst="callout2">
          <a:avLst>
            <a:gd name="adj1" fmla="val 54002"/>
            <a:gd name="adj2" fmla="val 99997"/>
            <a:gd name="adj3" fmla="val 56043"/>
            <a:gd name="adj4" fmla="val 112824"/>
            <a:gd name="adj5" fmla="val 108497"/>
            <a:gd name="adj6" fmla="val 122424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>
    <xdr:from>
      <xdr:col>18</xdr:col>
      <xdr:colOff>371475</xdr:colOff>
      <xdr:row>27</xdr:row>
      <xdr:rowOff>161925</xdr:rowOff>
    </xdr:from>
    <xdr:to>
      <xdr:col>23</xdr:col>
      <xdr:colOff>523874</xdr:colOff>
      <xdr:row>39</xdr:row>
      <xdr:rowOff>76199</xdr:rowOff>
    </xdr:to>
    <xdr:sp macro="" textlink="">
      <xdr:nvSpPr>
        <xdr:cNvPr id="97" name="テキスト ボックス 96"/>
        <xdr:cNvSpPr txBox="1"/>
      </xdr:nvSpPr>
      <xdr:spPr>
        <a:xfrm>
          <a:off x="13801725" y="4924425"/>
          <a:ext cx="3714749" cy="197167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表示］⇒［表示グラフ番号］⇒［１０番目のグラフ］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638175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514350</xdr:colOff>
      <xdr:row>2</xdr:row>
      <xdr:rowOff>114300</xdr:rowOff>
    </xdr:from>
    <xdr:to>
      <xdr:col>17</xdr:col>
      <xdr:colOff>825565</xdr:colOff>
      <xdr:row>41</xdr:row>
      <xdr:rowOff>28575</xdr:rowOff>
    </xdr:to>
    <xdr:pic>
      <xdr:nvPicPr>
        <xdr:cNvPr id="98" name="図 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590550"/>
          <a:ext cx="163519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32</xdr:row>
      <xdr:rowOff>0</xdr:rowOff>
    </xdr:from>
    <xdr:to>
      <xdr:col>3</xdr:col>
      <xdr:colOff>66675</xdr:colOff>
      <xdr:row>40</xdr:row>
      <xdr:rowOff>76200</xdr:rowOff>
    </xdr:to>
    <xdr:sp macro="" textlink="">
      <xdr:nvSpPr>
        <xdr:cNvPr id="8" name="正方形/長方形 7"/>
        <xdr:cNvSpPr/>
      </xdr:nvSpPr>
      <xdr:spPr>
        <a:xfrm>
          <a:off x="1038225" y="5619750"/>
          <a:ext cx="2038350" cy="1447800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285750</xdr:colOff>
      <xdr:row>11</xdr:row>
      <xdr:rowOff>38100</xdr:rowOff>
    </xdr:from>
    <xdr:to>
      <xdr:col>32</xdr:col>
      <xdr:colOff>104043</xdr:colOff>
      <xdr:row>20</xdr:row>
      <xdr:rowOff>106973</xdr:rowOff>
    </xdr:to>
    <xdr:sp macro="" textlink="">
      <xdr:nvSpPr>
        <xdr:cNvPr id="104" name="テキスト ボックス 103"/>
        <xdr:cNvSpPr txBox="1"/>
      </xdr:nvSpPr>
      <xdr:spPr>
        <a:xfrm>
          <a:off x="17754600" y="20574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3</xdr:col>
      <xdr:colOff>114300</xdr:colOff>
      <xdr:row>38</xdr:row>
      <xdr:rowOff>9525</xdr:rowOff>
    </xdr:from>
    <xdr:to>
      <xdr:col>3</xdr:col>
      <xdr:colOff>390525</xdr:colOff>
      <xdr:row>38</xdr:row>
      <xdr:rowOff>161925</xdr:rowOff>
    </xdr:to>
    <xdr:sp macro="" textlink="">
      <xdr:nvSpPr>
        <xdr:cNvPr id="2" name="右矢印 1"/>
        <xdr:cNvSpPr/>
      </xdr:nvSpPr>
      <xdr:spPr>
        <a:xfrm>
          <a:off x="3124200" y="6657975"/>
          <a:ext cx="276225" cy="152400"/>
        </a:xfrm>
        <a:prstGeom prst="rightArrow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438149</xdr:colOff>
      <xdr:row>37</xdr:row>
      <xdr:rowOff>142875</xdr:rowOff>
    </xdr:from>
    <xdr:to>
      <xdr:col>5</xdr:col>
      <xdr:colOff>161924</xdr:colOff>
      <xdr:row>39</xdr:row>
      <xdr:rowOff>66675</xdr:rowOff>
    </xdr:to>
    <xdr:sp macro="" textlink="">
      <xdr:nvSpPr>
        <xdr:cNvPr id="9" name="テキスト ボックス 8"/>
        <xdr:cNvSpPr txBox="1"/>
      </xdr:nvSpPr>
      <xdr:spPr>
        <a:xfrm>
          <a:off x="3448049" y="6619875"/>
          <a:ext cx="1095375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solidFill>
                <a:srgbClr val="C00000"/>
              </a:solidFill>
            </a:rPr>
            <a:t>【</a:t>
          </a:r>
          <a:r>
            <a:rPr kumimoji="1" lang="ja-JP" altLang="en-US" sz="1100">
              <a:solidFill>
                <a:srgbClr val="C00000"/>
              </a:solidFill>
            </a:rPr>
            <a:t>拡大図へ</a:t>
          </a:r>
          <a:r>
            <a:rPr kumimoji="1" lang="en-US" altLang="ja-JP" sz="1100">
              <a:solidFill>
                <a:srgbClr val="C00000"/>
              </a:solidFill>
            </a:rPr>
            <a:t>】</a:t>
          </a:r>
          <a:endParaRPr kumimoji="1" lang="ja-JP" altLang="en-US" sz="11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1638300</xdr:colOff>
      <xdr:row>15</xdr:row>
      <xdr:rowOff>47625</xdr:rowOff>
    </xdr:from>
    <xdr:to>
      <xdr:col>2</xdr:col>
      <xdr:colOff>19050</xdr:colOff>
      <xdr:row>16</xdr:row>
      <xdr:rowOff>142875</xdr:rowOff>
    </xdr:to>
    <xdr:sp macro="" textlink="">
      <xdr:nvSpPr>
        <xdr:cNvPr id="78" name="正方形/長方形 77"/>
        <xdr:cNvSpPr/>
      </xdr:nvSpPr>
      <xdr:spPr>
        <a:xfrm>
          <a:off x="2085975" y="2752725"/>
          <a:ext cx="257175" cy="266700"/>
        </a:xfrm>
        <a:prstGeom prst="rect">
          <a:avLst/>
        </a:prstGeom>
        <a:solidFill>
          <a:srgbClr val="EA32DD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1609725</xdr:colOff>
      <xdr:row>12</xdr:row>
      <xdr:rowOff>19050</xdr:rowOff>
    </xdr:from>
    <xdr:to>
      <xdr:col>2</xdr:col>
      <xdr:colOff>28575</xdr:colOff>
      <xdr:row>13</xdr:row>
      <xdr:rowOff>152400</xdr:rowOff>
    </xdr:to>
    <xdr:sp macro="" textlink="">
      <xdr:nvSpPr>
        <xdr:cNvPr id="80" name="円/楕円 79"/>
        <xdr:cNvSpPr/>
      </xdr:nvSpPr>
      <xdr:spPr>
        <a:xfrm>
          <a:off x="2057400" y="2209800"/>
          <a:ext cx="295275" cy="304800"/>
        </a:xfrm>
        <a:prstGeom prst="ellipse">
          <a:avLst/>
        </a:prstGeom>
        <a:solidFill>
          <a:srgbClr val="60B2EA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704850</xdr:colOff>
      <xdr:row>17</xdr:row>
      <xdr:rowOff>142875</xdr:rowOff>
    </xdr:from>
    <xdr:to>
      <xdr:col>1</xdr:col>
      <xdr:colOff>1504950</xdr:colOff>
      <xdr:row>19</xdr:row>
      <xdr:rowOff>161925</xdr:rowOff>
    </xdr:to>
    <xdr:sp macro="" textlink="">
      <xdr:nvSpPr>
        <xdr:cNvPr id="90" name="Oval 19"/>
        <xdr:cNvSpPr>
          <a:spLocks noChangeArrowheads="1"/>
        </xdr:cNvSpPr>
      </xdr:nvSpPr>
      <xdr:spPr bwMode="auto">
        <a:xfrm>
          <a:off x="1152525" y="3190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山  陽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1609725</xdr:colOff>
      <xdr:row>17</xdr:row>
      <xdr:rowOff>142875</xdr:rowOff>
    </xdr:from>
    <xdr:to>
      <xdr:col>2</xdr:col>
      <xdr:colOff>57150</xdr:colOff>
      <xdr:row>19</xdr:row>
      <xdr:rowOff>142875</xdr:rowOff>
    </xdr:to>
    <xdr:sp macro="" textlink="">
      <xdr:nvSpPr>
        <xdr:cNvPr id="93" name="フローチャート : 判断 92"/>
        <xdr:cNvSpPr/>
      </xdr:nvSpPr>
      <xdr:spPr>
        <a:xfrm>
          <a:off x="2057400" y="3190875"/>
          <a:ext cx="323850" cy="342900"/>
        </a:xfrm>
        <a:prstGeom prst="flowChartDecision">
          <a:avLst/>
        </a:prstGeom>
        <a:solidFill>
          <a:srgbClr val="EA32DD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657225</xdr:colOff>
      <xdr:row>20</xdr:row>
      <xdr:rowOff>152400</xdr:rowOff>
    </xdr:from>
    <xdr:to>
      <xdr:col>1</xdr:col>
      <xdr:colOff>1457325</xdr:colOff>
      <xdr:row>23</xdr:row>
      <xdr:rowOff>0</xdr:rowOff>
    </xdr:to>
    <xdr:sp macro="" textlink="">
      <xdr:nvSpPr>
        <xdr:cNvPr id="94" name="Oval 19"/>
        <xdr:cNvSpPr>
          <a:spLocks noChangeArrowheads="1"/>
        </xdr:cNvSpPr>
      </xdr:nvSpPr>
      <xdr:spPr bwMode="auto">
        <a:xfrm>
          <a:off x="1104900" y="37147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他地域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161925</xdr:colOff>
      <xdr:row>47</xdr:row>
      <xdr:rowOff>152400</xdr:rowOff>
    </xdr:from>
    <xdr:to>
      <xdr:col>15</xdr:col>
      <xdr:colOff>681404</xdr:colOff>
      <xdr:row>67</xdr:row>
      <xdr:rowOff>123825</xdr:rowOff>
    </xdr:to>
    <xdr:sp macro="" textlink="">
      <xdr:nvSpPr>
        <xdr:cNvPr id="84" name="円形吹き出し 83"/>
        <xdr:cNvSpPr/>
      </xdr:nvSpPr>
      <xdr:spPr>
        <a:xfrm>
          <a:off x="7286625" y="8362950"/>
          <a:ext cx="4634279" cy="3590925"/>
        </a:xfrm>
        <a:prstGeom prst="wedgeEllipseCallout">
          <a:avLst>
            <a:gd name="adj1" fmla="val 141140"/>
            <a:gd name="adj2" fmla="val -91466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19050</xdr:rowOff>
    </xdr:from>
    <xdr:to>
      <xdr:col>18</xdr:col>
      <xdr:colOff>36472</xdr:colOff>
      <xdr:row>42</xdr:row>
      <xdr:rowOff>113430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95300"/>
          <a:ext cx="13028572" cy="6961905"/>
        </a:xfrm>
        <a:prstGeom prst="rect">
          <a:avLst/>
        </a:prstGeom>
      </xdr:spPr>
    </xdr:pic>
    <xdr:clientData/>
  </xdr:twoCellAnchor>
  <xdr:twoCellAnchor>
    <xdr:from>
      <xdr:col>8</xdr:col>
      <xdr:colOff>133350</xdr:colOff>
      <xdr:row>3</xdr:row>
      <xdr:rowOff>95249</xdr:rowOff>
    </xdr:from>
    <xdr:to>
      <xdr:col>10</xdr:col>
      <xdr:colOff>161926</xdr:colOff>
      <xdr:row>7</xdr:row>
      <xdr:rowOff>0</xdr:rowOff>
    </xdr:to>
    <xdr:sp macro="" textlink="">
      <xdr:nvSpPr>
        <xdr:cNvPr id="3" name="線吹き出し 2 2"/>
        <xdr:cNvSpPr/>
      </xdr:nvSpPr>
      <xdr:spPr>
        <a:xfrm>
          <a:off x="6572250" y="742949"/>
          <a:ext cx="1400176" cy="590551"/>
        </a:xfrm>
        <a:prstGeom prst="callout2">
          <a:avLst>
            <a:gd name="adj1" fmla="val 45838"/>
            <a:gd name="adj2" fmla="val 101240"/>
            <a:gd name="adj3" fmla="val 49064"/>
            <a:gd name="adj4" fmla="val 137430"/>
            <a:gd name="adj5" fmla="val 470971"/>
            <a:gd name="adj6" fmla="val 299189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13</xdr:col>
      <xdr:colOff>409575</xdr:colOff>
      <xdr:row>5</xdr:row>
      <xdr:rowOff>104776</xdr:rowOff>
    </xdr:from>
    <xdr:to>
      <xdr:col>15</xdr:col>
      <xdr:colOff>609600</xdr:colOff>
      <xdr:row>6</xdr:row>
      <xdr:rowOff>104776</xdr:rowOff>
    </xdr:to>
    <xdr:sp macro="" textlink="T54">
      <xdr:nvSpPr>
        <xdr:cNvPr id="5" name="AutoShape 34"/>
        <xdr:cNvSpPr>
          <a:spLocks/>
        </xdr:cNvSpPr>
      </xdr:nvSpPr>
      <xdr:spPr bwMode="auto">
        <a:xfrm>
          <a:off x="10277475" y="1095376"/>
          <a:ext cx="1571625" cy="171450"/>
        </a:xfrm>
        <a:prstGeom prst="callout2">
          <a:avLst>
            <a:gd name="adj1" fmla="val 102509"/>
            <a:gd name="adj2" fmla="val 18356"/>
            <a:gd name="adj3" fmla="val 185048"/>
            <a:gd name="adj4" fmla="val 50680"/>
            <a:gd name="adj5" fmla="val 352288"/>
            <a:gd name="adj6" fmla="val 5112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333374</xdr:colOff>
      <xdr:row>12</xdr:row>
      <xdr:rowOff>152400</xdr:rowOff>
    </xdr:from>
    <xdr:to>
      <xdr:col>6</xdr:col>
      <xdr:colOff>323850</xdr:colOff>
      <xdr:row>14</xdr:row>
      <xdr:rowOff>9525</xdr:rowOff>
    </xdr:to>
    <xdr:sp macro="" textlink="T71">
      <xdr:nvSpPr>
        <xdr:cNvPr id="6" name="AutoShape 34"/>
        <xdr:cNvSpPr>
          <a:spLocks/>
        </xdr:cNvSpPr>
      </xdr:nvSpPr>
      <xdr:spPr bwMode="auto">
        <a:xfrm>
          <a:off x="3343274" y="2343150"/>
          <a:ext cx="2047876" cy="200025"/>
        </a:xfrm>
        <a:prstGeom prst="callout2">
          <a:avLst>
            <a:gd name="adj1" fmla="val 102113"/>
            <a:gd name="adj2" fmla="val 33087"/>
            <a:gd name="adj3" fmla="val 149613"/>
            <a:gd name="adj4" fmla="val 84883"/>
            <a:gd name="adj5" fmla="val 1077726"/>
            <a:gd name="adj6" fmla="val 8771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6F69254-9A66-4A7C-852F-6CFAA3980D4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9524</xdr:colOff>
      <xdr:row>4</xdr:row>
      <xdr:rowOff>104775</xdr:rowOff>
    </xdr:from>
    <xdr:to>
      <xdr:col>15</xdr:col>
      <xdr:colOff>19049</xdr:colOff>
      <xdr:row>5</xdr:row>
      <xdr:rowOff>133351</xdr:rowOff>
    </xdr:to>
    <xdr:sp macro="" textlink="T55">
      <xdr:nvSpPr>
        <xdr:cNvPr id="7" name="AutoShape 34"/>
        <xdr:cNvSpPr>
          <a:spLocks/>
        </xdr:cNvSpPr>
      </xdr:nvSpPr>
      <xdr:spPr bwMode="auto">
        <a:xfrm>
          <a:off x="9191624" y="923925"/>
          <a:ext cx="2066925" cy="200026"/>
        </a:xfrm>
        <a:prstGeom prst="callout2">
          <a:avLst>
            <a:gd name="adj1" fmla="val 84731"/>
            <a:gd name="adj2" fmla="val 16388"/>
            <a:gd name="adj3" fmla="val 171435"/>
            <a:gd name="adj4" fmla="val 49514"/>
            <a:gd name="adj5" fmla="val 512219"/>
            <a:gd name="adj6" fmla="val 5266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219075</xdr:colOff>
      <xdr:row>12</xdr:row>
      <xdr:rowOff>47625</xdr:rowOff>
    </xdr:from>
    <xdr:to>
      <xdr:col>13</xdr:col>
      <xdr:colOff>38100</xdr:colOff>
      <xdr:row>13</xdr:row>
      <xdr:rowOff>76200</xdr:rowOff>
    </xdr:to>
    <xdr:sp macro="" textlink="T58">
      <xdr:nvSpPr>
        <xdr:cNvPr id="8" name="AutoShape 34"/>
        <xdr:cNvSpPr>
          <a:spLocks/>
        </xdr:cNvSpPr>
      </xdr:nvSpPr>
      <xdr:spPr bwMode="auto">
        <a:xfrm>
          <a:off x="8715375" y="2238375"/>
          <a:ext cx="1190625" cy="200025"/>
        </a:xfrm>
        <a:prstGeom prst="callout2">
          <a:avLst>
            <a:gd name="adj1" fmla="val 58065"/>
            <a:gd name="adj2" fmla="val -8310"/>
            <a:gd name="adj3" fmla="val 62325"/>
            <a:gd name="adj4" fmla="val -22142"/>
            <a:gd name="adj5" fmla="val 495353"/>
            <a:gd name="adj6" fmla="val -221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0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1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2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3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4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5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6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7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8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9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0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1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2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3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4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5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6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7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8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9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0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1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2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3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4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5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6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7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8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9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0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1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2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3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4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5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6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他の工事・建築サービス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7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飲料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8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調理食品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9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0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自動車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1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2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3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4" name="AutoShape 34"/>
        <xdr:cNvSpPr>
          <a:spLocks/>
        </xdr:cNvSpPr>
      </xdr:nvSpPr>
      <xdr:spPr bwMode="auto">
        <a:xfrm>
          <a:off x="21469350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5" name="AutoShape 34"/>
        <xdr:cNvSpPr>
          <a:spLocks/>
        </xdr:cNvSpPr>
      </xdr:nvSpPr>
      <xdr:spPr bwMode="auto">
        <a:xfrm>
          <a:off x="21621750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6" name="AutoShape 34"/>
        <xdr:cNvSpPr>
          <a:spLocks/>
        </xdr:cNvSpPr>
      </xdr:nvSpPr>
      <xdr:spPr bwMode="auto">
        <a:xfrm>
          <a:off x="21774150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相隣関係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7" name="AutoShape 34"/>
        <xdr:cNvSpPr>
          <a:spLocks/>
        </xdr:cNvSpPr>
      </xdr:nvSpPr>
      <xdr:spPr bwMode="auto">
        <a:xfrm>
          <a:off x="21926550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婦人洋服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8" name="AutoShape 34"/>
        <xdr:cNvSpPr>
          <a:spLocks/>
        </xdr:cNvSpPr>
      </xdr:nvSpPr>
      <xdr:spPr bwMode="auto">
        <a:xfrm>
          <a:off x="22078950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9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新築工事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409575</xdr:colOff>
      <xdr:row>3</xdr:row>
      <xdr:rowOff>104775</xdr:rowOff>
    </xdr:from>
    <xdr:to>
      <xdr:col>13</xdr:col>
      <xdr:colOff>276225</xdr:colOff>
      <xdr:row>4</xdr:row>
      <xdr:rowOff>142875</xdr:rowOff>
    </xdr:to>
    <xdr:sp macro="" textlink="T56">
      <xdr:nvSpPr>
        <xdr:cNvPr id="60" name="AutoShape 34"/>
        <xdr:cNvSpPr>
          <a:spLocks/>
        </xdr:cNvSpPr>
      </xdr:nvSpPr>
      <xdr:spPr bwMode="auto">
        <a:xfrm>
          <a:off x="8220075" y="752475"/>
          <a:ext cx="1924050" cy="209550"/>
        </a:xfrm>
        <a:prstGeom prst="callout2">
          <a:avLst>
            <a:gd name="adj1" fmla="val 89883"/>
            <a:gd name="adj2" fmla="val 22383"/>
            <a:gd name="adj3" fmla="val 298472"/>
            <a:gd name="adj4" fmla="val 89131"/>
            <a:gd name="adj5" fmla="val 577605"/>
            <a:gd name="adj6" fmla="val 9008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485775</xdr:colOff>
      <xdr:row>7</xdr:row>
      <xdr:rowOff>152400</xdr:rowOff>
    </xdr:from>
    <xdr:to>
      <xdr:col>12</xdr:col>
      <xdr:colOff>590550</xdr:colOff>
      <xdr:row>9</xdr:row>
      <xdr:rowOff>38100</xdr:rowOff>
    </xdr:to>
    <xdr:sp macro="" textlink="T63">
      <xdr:nvSpPr>
        <xdr:cNvPr id="61" name="AutoShape 34"/>
        <xdr:cNvSpPr>
          <a:spLocks/>
        </xdr:cNvSpPr>
      </xdr:nvSpPr>
      <xdr:spPr bwMode="auto">
        <a:xfrm>
          <a:off x="7610475" y="1485900"/>
          <a:ext cx="2162175" cy="228600"/>
        </a:xfrm>
        <a:prstGeom prst="callout2">
          <a:avLst>
            <a:gd name="adj1" fmla="val 49732"/>
            <a:gd name="adj2" fmla="val -381"/>
            <a:gd name="adj3" fmla="val 50218"/>
            <a:gd name="adj4" fmla="val -10943"/>
            <a:gd name="adj5" fmla="val 920690"/>
            <a:gd name="adj6" fmla="val -1015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11</xdr:row>
      <xdr:rowOff>95250</xdr:rowOff>
    </xdr:from>
    <xdr:to>
      <xdr:col>14</xdr:col>
      <xdr:colOff>152400</xdr:colOff>
      <xdr:row>12</xdr:row>
      <xdr:rowOff>152400</xdr:rowOff>
    </xdr:to>
    <xdr:sp macro="" textlink="T59">
      <xdr:nvSpPr>
        <xdr:cNvPr id="62" name="AutoShape 34"/>
        <xdr:cNvSpPr>
          <a:spLocks/>
        </xdr:cNvSpPr>
      </xdr:nvSpPr>
      <xdr:spPr bwMode="auto">
        <a:xfrm>
          <a:off x="8543925" y="21145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433190"/>
            <a:gd name="adj6" fmla="val -838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542925</xdr:colOff>
      <xdr:row>6</xdr:row>
      <xdr:rowOff>38100</xdr:rowOff>
    </xdr:from>
    <xdr:to>
      <xdr:col>11</xdr:col>
      <xdr:colOff>647700</xdr:colOff>
      <xdr:row>7</xdr:row>
      <xdr:rowOff>95250</xdr:rowOff>
    </xdr:to>
    <xdr:sp macro="" textlink="T66">
      <xdr:nvSpPr>
        <xdr:cNvPr id="63" name="AutoShape 34"/>
        <xdr:cNvSpPr>
          <a:spLocks/>
        </xdr:cNvSpPr>
      </xdr:nvSpPr>
      <xdr:spPr bwMode="auto">
        <a:xfrm>
          <a:off x="6981825" y="1200150"/>
          <a:ext cx="2162175" cy="228600"/>
        </a:xfrm>
        <a:prstGeom prst="callout2">
          <a:avLst>
            <a:gd name="adj1" fmla="val 33066"/>
            <a:gd name="adj2" fmla="val -1262"/>
            <a:gd name="adj3" fmla="val 33552"/>
            <a:gd name="adj4" fmla="val -12706"/>
            <a:gd name="adj5" fmla="val 1191524"/>
            <a:gd name="adj6" fmla="val -1103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561782-6070-4C6C-890E-9615EBE386D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114300</xdr:colOff>
      <xdr:row>8</xdr:row>
      <xdr:rowOff>19050</xdr:rowOff>
    </xdr:from>
    <xdr:to>
      <xdr:col>10</xdr:col>
      <xdr:colOff>219075</xdr:colOff>
      <xdr:row>9</xdr:row>
      <xdr:rowOff>76200</xdr:rowOff>
    </xdr:to>
    <xdr:sp macro="" textlink="T65">
      <xdr:nvSpPr>
        <xdr:cNvPr id="64" name="AutoShape 34"/>
        <xdr:cNvSpPr>
          <a:spLocks/>
        </xdr:cNvSpPr>
      </xdr:nvSpPr>
      <xdr:spPr bwMode="auto">
        <a:xfrm>
          <a:off x="5867400" y="1524000"/>
          <a:ext cx="2162175" cy="228600"/>
        </a:xfrm>
        <a:prstGeom prst="callout2">
          <a:avLst>
            <a:gd name="adj1" fmla="val 103899"/>
            <a:gd name="adj2" fmla="val 15479"/>
            <a:gd name="adj3" fmla="val 187719"/>
            <a:gd name="adj4" fmla="val 35312"/>
            <a:gd name="adj5" fmla="val 1220690"/>
            <a:gd name="adj6" fmla="val 3742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81EAEE8-7A6C-41AC-A081-F41AB9D58E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514350</xdr:colOff>
      <xdr:row>12</xdr:row>
      <xdr:rowOff>152400</xdr:rowOff>
    </xdr:from>
    <xdr:to>
      <xdr:col>14</xdr:col>
      <xdr:colOff>28575</xdr:colOff>
      <xdr:row>13</xdr:row>
      <xdr:rowOff>152400</xdr:rowOff>
    </xdr:to>
    <xdr:sp macro="" textlink="T57">
      <xdr:nvSpPr>
        <xdr:cNvPr id="65" name="AutoShape 34"/>
        <xdr:cNvSpPr>
          <a:spLocks/>
        </xdr:cNvSpPr>
      </xdr:nvSpPr>
      <xdr:spPr bwMode="auto">
        <a:xfrm>
          <a:off x="9010650" y="2343150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13562"/>
            <a:gd name="adj5" fmla="val 124510"/>
            <a:gd name="adj6" fmla="val -2463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200025</xdr:colOff>
      <xdr:row>17</xdr:row>
      <xdr:rowOff>47625</xdr:rowOff>
    </xdr:from>
    <xdr:to>
      <xdr:col>6</xdr:col>
      <xdr:colOff>304800</xdr:colOff>
      <xdr:row>18</xdr:row>
      <xdr:rowOff>104775</xdr:rowOff>
    </xdr:to>
    <xdr:sp macro="" textlink="T78">
      <xdr:nvSpPr>
        <xdr:cNvPr id="66" name="AutoShape 34"/>
        <xdr:cNvSpPr>
          <a:spLocks/>
        </xdr:cNvSpPr>
      </xdr:nvSpPr>
      <xdr:spPr bwMode="auto">
        <a:xfrm>
          <a:off x="3209925" y="3095625"/>
          <a:ext cx="2162175" cy="228600"/>
        </a:xfrm>
        <a:prstGeom prst="callout2">
          <a:avLst>
            <a:gd name="adj1" fmla="val 108065"/>
            <a:gd name="adj2" fmla="val 15479"/>
            <a:gd name="adj3" fmla="val 121051"/>
            <a:gd name="adj4" fmla="val 45443"/>
            <a:gd name="adj5" fmla="val 908191"/>
            <a:gd name="adj6" fmla="val 453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FA905E4-E739-4733-9B03-EEC851A0295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314325</xdr:colOff>
      <xdr:row>11</xdr:row>
      <xdr:rowOff>85725</xdr:rowOff>
    </xdr:from>
    <xdr:to>
      <xdr:col>7</xdr:col>
      <xdr:colOff>419100</xdr:colOff>
      <xdr:row>12</xdr:row>
      <xdr:rowOff>142875</xdr:rowOff>
    </xdr:to>
    <xdr:sp macro="" textlink="T69">
      <xdr:nvSpPr>
        <xdr:cNvPr id="67" name="AutoShape 34"/>
        <xdr:cNvSpPr>
          <a:spLocks/>
        </xdr:cNvSpPr>
      </xdr:nvSpPr>
      <xdr:spPr bwMode="auto">
        <a:xfrm>
          <a:off x="4010025" y="2105025"/>
          <a:ext cx="2162175" cy="228600"/>
        </a:xfrm>
        <a:prstGeom prst="callout2">
          <a:avLst>
            <a:gd name="adj1" fmla="val 99732"/>
            <a:gd name="adj2" fmla="val 14157"/>
            <a:gd name="adj3" fmla="val 137719"/>
            <a:gd name="adj4" fmla="val 52932"/>
            <a:gd name="adj5" fmla="val 1129023"/>
            <a:gd name="adj6" fmla="val 572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A848B2-025C-485F-837A-5DD303EDE23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228601</xdr:colOff>
      <xdr:row>35</xdr:row>
      <xdr:rowOff>133350</xdr:rowOff>
    </xdr:from>
    <xdr:to>
      <xdr:col>10</xdr:col>
      <xdr:colOff>238125</xdr:colOff>
      <xdr:row>43</xdr:row>
      <xdr:rowOff>66674</xdr:rowOff>
    </xdr:to>
    <xdr:sp macro="" textlink="">
      <xdr:nvSpPr>
        <xdr:cNvPr id="74" name="円弧 73"/>
        <xdr:cNvSpPr/>
      </xdr:nvSpPr>
      <xdr:spPr>
        <a:xfrm>
          <a:off x="7353301" y="6267450"/>
          <a:ext cx="695324" cy="1314449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628646</xdr:colOff>
      <xdr:row>36</xdr:row>
      <xdr:rowOff>114303</xdr:rowOff>
    </xdr:from>
    <xdr:to>
      <xdr:col>15</xdr:col>
      <xdr:colOff>152400</xdr:colOff>
      <xdr:row>38</xdr:row>
      <xdr:rowOff>38101</xdr:rowOff>
    </xdr:to>
    <xdr:sp macro="" textlink="">
      <xdr:nvSpPr>
        <xdr:cNvPr id="75" name="線吹き出し 2 74"/>
        <xdr:cNvSpPr/>
      </xdr:nvSpPr>
      <xdr:spPr>
        <a:xfrm flipH="1">
          <a:off x="8439146" y="6419853"/>
          <a:ext cx="2952754" cy="266698"/>
        </a:xfrm>
        <a:prstGeom prst="callout2">
          <a:avLst>
            <a:gd name="adj1" fmla="val 54002"/>
            <a:gd name="adj2" fmla="val 99997"/>
            <a:gd name="adj3" fmla="val 56043"/>
            <a:gd name="adj4" fmla="val 107663"/>
            <a:gd name="adj5" fmla="val 108497"/>
            <a:gd name="adj6" fmla="val 113391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>
    <xdr:from>
      <xdr:col>6</xdr:col>
      <xdr:colOff>190500</xdr:colOff>
      <xdr:row>9</xdr:row>
      <xdr:rowOff>85725</xdr:rowOff>
    </xdr:from>
    <xdr:to>
      <xdr:col>9</xdr:col>
      <xdr:colOff>295275</xdr:colOff>
      <xdr:row>10</xdr:row>
      <xdr:rowOff>142875</xdr:rowOff>
    </xdr:to>
    <xdr:sp macro="" textlink="T67">
      <xdr:nvSpPr>
        <xdr:cNvPr id="77" name="AutoShape 34"/>
        <xdr:cNvSpPr>
          <a:spLocks/>
        </xdr:cNvSpPr>
      </xdr:nvSpPr>
      <xdr:spPr bwMode="auto">
        <a:xfrm>
          <a:off x="5257800" y="1762125"/>
          <a:ext cx="2162175" cy="228600"/>
        </a:xfrm>
        <a:prstGeom prst="callout2">
          <a:avLst>
            <a:gd name="adj1" fmla="val 103899"/>
            <a:gd name="adj2" fmla="val 12836"/>
            <a:gd name="adj3" fmla="val 162718"/>
            <a:gd name="adj4" fmla="val 46324"/>
            <a:gd name="adj5" fmla="val 970690"/>
            <a:gd name="adj6" fmla="val 4931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E6A7E65-3C87-4BD7-8534-ED360242F6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657225</xdr:colOff>
      <xdr:row>10</xdr:row>
      <xdr:rowOff>114300</xdr:rowOff>
    </xdr:from>
    <xdr:to>
      <xdr:col>14</xdr:col>
      <xdr:colOff>76200</xdr:colOff>
      <xdr:row>12</xdr:row>
      <xdr:rowOff>0</xdr:rowOff>
    </xdr:to>
    <xdr:sp macro="" textlink="T60">
      <xdr:nvSpPr>
        <xdr:cNvPr id="78" name="AutoShape 34"/>
        <xdr:cNvSpPr>
          <a:spLocks/>
        </xdr:cNvSpPr>
      </xdr:nvSpPr>
      <xdr:spPr bwMode="auto">
        <a:xfrm>
          <a:off x="8467725" y="19621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541523"/>
            <a:gd name="adj6" fmla="val -839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504825</xdr:colOff>
      <xdr:row>9</xdr:row>
      <xdr:rowOff>95250</xdr:rowOff>
    </xdr:from>
    <xdr:to>
      <xdr:col>13</xdr:col>
      <xdr:colOff>609600</xdr:colOff>
      <xdr:row>10</xdr:row>
      <xdr:rowOff>152400</xdr:rowOff>
    </xdr:to>
    <xdr:sp macro="" textlink="T61">
      <xdr:nvSpPr>
        <xdr:cNvPr id="79" name="AutoShape 34"/>
        <xdr:cNvSpPr>
          <a:spLocks/>
        </xdr:cNvSpPr>
      </xdr:nvSpPr>
      <xdr:spPr bwMode="auto">
        <a:xfrm>
          <a:off x="8315325" y="1771650"/>
          <a:ext cx="2162175" cy="228600"/>
        </a:xfrm>
        <a:prstGeom prst="callout2">
          <a:avLst>
            <a:gd name="adj1" fmla="val 53899"/>
            <a:gd name="adj2" fmla="val -2142"/>
            <a:gd name="adj3" fmla="val 46051"/>
            <a:gd name="adj4" fmla="val -9183"/>
            <a:gd name="adj5" fmla="val 591524"/>
            <a:gd name="adj6" fmla="val -79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171450</xdr:colOff>
      <xdr:row>8</xdr:row>
      <xdr:rowOff>142875</xdr:rowOff>
    </xdr:from>
    <xdr:to>
      <xdr:col>13</xdr:col>
      <xdr:colOff>276225</xdr:colOff>
      <xdr:row>10</xdr:row>
      <xdr:rowOff>28575</xdr:rowOff>
    </xdr:to>
    <xdr:sp macro="" textlink="T62">
      <xdr:nvSpPr>
        <xdr:cNvPr id="80" name="AutoShape 34"/>
        <xdr:cNvSpPr>
          <a:spLocks/>
        </xdr:cNvSpPr>
      </xdr:nvSpPr>
      <xdr:spPr bwMode="auto">
        <a:xfrm>
          <a:off x="7981950" y="1647825"/>
          <a:ext cx="2162175" cy="228600"/>
        </a:xfrm>
        <a:prstGeom prst="callout2">
          <a:avLst>
            <a:gd name="adj1" fmla="val 53899"/>
            <a:gd name="adj2" fmla="val -2142"/>
            <a:gd name="adj3" fmla="val 58551"/>
            <a:gd name="adj4" fmla="val -15791"/>
            <a:gd name="adj5" fmla="val 891523"/>
            <a:gd name="adj6" fmla="val -1587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657225</xdr:colOff>
      <xdr:row>6</xdr:row>
      <xdr:rowOff>142875</xdr:rowOff>
    </xdr:from>
    <xdr:to>
      <xdr:col>12</xdr:col>
      <xdr:colOff>76200</xdr:colOff>
      <xdr:row>8</xdr:row>
      <xdr:rowOff>28575</xdr:rowOff>
    </xdr:to>
    <xdr:sp macro="" textlink="T64">
      <xdr:nvSpPr>
        <xdr:cNvPr id="81" name="AutoShape 34"/>
        <xdr:cNvSpPr>
          <a:spLocks/>
        </xdr:cNvSpPr>
      </xdr:nvSpPr>
      <xdr:spPr bwMode="auto">
        <a:xfrm>
          <a:off x="7096125" y="1304925"/>
          <a:ext cx="2162175" cy="228600"/>
        </a:xfrm>
        <a:prstGeom prst="callout2">
          <a:avLst>
            <a:gd name="adj1" fmla="val 58065"/>
            <a:gd name="adj2" fmla="val -821"/>
            <a:gd name="adj3" fmla="val 58552"/>
            <a:gd name="adj4" fmla="val -12267"/>
            <a:gd name="adj5" fmla="val 1137357"/>
            <a:gd name="adj6" fmla="val -1059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BDD598-A192-43B0-B912-3B40BB5BF92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18</xdr:col>
      <xdr:colOff>495300</xdr:colOff>
      <xdr:row>27</xdr:row>
      <xdr:rowOff>95250</xdr:rowOff>
    </xdr:from>
    <xdr:to>
      <xdr:col>23</xdr:col>
      <xdr:colOff>647699</xdr:colOff>
      <xdr:row>39</xdr:row>
      <xdr:rowOff>9524</xdr:rowOff>
    </xdr:to>
    <xdr:sp macro="" textlink="">
      <xdr:nvSpPr>
        <xdr:cNvPr id="82" name="テキスト ボックス 81"/>
        <xdr:cNvSpPr txBox="1"/>
      </xdr:nvSpPr>
      <xdr:spPr>
        <a:xfrm>
          <a:off x="13963650" y="4857750"/>
          <a:ext cx="3714749" cy="197167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表示］⇒［表示グラフ番号］⇒［１０番目のグラフ］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3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600075</xdr:colOff>
      <xdr:row>115</xdr:row>
      <xdr:rowOff>76200</xdr:rowOff>
    </xdr:to>
    <xdr:pic>
      <xdr:nvPicPr>
        <xdr:cNvPr id="84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85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514350</xdr:colOff>
      <xdr:row>2</xdr:row>
      <xdr:rowOff>114300</xdr:rowOff>
    </xdr:from>
    <xdr:to>
      <xdr:col>17</xdr:col>
      <xdr:colOff>825565</xdr:colOff>
      <xdr:row>41</xdr:row>
      <xdr:rowOff>28575</xdr:rowOff>
    </xdr:to>
    <xdr:pic>
      <xdr:nvPicPr>
        <xdr:cNvPr id="87" name="図 8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590550"/>
          <a:ext cx="163519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571500</xdr:colOff>
      <xdr:row>10</xdr:row>
      <xdr:rowOff>66675</xdr:rowOff>
    </xdr:from>
    <xdr:to>
      <xdr:col>8</xdr:col>
      <xdr:colOff>676275</xdr:colOff>
      <xdr:row>11</xdr:row>
      <xdr:rowOff>95250</xdr:rowOff>
    </xdr:to>
    <xdr:sp macro="" textlink="T68">
      <xdr:nvSpPr>
        <xdr:cNvPr id="90" name="AutoShape 34"/>
        <xdr:cNvSpPr>
          <a:spLocks/>
        </xdr:cNvSpPr>
      </xdr:nvSpPr>
      <xdr:spPr bwMode="auto">
        <a:xfrm>
          <a:off x="4953000" y="1914525"/>
          <a:ext cx="2162175" cy="200025"/>
        </a:xfrm>
        <a:prstGeom prst="callout2">
          <a:avLst>
            <a:gd name="adj1" fmla="val 103899"/>
            <a:gd name="adj2" fmla="val 12836"/>
            <a:gd name="adj3" fmla="val 126409"/>
            <a:gd name="adj4" fmla="val 35311"/>
            <a:gd name="adj5" fmla="val 1339143"/>
            <a:gd name="adj6" fmla="val 3786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B5A6BE3-F06A-42A9-B820-9F16B243EE5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85725</xdr:colOff>
      <xdr:row>13</xdr:row>
      <xdr:rowOff>161925</xdr:rowOff>
    </xdr:from>
    <xdr:to>
      <xdr:col>7</xdr:col>
      <xdr:colOff>190500</xdr:colOff>
      <xdr:row>15</xdr:row>
      <xdr:rowOff>47625</xdr:rowOff>
    </xdr:to>
    <xdr:sp macro="" textlink="T70">
      <xdr:nvSpPr>
        <xdr:cNvPr id="91" name="AutoShape 34"/>
        <xdr:cNvSpPr>
          <a:spLocks/>
        </xdr:cNvSpPr>
      </xdr:nvSpPr>
      <xdr:spPr bwMode="auto">
        <a:xfrm>
          <a:off x="3781425" y="2524125"/>
          <a:ext cx="2162175" cy="228600"/>
        </a:xfrm>
        <a:prstGeom prst="callout2">
          <a:avLst>
            <a:gd name="adj1" fmla="val 99732"/>
            <a:gd name="adj2" fmla="val 14157"/>
            <a:gd name="adj3" fmla="val 121052"/>
            <a:gd name="adj4" fmla="val 54694"/>
            <a:gd name="adj5" fmla="val 1020690"/>
            <a:gd name="adj6" fmla="val 6077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1F3581A-26A2-4864-A2A4-FD571A37331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495299</xdr:colOff>
      <xdr:row>40</xdr:row>
      <xdr:rowOff>123825</xdr:rowOff>
    </xdr:from>
    <xdr:to>
      <xdr:col>8</xdr:col>
      <xdr:colOff>485775</xdr:colOff>
      <xdr:row>41</xdr:row>
      <xdr:rowOff>152400</xdr:rowOff>
    </xdr:to>
    <xdr:sp macro="" textlink="T76">
      <xdr:nvSpPr>
        <xdr:cNvPr id="92" name="AutoShape 34"/>
        <xdr:cNvSpPr>
          <a:spLocks/>
        </xdr:cNvSpPr>
      </xdr:nvSpPr>
      <xdr:spPr bwMode="auto">
        <a:xfrm>
          <a:off x="4876799" y="7115175"/>
          <a:ext cx="2047876" cy="200025"/>
        </a:xfrm>
        <a:prstGeom prst="callout2">
          <a:avLst>
            <a:gd name="adj1" fmla="val 49732"/>
            <a:gd name="adj2" fmla="val -401"/>
            <a:gd name="adj3" fmla="val 1994"/>
            <a:gd name="adj4" fmla="val -21164"/>
            <a:gd name="adj5" fmla="val -246084"/>
            <a:gd name="adj6" fmla="val -2995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5CE923-66E5-43AB-A540-2B271536EF3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257174</xdr:colOff>
      <xdr:row>38</xdr:row>
      <xdr:rowOff>66675</xdr:rowOff>
    </xdr:from>
    <xdr:to>
      <xdr:col>9</xdr:col>
      <xdr:colOff>247650</xdr:colOff>
      <xdr:row>39</xdr:row>
      <xdr:rowOff>95250</xdr:rowOff>
    </xdr:to>
    <xdr:sp macro="" textlink="T73">
      <xdr:nvSpPr>
        <xdr:cNvPr id="93" name="AutoShape 34"/>
        <xdr:cNvSpPr>
          <a:spLocks/>
        </xdr:cNvSpPr>
      </xdr:nvSpPr>
      <xdr:spPr bwMode="auto">
        <a:xfrm>
          <a:off x="5324474" y="6715125"/>
          <a:ext cx="2047876" cy="200025"/>
        </a:xfrm>
        <a:prstGeom prst="callout2">
          <a:avLst>
            <a:gd name="adj1" fmla="val 49732"/>
            <a:gd name="adj2" fmla="val -401"/>
            <a:gd name="adj3" fmla="val 25804"/>
            <a:gd name="adj4" fmla="val -16977"/>
            <a:gd name="adj5" fmla="val -231797"/>
            <a:gd name="adj6" fmla="val -243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4426833-3E4E-4A8D-AC24-F322A68CC85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504825</xdr:colOff>
      <xdr:row>19</xdr:row>
      <xdr:rowOff>161925</xdr:rowOff>
    </xdr:from>
    <xdr:to>
      <xdr:col>5</xdr:col>
      <xdr:colOff>609600</xdr:colOff>
      <xdr:row>20</xdr:row>
      <xdr:rowOff>152400</xdr:rowOff>
    </xdr:to>
    <xdr:sp macro="" textlink="T77">
      <xdr:nvSpPr>
        <xdr:cNvPr id="95" name="AutoShape 34"/>
        <xdr:cNvSpPr>
          <a:spLocks/>
        </xdr:cNvSpPr>
      </xdr:nvSpPr>
      <xdr:spPr bwMode="auto">
        <a:xfrm>
          <a:off x="2828925" y="3552825"/>
          <a:ext cx="2162175" cy="161925"/>
        </a:xfrm>
        <a:prstGeom prst="callout2">
          <a:avLst>
            <a:gd name="adj1" fmla="val 108065"/>
            <a:gd name="adj2" fmla="val 15479"/>
            <a:gd name="adj3" fmla="val 179875"/>
            <a:gd name="adj4" fmla="val 54254"/>
            <a:gd name="adj5" fmla="val 1263583"/>
            <a:gd name="adj6" fmla="val 607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80D472-5837-488E-9738-19F3B094161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295275</xdr:colOff>
      <xdr:row>18</xdr:row>
      <xdr:rowOff>85725</xdr:rowOff>
    </xdr:from>
    <xdr:to>
      <xdr:col>5</xdr:col>
      <xdr:colOff>400050</xdr:colOff>
      <xdr:row>19</xdr:row>
      <xdr:rowOff>142875</xdr:rowOff>
    </xdr:to>
    <xdr:sp macro="" textlink="T79">
      <xdr:nvSpPr>
        <xdr:cNvPr id="96" name="AutoShape 34"/>
        <xdr:cNvSpPr>
          <a:spLocks/>
        </xdr:cNvSpPr>
      </xdr:nvSpPr>
      <xdr:spPr bwMode="auto">
        <a:xfrm>
          <a:off x="2619375" y="3305175"/>
          <a:ext cx="2162175" cy="228600"/>
        </a:xfrm>
        <a:prstGeom prst="callout2">
          <a:avLst>
            <a:gd name="adj1" fmla="val 108065"/>
            <a:gd name="adj2" fmla="val 15479"/>
            <a:gd name="adj3" fmla="val 137718"/>
            <a:gd name="adj4" fmla="val 67469"/>
            <a:gd name="adj5" fmla="val 841524"/>
            <a:gd name="adj6" fmla="val 7222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E180D88-1231-4A6D-9E4E-26006A5872C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247650</xdr:colOff>
      <xdr:row>21</xdr:row>
      <xdr:rowOff>57150</xdr:rowOff>
    </xdr:from>
    <xdr:to>
      <xdr:col>5</xdr:col>
      <xdr:colOff>352425</xdr:colOff>
      <xdr:row>22</xdr:row>
      <xdr:rowOff>57150</xdr:rowOff>
    </xdr:to>
    <xdr:sp macro="" textlink="T80">
      <xdr:nvSpPr>
        <xdr:cNvPr id="97" name="AutoShape 34"/>
        <xdr:cNvSpPr>
          <a:spLocks/>
        </xdr:cNvSpPr>
      </xdr:nvSpPr>
      <xdr:spPr bwMode="auto">
        <a:xfrm>
          <a:off x="2571750" y="3790950"/>
          <a:ext cx="2162175" cy="171450"/>
        </a:xfrm>
        <a:prstGeom prst="callout2">
          <a:avLst>
            <a:gd name="adj1" fmla="val 95565"/>
            <a:gd name="adj2" fmla="val 25170"/>
            <a:gd name="adj3" fmla="val 155774"/>
            <a:gd name="adj4" fmla="val 62623"/>
            <a:gd name="adj5" fmla="val 587357"/>
            <a:gd name="adj6" fmla="val 6606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1F918C0-ECCA-4B64-8596-0DEF4E88E36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1838325</xdr:colOff>
      <xdr:row>22</xdr:row>
      <xdr:rowOff>133350</xdr:rowOff>
    </xdr:from>
    <xdr:to>
      <xdr:col>5</xdr:col>
      <xdr:colOff>66675</xdr:colOff>
      <xdr:row>24</xdr:row>
      <xdr:rowOff>19050</xdr:rowOff>
    </xdr:to>
    <xdr:sp macro="" textlink="T81">
      <xdr:nvSpPr>
        <xdr:cNvPr id="98" name="AutoShape 34"/>
        <xdr:cNvSpPr>
          <a:spLocks/>
        </xdr:cNvSpPr>
      </xdr:nvSpPr>
      <xdr:spPr bwMode="auto">
        <a:xfrm>
          <a:off x="2286000" y="4038600"/>
          <a:ext cx="2162175" cy="228600"/>
        </a:xfrm>
        <a:prstGeom prst="callout2">
          <a:avLst>
            <a:gd name="adj1" fmla="val 99732"/>
            <a:gd name="adj2" fmla="val 28255"/>
            <a:gd name="adj3" fmla="val 141885"/>
            <a:gd name="adj4" fmla="val 72756"/>
            <a:gd name="adj5" fmla="val 295690"/>
            <a:gd name="adj6" fmla="val 735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200E92A-CB82-4D9F-988F-BFA3C0C997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1838325</xdr:colOff>
      <xdr:row>24</xdr:row>
      <xdr:rowOff>9525</xdr:rowOff>
    </xdr:from>
    <xdr:to>
      <xdr:col>5</xdr:col>
      <xdr:colOff>66675</xdr:colOff>
      <xdr:row>25</xdr:row>
      <xdr:rowOff>66675</xdr:rowOff>
    </xdr:to>
    <xdr:sp macro="" textlink="T82">
      <xdr:nvSpPr>
        <xdr:cNvPr id="99" name="AutoShape 34"/>
        <xdr:cNvSpPr>
          <a:spLocks/>
        </xdr:cNvSpPr>
      </xdr:nvSpPr>
      <xdr:spPr bwMode="auto">
        <a:xfrm>
          <a:off x="2286000" y="4257675"/>
          <a:ext cx="2162175" cy="228600"/>
        </a:xfrm>
        <a:prstGeom prst="callout2">
          <a:avLst>
            <a:gd name="adj1" fmla="val 103899"/>
            <a:gd name="adj2" fmla="val 29135"/>
            <a:gd name="adj3" fmla="val 125218"/>
            <a:gd name="adj4" fmla="val 63504"/>
            <a:gd name="adj5" fmla="val 166523"/>
            <a:gd name="adj6" fmla="val 6297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BD220E-97B2-4FD1-9B6A-826BBCB78EB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342900</xdr:colOff>
      <xdr:row>16</xdr:row>
      <xdr:rowOff>28575</xdr:rowOff>
    </xdr:from>
    <xdr:to>
      <xdr:col>6</xdr:col>
      <xdr:colOff>447675</xdr:colOff>
      <xdr:row>17</xdr:row>
      <xdr:rowOff>38100</xdr:rowOff>
    </xdr:to>
    <xdr:sp macro="" textlink="T74">
      <xdr:nvSpPr>
        <xdr:cNvPr id="100" name="AutoShape 34"/>
        <xdr:cNvSpPr>
          <a:spLocks/>
        </xdr:cNvSpPr>
      </xdr:nvSpPr>
      <xdr:spPr bwMode="auto">
        <a:xfrm>
          <a:off x="3352800" y="2905125"/>
          <a:ext cx="2162175" cy="180975"/>
        </a:xfrm>
        <a:prstGeom prst="callout2">
          <a:avLst>
            <a:gd name="adj1" fmla="val 108065"/>
            <a:gd name="adj2" fmla="val 15479"/>
            <a:gd name="adj3" fmla="val 133770"/>
            <a:gd name="adj4" fmla="val 63945"/>
            <a:gd name="adj5" fmla="val 520911"/>
            <a:gd name="adj6" fmla="val 642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500A8FA-608D-4F94-B2E1-080EEF536A2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609599</xdr:colOff>
      <xdr:row>39</xdr:row>
      <xdr:rowOff>76200</xdr:rowOff>
    </xdr:from>
    <xdr:to>
      <xdr:col>8</xdr:col>
      <xdr:colOff>600075</xdr:colOff>
      <xdr:row>40</xdr:row>
      <xdr:rowOff>104775</xdr:rowOff>
    </xdr:to>
    <xdr:sp macro="" textlink="T75">
      <xdr:nvSpPr>
        <xdr:cNvPr id="101" name="AutoShape 34"/>
        <xdr:cNvSpPr>
          <a:spLocks/>
        </xdr:cNvSpPr>
      </xdr:nvSpPr>
      <xdr:spPr bwMode="auto">
        <a:xfrm>
          <a:off x="4991099" y="6896100"/>
          <a:ext cx="2047876" cy="200025"/>
        </a:xfrm>
        <a:prstGeom prst="callout2">
          <a:avLst>
            <a:gd name="adj1" fmla="val 49732"/>
            <a:gd name="adj2" fmla="val -401"/>
            <a:gd name="adj3" fmla="val -7530"/>
            <a:gd name="adj4" fmla="val -18838"/>
            <a:gd name="adj5" fmla="val -212748"/>
            <a:gd name="adj6" fmla="val -341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0BE967-F591-426B-819B-DB31F3F4A81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1162050</xdr:colOff>
      <xdr:row>29</xdr:row>
      <xdr:rowOff>0</xdr:rowOff>
    </xdr:from>
    <xdr:to>
      <xdr:col>4</xdr:col>
      <xdr:colOff>76200</xdr:colOff>
      <xdr:row>30</xdr:row>
      <xdr:rowOff>28575</xdr:rowOff>
    </xdr:to>
    <xdr:sp macro="" textlink="T89">
      <xdr:nvSpPr>
        <xdr:cNvPr id="102" name="AutoShape 34"/>
        <xdr:cNvSpPr>
          <a:spLocks/>
        </xdr:cNvSpPr>
      </xdr:nvSpPr>
      <xdr:spPr bwMode="auto">
        <a:xfrm>
          <a:off x="1609725" y="5105400"/>
          <a:ext cx="2162175" cy="200025"/>
        </a:xfrm>
        <a:prstGeom prst="callout2">
          <a:avLst>
            <a:gd name="adj1" fmla="val 108066"/>
            <a:gd name="adj2" fmla="val 22968"/>
            <a:gd name="adj3" fmla="val 125219"/>
            <a:gd name="adj4" fmla="val 62624"/>
            <a:gd name="adj5" fmla="val 235571"/>
            <a:gd name="adj6" fmla="val 7442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CBA31C0-7E9D-4D65-AB93-5D186C609DC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調理食品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904875</xdr:colOff>
      <xdr:row>30</xdr:row>
      <xdr:rowOff>104775</xdr:rowOff>
    </xdr:from>
    <xdr:to>
      <xdr:col>3</xdr:col>
      <xdr:colOff>504825</xdr:colOff>
      <xdr:row>31</xdr:row>
      <xdr:rowOff>104775</xdr:rowOff>
    </xdr:to>
    <xdr:sp macro="" textlink="T95">
      <xdr:nvSpPr>
        <xdr:cNvPr id="104" name="AutoShape 34"/>
        <xdr:cNvSpPr>
          <a:spLocks/>
        </xdr:cNvSpPr>
      </xdr:nvSpPr>
      <xdr:spPr bwMode="auto">
        <a:xfrm>
          <a:off x="1352550" y="5381625"/>
          <a:ext cx="2162175" cy="171450"/>
        </a:xfrm>
        <a:prstGeom prst="callout2">
          <a:avLst>
            <a:gd name="adj1" fmla="val 103899"/>
            <a:gd name="adj2" fmla="val 10633"/>
            <a:gd name="adj3" fmla="val 129385"/>
            <a:gd name="adj4" fmla="val 55135"/>
            <a:gd name="adj5" fmla="val 194302"/>
            <a:gd name="adj6" fmla="val 7222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CD18CF2-7FEF-482A-A885-268FD7BF563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209550</xdr:colOff>
      <xdr:row>11</xdr:row>
      <xdr:rowOff>76200</xdr:rowOff>
    </xdr:from>
    <xdr:to>
      <xdr:col>32</xdr:col>
      <xdr:colOff>27843</xdr:colOff>
      <xdr:row>20</xdr:row>
      <xdr:rowOff>145073</xdr:rowOff>
    </xdr:to>
    <xdr:sp macro="" textlink="">
      <xdr:nvSpPr>
        <xdr:cNvPr id="105" name="テキスト ボックス 104"/>
        <xdr:cNvSpPr txBox="1"/>
      </xdr:nvSpPr>
      <xdr:spPr>
        <a:xfrm>
          <a:off x="17678400" y="20955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</xdr:col>
      <xdr:colOff>866775</xdr:colOff>
      <xdr:row>4</xdr:row>
      <xdr:rowOff>38100</xdr:rowOff>
    </xdr:from>
    <xdr:to>
      <xdr:col>1</xdr:col>
      <xdr:colOff>1666875</xdr:colOff>
      <xdr:row>6</xdr:row>
      <xdr:rowOff>57150</xdr:rowOff>
    </xdr:to>
    <xdr:sp macro="" textlink="">
      <xdr:nvSpPr>
        <xdr:cNvPr id="106" name="Oval 19"/>
        <xdr:cNvSpPr>
          <a:spLocks noChangeArrowheads="1"/>
        </xdr:cNvSpPr>
      </xdr:nvSpPr>
      <xdr:spPr bwMode="auto">
        <a:xfrm>
          <a:off x="1314450" y="8572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885825</xdr:colOff>
      <xdr:row>7</xdr:row>
      <xdr:rowOff>38100</xdr:rowOff>
    </xdr:from>
    <xdr:to>
      <xdr:col>1</xdr:col>
      <xdr:colOff>1685925</xdr:colOff>
      <xdr:row>9</xdr:row>
      <xdr:rowOff>57150</xdr:rowOff>
    </xdr:to>
    <xdr:sp macro="" textlink="">
      <xdr:nvSpPr>
        <xdr:cNvPr id="107" name="Oval 19"/>
        <xdr:cNvSpPr>
          <a:spLocks noChangeArrowheads="1"/>
        </xdr:cNvSpPr>
      </xdr:nvSpPr>
      <xdr:spPr bwMode="auto">
        <a:xfrm>
          <a:off x="1333500" y="13716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1800225</xdr:colOff>
      <xdr:row>16</xdr:row>
      <xdr:rowOff>57150</xdr:rowOff>
    </xdr:from>
    <xdr:to>
      <xdr:col>2</xdr:col>
      <xdr:colOff>219075</xdr:colOff>
      <xdr:row>18</xdr:row>
      <xdr:rowOff>19050</xdr:rowOff>
    </xdr:to>
    <xdr:sp macro="" textlink="">
      <xdr:nvSpPr>
        <xdr:cNvPr id="108" name="円/楕円 107"/>
        <xdr:cNvSpPr/>
      </xdr:nvSpPr>
      <xdr:spPr>
        <a:xfrm>
          <a:off x="2247900" y="2933700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1781175</xdr:colOff>
      <xdr:row>4</xdr:row>
      <xdr:rowOff>95250</xdr:rowOff>
    </xdr:from>
    <xdr:to>
      <xdr:col>2</xdr:col>
      <xdr:colOff>228600</xdr:colOff>
      <xdr:row>6</xdr:row>
      <xdr:rowOff>95250</xdr:rowOff>
    </xdr:to>
    <xdr:sp macro="" textlink="">
      <xdr:nvSpPr>
        <xdr:cNvPr id="109" name="フローチャート : 判断 108"/>
        <xdr:cNvSpPr/>
      </xdr:nvSpPr>
      <xdr:spPr>
        <a:xfrm>
          <a:off x="2228850" y="914400"/>
          <a:ext cx="323850" cy="342900"/>
        </a:xfrm>
        <a:prstGeom prst="flowChartDecision">
          <a:avLst/>
        </a:prstGeom>
        <a:solidFill>
          <a:srgbClr val="60B2EA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857250</xdr:colOff>
      <xdr:row>10</xdr:row>
      <xdr:rowOff>47625</xdr:rowOff>
    </xdr:from>
    <xdr:to>
      <xdr:col>1</xdr:col>
      <xdr:colOff>1657350</xdr:colOff>
      <xdr:row>12</xdr:row>
      <xdr:rowOff>66675</xdr:rowOff>
    </xdr:to>
    <xdr:sp macro="" textlink="">
      <xdr:nvSpPr>
        <xdr:cNvPr id="110" name="Oval 19"/>
        <xdr:cNvSpPr>
          <a:spLocks noChangeArrowheads="1"/>
        </xdr:cNvSpPr>
      </xdr:nvSpPr>
      <xdr:spPr bwMode="auto">
        <a:xfrm>
          <a:off x="1304925" y="18954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1847850</xdr:colOff>
      <xdr:row>10</xdr:row>
      <xdr:rowOff>85725</xdr:rowOff>
    </xdr:from>
    <xdr:to>
      <xdr:col>2</xdr:col>
      <xdr:colOff>228600</xdr:colOff>
      <xdr:row>12</xdr:row>
      <xdr:rowOff>9525</xdr:rowOff>
    </xdr:to>
    <xdr:sp macro="" textlink="">
      <xdr:nvSpPr>
        <xdr:cNvPr id="111" name="正方形/長方形 110"/>
        <xdr:cNvSpPr/>
      </xdr:nvSpPr>
      <xdr:spPr>
        <a:xfrm>
          <a:off x="2295525" y="1933575"/>
          <a:ext cx="257175" cy="266700"/>
        </a:xfrm>
        <a:prstGeom prst="rect">
          <a:avLst/>
        </a:prstGeom>
        <a:solidFill>
          <a:srgbClr val="EA32DD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1838325</xdr:colOff>
      <xdr:row>7</xdr:row>
      <xdr:rowOff>66675</xdr:rowOff>
    </xdr:from>
    <xdr:to>
      <xdr:col>2</xdr:col>
      <xdr:colOff>257175</xdr:colOff>
      <xdr:row>9</xdr:row>
      <xdr:rowOff>28575</xdr:rowOff>
    </xdr:to>
    <xdr:sp macro="" textlink="">
      <xdr:nvSpPr>
        <xdr:cNvPr id="112" name="円/楕円 111"/>
        <xdr:cNvSpPr/>
      </xdr:nvSpPr>
      <xdr:spPr>
        <a:xfrm>
          <a:off x="2286000" y="1400175"/>
          <a:ext cx="295275" cy="304800"/>
        </a:xfrm>
        <a:prstGeom prst="ellipse">
          <a:avLst/>
        </a:prstGeom>
        <a:solidFill>
          <a:srgbClr val="60B2EA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904875</xdr:colOff>
      <xdr:row>13</xdr:row>
      <xdr:rowOff>19050</xdr:rowOff>
    </xdr:from>
    <xdr:to>
      <xdr:col>1</xdr:col>
      <xdr:colOff>1704975</xdr:colOff>
      <xdr:row>15</xdr:row>
      <xdr:rowOff>38100</xdr:rowOff>
    </xdr:to>
    <xdr:sp macro="" textlink="">
      <xdr:nvSpPr>
        <xdr:cNvPr id="113" name="Oval 19"/>
        <xdr:cNvSpPr>
          <a:spLocks noChangeArrowheads="1"/>
        </xdr:cNvSpPr>
      </xdr:nvSpPr>
      <xdr:spPr bwMode="auto">
        <a:xfrm>
          <a:off x="1352550" y="23812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山  陽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1809750</xdr:colOff>
      <xdr:row>13</xdr:row>
      <xdr:rowOff>19050</xdr:rowOff>
    </xdr:from>
    <xdr:to>
      <xdr:col>2</xdr:col>
      <xdr:colOff>257175</xdr:colOff>
      <xdr:row>15</xdr:row>
      <xdr:rowOff>19050</xdr:rowOff>
    </xdr:to>
    <xdr:sp macro="" textlink="">
      <xdr:nvSpPr>
        <xdr:cNvPr id="114" name="フローチャート : 判断 113"/>
        <xdr:cNvSpPr/>
      </xdr:nvSpPr>
      <xdr:spPr>
        <a:xfrm>
          <a:off x="2257425" y="2381250"/>
          <a:ext cx="323850" cy="342900"/>
        </a:xfrm>
        <a:prstGeom prst="flowChartDecision">
          <a:avLst/>
        </a:prstGeom>
        <a:solidFill>
          <a:srgbClr val="7557F3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857250</xdr:colOff>
      <xdr:row>16</xdr:row>
      <xdr:rowOff>28575</xdr:rowOff>
    </xdr:from>
    <xdr:to>
      <xdr:col>1</xdr:col>
      <xdr:colOff>1657350</xdr:colOff>
      <xdr:row>18</xdr:row>
      <xdr:rowOff>47625</xdr:rowOff>
    </xdr:to>
    <xdr:sp macro="" textlink="">
      <xdr:nvSpPr>
        <xdr:cNvPr id="115" name="Oval 19"/>
        <xdr:cNvSpPr>
          <a:spLocks noChangeArrowheads="1"/>
        </xdr:cNvSpPr>
      </xdr:nvSpPr>
      <xdr:spPr bwMode="auto">
        <a:xfrm>
          <a:off x="1304925" y="29051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他地域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1276350</xdr:colOff>
      <xdr:row>25</xdr:row>
      <xdr:rowOff>85724</xdr:rowOff>
    </xdr:from>
    <xdr:to>
      <xdr:col>4</xdr:col>
      <xdr:colOff>190500</xdr:colOff>
      <xdr:row>26</xdr:row>
      <xdr:rowOff>114299</xdr:rowOff>
    </xdr:to>
    <xdr:sp macro="" textlink="T83">
      <xdr:nvSpPr>
        <xdr:cNvPr id="116" name="AutoShape 34"/>
        <xdr:cNvSpPr>
          <a:spLocks/>
        </xdr:cNvSpPr>
      </xdr:nvSpPr>
      <xdr:spPr bwMode="auto">
        <a:xfrm>
          <a:off x="1724025" y="4505324"/>
          <a:ext cx="2162175" cy="200025"/>
        </a:xfrm>
        <a:prstGeom prst="callout2">
          <a:avLst>
            <a:gd name="adj1" fmla="val 103899"/>
            <a:gd name="adj2" fmla="val 29135"/>
            <a:gd name="adj3" fmla="val 129385"/>
            <a:gd name="adj4" fmla="val 80244"/>
            <a:gd name="adj5" fmla="val 595690"/>
            <a:gd name="adj6" fmla="val 8676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FA0B7-7E1D-4310-B969-967786613A4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1257300</xdr:colOff>
      <xdr:row>26</xdr:row>
      <xdr:rowOff>123825</xdr:rowOff>
    </xdr:from>
    <xdr:to>
      <xdr:col>4</xdr:col>
      <xdr:colOff>171450</xdr:colOff>
      <xdr:row>27</xdr:row>
      <xdr:rowOff>161925</xdr:rowOff>
    </xdr:to>
    <xdr:sp macro="" textlink="T84">
      <xdr:nvSpPr>
        <xdr:cNvPr id="117" name="AutoShape 34"/>
        <xdr:cNvSpPr>
          <a:spLocks/>
        </xdr:cNvSpPr>
      </xdr:nvSpPr>
      <xdr:spPr bwMode="auto">
        <a:xfrm>
          <a:off x="1704975" y="4714875"/>
          <a:ext cx="2162175" cy="209550"/>
        </a:xfrm>
        <a:prstGeom prst="callout2">
          <a:avLst>
            <a:gd name="adj1" fmla="val 91399"/>
            <a:gd name="adj2" fmla="val 29576"/>
            <a:gd name="adj3" fmla="val 129385"/>
            <a:gd name="adj4" fmla="val 78481"/>
            <a:gd name="adj5" fmla="val 404023"/>
            <a:gd name="adj6" fmla="val 845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EA2DFC4-7CA1-4C66-9D96-FB1992618B7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1276350</xdr:colOff>
      <xdr:row>27</xdr:row>
      <xdr:rowOff>133350</xdr:rowOff>
    </xdr:from>
    <xdr:to>
      <xdr:col>4</xdr:col>
      <xdr:colOff>190500</xdr:colOff>
      <xdr:row>29</xdr:row>
      <xdr:rowOff>0</xdr:rowOff>
    </xdr:to>
    <xdr:sp macro="" textlink="T85">
      <xdr:nvSpPr>
        <xdr:cNvPr id="118" name="AutoShape 34"/>
        <xdr:cNvSpPr>
          <a:spLocks/>
        </xdr:cNvSpPr>
      </xdr:nvSpPr>
      <xdr:spPr bwMode="auto">
        <a:xfrm>
          <a:off x="1724025" y="4895850"/>
          <a:ext cx="2162175" cy="209550"/>
        </a:xfrm>
        <a:prstGeom prst="callout2">
          <a:avLst>
            <a:gd name="adj1" fmla="val 91399"/>
            <a:gd name="adj2" fmla="val 29576"/>
            <a:gd name="adj3" fmla="val 120294"/>
            <a:gd name="adj4" fmla="val 72754"/>
            <a:gd name="adj5" fmla="val 258568"/>
            <a:gd name="adj6" fmla="val 8059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DC90F8-E0FB-48EF-9A65-E8DB39D9829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609600</xdr:colOff>
      <xdr:row>15</xdr:row>
      <xdr:rowOff>0</xdr:rowOff>
    </xdr:from>
    <xdr:to>
      <xdr:col>7</xdr:col>
      <xdr:colOff>28575</xdr:colOff>
      <xdr:row>16</xdr:row>
      <xdr:rowOff>9525</xdr:rowOff>
    </xdr:to>
    <xdr:sp macro="" textlink="T72">
      <xdr:nvSpPr>
        <xdr:cNvPr id="119" name="AutoShape 34"/>
        <xdr:cNvSpPr>
          <a:spLocks/>
        </xdr:cNvSpPr>
      </xdr:nvSpPr>
      <xdr:spPr bwMode="auto">
        <a:xfrm>
          <a:off x="3619500" y="2705100"/>
          <a:ext cx="2162175" cy="180975"/>
        </a:xfrm>
        <a:prstGeom prst="callout2">
          <a:avLst>
            <a:gd name="adj1" fmla="val 108065"/>
            <a:gd name="adj2" fmla="val 15479"/>
            <a:gd name="adj3" fmla="val 133770"/>
            <a:gd name="adj4" fmla="val 58218"/>
            <a:gd name="adj5" fmla="val 915647"/>
            <a:gd name="adj6" fmla="val 607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E982692-8824-48B9-B2F4-792AB8C9A84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0</xdr:colOff>
      <xdr:row>47</xdr:row>
      <xdr:rowOff>0</xdr:rowOff>
    </xdr:from>
    <xdr:to>
      <xdr:col>16</xdr:col>
      <xdr:colOff>519479</xdr:colOff>
      <xdr:row>66</xdr:row>
      <xdr:rowOff>152400</xdr:rowOff>
    </xdr:to>
    <xdr:sp macro="" textlink="">
      <xdr:nvSpPr>
        <xdr:cNvPr id="120" name="円形吹き出し 119"/>
        <xdr:cNvSpPr/>
      </xdr:nvSpPr>
      <xdr:spPr>
        <a:xfrm>
          <a:off x="7810500" y="8210550"/>
          <a:ext cx="4634279" cy="3590925"/>
        </a:xfrm>
        <a:prstGeom prst="wedgeEllipseCallout">
          <a:avLst>
            <a:gd name="adj1" fmla="val 127369"/>
            <a:gd name="adj2" fmla="val -86691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159025</xdr:colOff>
      <xdr:row>7</xdr:row>
      <xdr:rowOff>114826</xdr:rowOff>
    </xdr:from>
    <xdr:to>
      <xdr:col>18</xdr:col>
      <xdr:colOff>145578</xdr:colOff>
      <xdr:row>10</xdr:row>
      <xdr:rowOff>42548</xdr:rowOff>
    </xdr:to>
    <xdr:sp macro="" textlink="">
      <xdr:nvSpPr>
        <xdr:cNvPr id="6" name="左矢印 5"/>
        <xdr:cNvSpPr/>
      </xdr:nvSpPr>
      <xdr:spPr>
        <a:xfrm>
          <a:off x="11817625" y="1372126"/>
          <a:ext cx="672353" cy="470647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18</xdr:col>
      <xdr:colOff>155664</xdr:colOff>
      <xdr:row>5</xdr:row>
      <xdr:rowOff>86812</xdr:rowOff>
    </xdr:from>
    <xdr:to>
      <xdr:col>24</xdr:col>
      <xdr:colOff>111400</xdr:colOff>
      <xdr:row>14</xdr:row>
      <xdr:rowOff>77287</xdr:rowOff>
    </xdr:to>
    <xdr:sp macro="" textlink="">
      <xdr:nvSpPr>
        <xdr:cNvPr id="7" name="テキスト ボックス 6"/>
        <xdr:cNvSpPr txBox="1"/>
      </xdr:nvSpPr>
      <xdr:spPr>
        <a:xfrm>
          <a:off x="12500064" y="982162"/>
          <a:ext cx="4070536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内に（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0</xdr:col>
      <xdr:colOff>247649</xdr:colOff>
      <xdr:row>2</xdr:row>
      <xdr:rowOff>180974</xdr:rowOff>
    </xdr:from>
    <xdr:to>
      <xdr:col>1</xdr:col>
      <xdr:colOff>9483</xdr:colOff>
      <xdr:row>4</xdr:row>
      <xdr:rowOff>36670</xdr:rowOff>
    </xdr:to>
    <xdr:sp macro="" textlink="">
      <xdr:nvSpPr>
        <xdr:cNvPr id="8" name="左矢印 7"/>
        <xdr:cNvSpPr/>
      </xdr:nvSpPr>
      <xdr:spPr>
        <a:xfrm rot="12835000">
          <a:off x="247649" y="533399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22412</xdr:colOff>
      <xdr:row>55</xdr:row>
      <xdr:rowOff>145676</xdr:rowOff>
    </xdr:from>
    <xdr:to>
      <xdr:col>22</xdr:col>
      <xdr:colOff>643537</xdr:colOff>
      <xdr:row>58</xdr:row>
      <xdr:rowOff>158484</xdr:rowOff>
    </xdr:to>
    <xdr:sp macro="" textlink="">
      <xdr:nvSpPr>
        <xdr:cNvPr id="3" name="テキスト ボックス 2"/>
        <xdr:cNvSpPr txBox="1"/>
      </xdr:nvSpPr>
      <xdr:spPr>
        <a:xfrm>
          <a:off x="9603441" y="9995647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0.63459</cdr:x>
      <cdr:y>0.56343</cdr:y>
    </cdr:from>
    <cdr:to>
      <cdr:x>0.89281</cdr:x>
      <cdr:y>0.65112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5907770" y="3424463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skylineRATIO13-per-capita-age-70over-rank50-items-13region-2013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skylineRATIO13-per-capita-age-70over-rank50-items-13region-2013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xcampus.jp/xcasehm/piows1/skylineRATIO13-per-capita-age-70over-rank50-items-13region-2013.htm" TargetMode="External"/><Relationship Id="rId1" Type="http://schemas.openxmlformats.org/officeDocument/2006/relationships/hyperlink" Target="http://watchizu.gsi.g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xcampus.jp/xcasehm/piows1/skylineRATIO13-per-capita-age-70over-rank50-items-13region-2013.htm" TargetMode="External"/><Relationship Id="rId1" Type="http://schemas.openxmlformats.org/officeDocument/2006/relationships/hyperlink" Target="http://watchizu.gsi.g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skylineRATIO13-per-capita-age-70over-rank50-items-13region-2013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04"/>
  <sheetViews>
    <sheetView tabSelected="1" zoomScale="90" zoomScaleNormal="90" workbookViewId="0"/>
  </sheetViews>
  <sheetFormatPr defaultRowHeight="13.5"/>
  <cols>
    <col min="12" max="12" width="3.375" customWidth="1"/>
    <col min="13" max="13" width="3.875" customWidth="1"/>
    <col min="14" max="14" width="22" customWidth="1"/>
    <col min="15" max="15" width="10.125" customWidth="1"/>
    <col min="16" max="16" width="6.125" customWidth="1"/>
    <col min="17" max="17" width="14.875" customWidth="1"/>
  </cols>
  <sheetData>
    <row r="1" spans="1:20">
      <c r="A1" s="42"/>
      <c r="N1" s="42" t="s">
        <v>249</v>
      </c>
      <c r="O1" s="4"/>
      <c r="P1" s="4"/>
      <c r="Q1" s="4"/>
      <c r="R1" s="6"/>
      <c r="S1" s="6"/>
      <c r="T1" s="6"/>
    </row>
    <row r="2" spans="1:20">
      <c r="A2" s="69" t="s">
        <v>224</v>
      </c>
      <c r="F2" s="7" t="s">
        <v>225</v>
      </c>
      <c r="N2" s="81" t="s">
        <v>250</v>
      </c>
      <c r="O2" s="4"/>
      <c r="P2" s="4"/>
      <c r="Q2" s="4"/>
      <c r="R2" s="6"/>
      <c r="S2" s="6"/>
    </row>
    <row r="3" spans="1:20">
      <c r="A3" s="68"/>
      <c r="N3" s="83" t="s">
        <v>282</v>
      </c>
    </row>
    <row r="4" spans="1:20">
      <c r="A4" s="68"/>
    </row>
    <row r="16" spans="1:20">
      <c r="K16" t="s">
        <v>232</v>
      </c>
    </row>
    <row r="42" spans="15:17" ht="14.25" thickBot="1"/>
    <row r="43" spans="15:17" ht="14.25" thickBot="1">
      <c r="O43" t="s">
        <v>233</v>
      </c>
      <c r="Q43" s="75" t="s">
        <v>260</v>
      </c>
    </row>
    <row r="45" spans="15:17" ht="14.25" thickBot="1"/>
    <row r="46" spans="15:17" ht="14.25" thickBot="1">
      <c r="O46" t="s">
        <v>234</v>
      </c>
      <c r="P46" s="74" t="s">
        <v>235</v>
      </c>
      <c r="Q46" s="75" t="s">
        <v>236</v>
      </c>
    </row>
    <row r="58" spans="17:17" ht="14.25" thickBot="1"/>
    <row r="59" spans="17:17" ht="14.25" thickBot="1">
      <c r="Q59" s="76" t="s">
        <v>237</v>
      </c>
    </row>
    <row r="62" spans="17:17" ht="14.25" thickBot="1"/>
    <row r="63" spans="17:17" ht="14.25" thickBot="1">
      <c r="Q63" s="76" t="s">
        <v>238</v>
      </c>
    </row>
    <row r="71" spans="15:19" ht="14.25" thickBot="1">
      <c r="R71" t="s">
        <v>241</v>
      </c>
      <c r="S71" s="78" t="s">
        <v>243</v>
      </c>
    </row>
    <row r="72" spans="15:19" ht="14.25" thickBot="1">
      <c r="O72" s="79" t="s">
        <v>239</v>
      </c>
      <c r="Q72" s="77" t="s">
        <v>240</v>
      </c>
      <c r="R72" s="80" t="s">
        <v>242</v>
      </c>
      <c r="S72" s="80">
        <v>50</v>
      </c>
    </row>
    <row r="73" spans="15:19" ht="14.25" thickBot="1"/>
    <row r="74" spans="15:19" ht="14.25" thickBot="1">
      <c r="O74" t="s">
        <v>244</v>
      </c>
      <c r="Q74" s="77" t="s">
        <v>245</v>
      </c>
    </row>
    <row r="75" spans="15:19" ht="14.25" thickBot="1"/>
    <row r="76" spans="15:19" ht="14.25" thickBot="1">
      <c r="Q76" s="76" t="s">
        <v>246</v>
      </c>
    </row>
    <row r="99" spans="15:15">
      <c r="O99" t="s">
        <v>256</v>
      </c>
    </row>
    <row r="100" spans="15:15">
      <c r="O100" t="s">
        <v>257</v>
      </c>
    </row>
    <row r="101" spans="15:15">
      <c r="O101" t="s">
        <v>258</v>
      </c>
    </row>
    <row r="103" spans="15:15">
      <c r="O103" t="s">
        <v>247</v>
      </c>
    </row>
    <row r="104" spans="15:15">
      <c r="O104" t="s">
        <v>259</v>
      </c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5"/>
  <sheetViews>
    <sheetView workbookViewId="0">
      <selection activeCell="T2" sqref="T2"/>
    </sheetView>
  </sheetViews>
  <sheetFormatPr defaultRowHeight="13.5"/>
  <sheetData>
    <row r="1" spans="1:20">
      <c r="C1" s="4" t="s">
        <v>93</v>
      </c>
      <c r="D1" s="4"/>
      <c r="E1" s="4"/>
      <c r="F1" s="4"/>
      <c r="G1" s="7" t="s">
        <v>94</v>
      </c>
      <c r="H1" s="4"/>
      <c r="I1" s="4"/>
      <c r="J1" s="4"/>
      <c r="K1" s="4"/>
      <c r="L1" s="4"/>
      <c r="N1" s="42" t="s">
        <v>249</v>
      </c>
      <c r="O1" s="4"/>
      <c r="P1" s="4"/>
      <c r="Q1" s="4"/>
      <c r="R1" s="6"/>
      <c r="S1" s="6"/>
      <c r="T1" s="6"/>
    </row>
    <row r="2" spans="1:20" ht="14.25" thickBot="1">
      <c r="A2" t="s">
        <v>95</v>
      </c>
      <c r="C2" s="58" t="s">
        <v>251</v>
      </c>
      <c r="D2" s="4"/>
      <c r="E2" s="4"/>
      <c r="F2" s="4"/>
      <c r="G2" s="58" t="s">
        <v>261</v>
      </c>
      <c r="H2" s="4"/>
      <c r="I2" s="4"/>
      <c r="J2" s="4"/>
      <c r="K2" s="4"/>
      <c r="L2" s="4"/>
      <c r="N2" s="81" t="s">
        <v>250</v>
      </c>
      <c r="O2" s="4"/>
      <c r="P2" s="4"/>
      <c r="Q2" s="4"/>
      <c r="R2" s="6"/>
      <c r="S2" s="6"/>
      <c r="T2" s="83" t="s">
        <v>282</v>
      </c>
    </row>
    <row r="3" spans="1:20" ht="14.25" thickBot="1">
      <c r="B3" s="136" t="s">
        <v>0</v>
      </c>
      <c r="C3" s="138" t="s">
        <v>96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40"/>
    </row>
    <row r="4" spans="1:20" ht="14.25" thickBot="1">
      <c r="B4" s="137"/>
      <c r="C4" s="2" t="s">
        <v>97</v>
      </c>
      <c r="D4" s="2" t="s">
        <v>98</v>
      </c>
      <c r="E4" s="2" t="s">
        <v>99</v>
      </c>
      <c r="F4" s="2" t="s">
        <v>100</v>
      </c>
      <c r="G4" s="2" t="s">
        <v>101</v>
      </c>
      <c r="H4" s="2" t="s">
        <v>102</v>
      </c>
      <c r="I4" s="2" t="s">
        <v>103</v>
      </c>
      <c r="J4" s="2" t="s">
        <v>104</v>
      </c>
      <c r="K4" s="2" t="s">
        <v>105</v>
      </c>
      <c r="L4" s="2" t="s">
        <v>106</v>
      </c>
      <c r="M4" s="2" t="s">
        <v>107</v>
      </c>
      <c r="N4" s="2" t="s">
        <v>108</v>
      </c>
      <c r="O4" s="2" t="s">
        <v>109</v>
      </c>
      <c r="P4" s="2" t="s">
        <v>110</v>
      </c>
      <c r="Q4" s="2" t="s">
        <v>1</v>
      </c>
    </row>
    <row r="5" spans="1:20" ht="14.25" thickBot="1">
      <c r="B5" s="2" t="s">
        <v>4</v>
      </c>
      <c r="C5" s="71">
        <v>2436</v>
      </c>
      <c r="D5" s="71">
        <v>1217</v>
      </c>
      <c r="E5" s="71">
        <v>1923</v>
      </c>
      <c r="F5" s="71">
        <v>5627</v>
      </c>
      <c r="G5" s="71">
        <v>1744</v>
      </c>
      <c r="H5" s="71">
        <v>1350</v>
      </c>
      <c r="I5" s="71">
        <v>3148</v>
      </c>
      <c r="J5" s="71">
        <v>5419</v>
      </c>
      <c r="K5" s="70">
        <v>746</v>
      </c>
      <c r="L5" s="71">
        <v>3123</v>
      </c>
      <c r="M5" s="71">
        <v>1402</v>
      </c>
      <c r="N5" s="71">
        <v>3920</v>
      </c>
      <c r="O5" s="71">
        <v>1314</v>
      </c>
      <c r="P5" s="70">
        <v>316</v>
      </c>
      <c r="Q5" s="71">
        <v>33685</v>
      </c>
    </row>
    <row r="6" spans="1:20" ht="14.25" thickBot="1">
      <c r="B6" s="2" t="s">
        <v>2</v>
      </c>
      <c r="C6" s="71">
        <v>1030</v>
      </c>
      <c r="D6" s="70">
        <v>514</v>
      </c>
      <c r="E6" s="71">
        <v>1081</v>
      </c>
      <c r="F6" s="71">
        <v>2538</v>
      </c>
      <c r="G6" s="71">
        <v>1179</v>
      </c>
      <c r="H6" s="70">
        <v>654</v>
      </c>
      <c r="I6" s="71">
        <v>1595</v>
      </c>
      <c r="J6" s="71">
        <v>1919</v>
      </c>
      <c r="K6" s="70">
        <v>280</v>
      </c>
      <c r="L6" s="71">
        <v>1062</v>
      </c>
      <c r="M6" s="70">
        <v>510</v>
      </c>
      <c r="N6" s="71">
        <v>1753</v>
      </c>
      <c r="O6" s="70">
        <v>504</v>
      </c>
      <c r="P6" s="70">
        <v>109</v>
      </c>
      <c r="Q6" s="71">
        <v>14728</v>
      </c>
    </row>
    <row r="7" spans="1:20" ht="14.25" thickBot="1">
      <c r="B7" s="2" t="s">
        <v>8</v>
      </c>
      <c r="C7" s="70">
        <v>452</v>
      </c>
      <c r="D7" s="70">
        <v>228</v>
      </c>
      <c r="E7" s="70">
        <v>699</v>
      </c>
      <c r="F7" s="71">
        <v>2627</v>
      </c>
      <c r="G7" s="70">
        <v>372</v>
      </c>
      <c r="H7" s="70">
        <v>224</v>
      </c>
      <c r="I7" s="70">
        <v>951</v>
      </c>
      <c r="J7" s="71">
        <v>1301</v>
      </c>
      <c r="K7" s="70">
        <v>190</v>
      </c>
      <c r="L7" s="71">
        <v>1062</v>
      </c>
      <c r="M7" s="70">
        <v>288</v>
      </c>
      <c r="N7" s="70">
        <v>870</v>
      </c>
      <c r="O7" s="70">
        <v>311</v>
      </c>
      <c r="P7" s="70">
        <v>61</v>
      </c>
      <c r="Q7" s="71">
        <v>9636</v>
      </c>
    </row>
    <row r="8" spans="1:20" ht="14.25" thickBot="1">
      <c r="B8" s="2" t="s">
        <v>6</v>
      </c>
      <c r="C8" s="70">
        <v>284</v>
      </c>
      <c r="D8" s="70">
        <v>114</v>
      </c>
      <c r="E8" s="70">
        <v>254</v>
      </c>
      <c r="F8" s="71">
        <v>1165</v>
      </c>
      <c r="G8" s="70">
        <v>96</v>
      </c>
      <c r="H8" s="70">
        <v>114</v>
      </c>
      <c r="I8" s="70">
        <v>209</v>
      </c>
      <c r="J8" s="71">
        <v>1136</v>
      </c>
      <c r="K8" s="70">
        <v>23</v>
      </c>
      <c r="L8" s="70">
        <v>339</v>
      </c>
      <c r="M8" s="70">
        <v>65</v>
      </c>
      <c r="N8" s="70">
        <v>868</v>
      </c>
      <c r="O8" s="70">
        <v>200</v>
      </c>
      <c r="P8" s="70">
        <v>103</v>
      </c>
      <c r="Q8" s="71">
        <v>4970</v>
      </c>
    </row>
    <row r="9" spans="1:20" ht="14.25" thickBot="1">
      <c r="B9" s="2" t="s">
        <v>13</v>
      </c>
      <c r="C9" s="70">
        <v>192</v>
      </c>
      <c r="D9" s="70">
        <v>250</v>
      </c>
      <c r="E9" s="70">
        <v>326</v>
      </c>
      <c r="F9" s="71">
        <v>1049</v>
      </c>
      <c r="G9" s="70">
        <v>219</v>
      </c>
      <c r="H9" s="70">
        <v>160</v>
      </c>
      <c r="I9" s="70">
        <v>334</v>
      </c>
      <c r="J9" s="70">
        <v>596</v>
      </c>
      <c r="K9" s="70">
        <v>56</v>
      </c>
      <c r="L9" s="70">
        <v>368</v>
      </c>
      <c r="M9" s="70">
        <v>154</v>
      </c>
      <c r="N9" s="70">
        <v>513</v>
      </c>
      <c r="O9" s="70">
        <v>320</v>
      </c>
      <c r="P9" s="70">
        <v>35</v>
      </c>
      <c r="Q9" s="71">
        <v>4572</v>
      </c>
    </row>
    <row r="10" spans="1:20" ht="14.25" thickBot="1">
      <c r="B10" s="2" t="s">
        <v>18</v>
      </c>
      <c r="C10" s="70">
        <v>160</v>
      </c>
      <c r="D10" s="70">
        <v>139</v>
      </c>
      <c r="E10" s="70">
        <v>188</v>
      </c>
      <c r="F10" s="71">
        <v>1616</v>
      </c>
      <c r="G10" s="70">
        <v>162</v>
      </c>
      <c r="H10" s="70">
        <v>103</v>
      </c>
      <c r="I10" s="70">
        <v>513</v>
      </c>
      <c r="J10" s="70">
        <v>849</v>
      </c>
      <c r="K10" s="70">
        <v>32</v>
      </c>
      <c r="L10" s="70">
        <v>218</v>
      </c>
      <c r="M10" s="70">
        <v>82</v>
      </c>
      <c r="N10" s="70">
        <v>278</v>
      </c>
      <c r="O10" s="70">
        <v>66</v>
      </c>
      <c r="P10" s="70">
        <v>3</v>
      </c>
      <c r="Q10" s="71">
        <v>4409</v>
      </c>
    </row>
    <row r="11" spans="1:20" ht="14.25" thickBot="1">
      <c r="B11" s="2" t="s">
        <v>3</v>
      </c>
      <c r="C11" s="70">
        <v>256</v>
      </c>
      <c r="D11" s="70">
        <v>207</v>
      </c>
      <c r="E11" s="70">
        <v>266</v>
      </c>
      <c r="F11" s="70">
        <v>832</v>
      </c>
      <c r="G11" s="70">
        <v>139</v>
      </c>
      <c r="H11" s="70">
        <v>90</v>
      </c>
      <c r="I11" s="70">
        <v>291</v>
      </c>
      <c r="J11" s="70">
        <v>433</v>
      </c>
      <c r="K11" s="70">
        <v>59</v>
      </c>
      <c r="L11" s="70">
        <v>237</v>
      </c>
      <c r="M11" s="70">
        <v>118</v>
      </c>
      <c r="N11" s="70">
        <v>517</v>
      </c>
      <c r="O11" s="70">
        <v>219</v>
      </c>
      <c r="P11" s="70">
        <v>44</v>
      </c>
      <c r="Q11" s="71">
        <v>3708</v>
      </c>
    </row>
    <row r="12" spans="1:20" ht="14.25" thickBot="1">
      <c r="B12" s="2" t="s">
        <v>9</v>
      </c>
      <c r="C12" s="70">
        <v>123</v>
      </c>
      <c r="D12" s="70">
        <v>56</v>
      </c>
      <c r="E12" s="70">
        <v>254</v>
      </c>
      <c r="F12" s="71">
        <v>1169</v>
      </c>
      <c r="G12" s="70">
        <v>145</v>
      </c>
      <c r="H12" s="70">
        <v>110</v>
      </c>
      <c r="I12" s="70">
        <v>489</v>
      </c>
      <c r="J12" s="70">
        <v>618</v>
      </c>
      <c r="K12" s="70">
        <v>36</v>
      </c>
      <c r="L12" s="70">
        <v>275</v>
      </c>
      <c r="M12" s="70">
        <v>98</v>
      </c>
      <c r="N12" s="70">
        <v>211</v>
      </c>
      <c r="O12" s="70">
        <v>44</v>
      </c>
      <c r="P12" s="70">
        <v>16</v>
      </c>
      <c r="Q12" s="71">
        <v>3644</v>
      </c>
    </row>
    <row r="13" spans="1:20" ht="14.25" thickBot="1">
      <c r="B13" s="2" t="s">
        <v>24</v>
      </c>
      <c r="C13" s="70">
        <v>227</v>
      </c>
      <c r="D13" s="70">
        <v>136</v>
      </c>
      <c r="E13" s="70">
        <v>254</v>
      </c>
      <c r="F13" s="70">
        <v>734</v>
      </c>
      <c r="G13" s="70">
        <v>158</v>
      </c>
      <c r="H13" s="70">
        <v>121</v>
      </c>
      <c r="I13" s="70">
        <v>332</v>
      </c>
      <c r="J13" s="70">
        <v>632</v>
      </c>
      <c r="K13" s="70">
        <v>58</v>
      </c>
      <c r="L13" s="70">
        <v>280</v>
      </c>
      <c r="M13" s="70">
        <v>132</v>
      </c>
      <c r="N13" s="70">
        <v>408</v>
      </c>
      <c r="O13" s="70">
        <v>109</v>
      </c>
      <c r="P13" s="70">
        <v>17</v>
      </c>
      <c r="Q13" s="71">
        <v>3598</v>
      </c>
    </row>
    <row r="14" spans="1:20" ht="14.25" thickBot="1">
      <c r="B14" s="2" t="s">
        <v>21</v>
      </c>
      <c r="C14" s="70">
        <v>191</v>
      </c>
      <c r="D14" s="70">
        <v>49</v>
      </c>
      <c r="E14" s="70">
        <v>180</v>
      </c>
      <c r="F14" s="71">
        <v>1145</v>
      </c>
      <c r="G14" s="70">
        <v>187</v>
      </c>
      <c r="H14" s="70">
        <v>119</v>
      </c>
      <c r="I14" s="70">
        <v>285</v>
      </c>
      <c r="J14" s="70">
        <v>465</v>
      </c>
      <c r="K14" s="70">
        <v>39</v>
      </c>
      <c r="L14" s="70">
        <v>276</v>
      </c>
      <c r="M14" s="70">
        <v>134</v>
      </c>
      <c r="N14" s="70">
        <v>349</v>
      </c>
      <c r="O14" s="70">
        <v>124</v>
      </c>
      <c r="P14" s="70">
        <v>14</v>
      </c>
      <c r="Q14" s="71">
        <v>3557</v>
      </c>
    </row>
    <row r="15" spans="1:20" ht="14.25" thickBot="1">
      <c r="B15" s="2" t="s">
        <v>5</v>
      </c>
      <c r="C15" s="70">
        <v>109</v>
      </c>
      <c r="D15" s="70">
        <v>109</v>
      </c>
      <c r="E15" s="70">
        <v>247</v>
      </c>
      <c r="F15" s="71">
        <v>1196</v>
      </c>
      <c r="G15" s="70">
        <v>115</v>
      </c>
      <c r="H15" s="70">
        <v>74</v>
      </c>
      <c r="I15" s="70">
        <v>396</v>
      </c>
      <c r="J15" s="70">
        <v>572</v>
      </c>
      <c r="K15" s="70">
        <v>38</v>
      </c>
      <c r="L15" s="70">
        <v>281</v>
      </c>
      <c r="M15" s="70">
        <v>83</v>
      </c>
      <c r="N15" s="70">
        <v>175</v>
      </c>
      <c r="O15" s="70">
        <v>67</v>
      </c>
      <c r="P15" s="70">
        <v>28</v>
      </c>
      <c r="Q15" s="71">
        <v>3490</v>
      </c>
    </row>
    <row r="16" spans="1:20" ht="14.25" thickBot="1">
      <c r="B16" s="2" t="s">
        <v>11</v>
      </c>
      <c r="C16" s="70">
        <v>253</v>
      </c>
      <c r="D16" s="70">
        <v>92</v>
      </c>
      <c r="E16" s="70">
        <v>163</v>
      </c>
      <c r="F16" s="70">
        <v>867</v>
      </c>
      <c r="G16" s="70">
        <v>94</v>
      </c>
      <c r="H16" s="70">
        <v>93</v>
      </c>
      <c r="I16" s="70">
        <v>317</v>
      </c>
      <c r="J16" s="70">
        <v>544</v>
      </c>
      <c r="K16" s="70">
        <v>30</v>
      </c>
      <c r="L16" s="70">
        <v>197</v>
      </c>
      <c r="M16" s="70">
        <v>83</v>
      </c>
      <c r="N16" s="70">
        <v>389</v>
      </c>
      <c r="O16" s="70">
        <v>100</v>
      </c>
      <c r="P16" s="70">
        <v>23</v>
      </c>
      <c r="Q16" s="71">
        <v>3245</v>
      </c>
    </row>
    <row r="17" spans="2:17" ht="14.25" thickBot="1">
      <c r="B17" s="2" t="s">
        <v>7</v>
      </c>
      <c r="C17" s="70">
        <v>289</v>
      </c>
      <c r="D17" s="70">
        <v>147</v>
      </c>
      <c r="E17" s="70">
        <v>193</v>
      </c>
      <c r="F17" s="70">
        <v>673</v>
      </c>
      <c r="G17" s="70">
        <v>230</v>
      </c>
      <c r="H17" s="70">
        <v>111</v>
      </c>
      <c r="I17" s="70">
        <v>449</v>
      </c>
      <c r="J17" s="70">
        <v>294</v>
      </c>
      <c r="K17" s="70">
        <v>37</v>
      </c>
      <c r="L17" s="70">
        <v>182</v>
      </c>
      <c r="M17" s="70">
        <v>65</v>
      </c>
      <c r="N17" s="70">
        <v>333</v>
      </c>
      <c r="O17" s="70">
        <v>81</v>
      </c>
      <c r="P17" s="70">
        <v>37</v>
      </c>
      <c r="Q17" s="71">
        <v>3121</v>
      </c>
    </row>
    <row r="18" spans="2:17" ht="14.25" thickBot="1">
      <c r="B18" s="2" t="s">
        <v>27</v>
      </c>
      <c r="C18" s="70">
        <v>112</v>
      </c>
      <c r="D18" s="70">
        <v>76</v>
      </c>
      <c r="E18" s="70">
        <v>137</v>
      </c>
      <c r="F18" s="70">
        <v>959</v>
      </c>
      <c r="G18" s="70">
        <v>105</v>
      </c>
      <c r="H18" s="70">
        <v>64</v>
      </c>
      <c r="I18" s="70">
        <v>221</v>
      </c>
      <c r="J18" s="70">
        <v>608</v>
      </c>
      <c r="K18" s="70">
        <v>31</v>
      </c>
      <c r="L18" s="70">
        <v>172</v>
      </c>
      <c r="M18" s="70">
        <v>59</v>
      </c>
      <c r="N18" s="70">
        <v>250</v>
      </c>
      <c r="O18" s="70">
        <v>61</v>
      </c>
      <c r="P18" s="70">
        <v>8</v>
      </c>
      <c r="Q18" s="71">
        <v>2863</v>
      </c>
    </row>
    <row r="19" spans="2:17" ht="14.25" thickBot="1">
      <c r="B19" s="2" t="s">
        <v>10</v>
      </c>
      <c r="C19" s="70">
        <v>190</v>
      </c>
      <c r="D19" s="70">
        <v>113</v>
      </c>
      <c r="E19" s="70">
        <v>100</v>
      </c>
      <c r="F19" s="70">
        <v>727</v>
      </c>
      <c r="G19" s="70">
        <v>97</v>
      </c>
      <c r="H19" s="70">
        <v>95</v>
      </c>
      <c r="I19" s="70">
        <v>216</v>
      </c>
      <c r="J19" s="70">
        <v>513</v>
      </c>
      <c r="K19" s="70">
        <v>34</v>
      </c>
      <c r="L19" s="70">
        <v>180</v>
      </c>
      <c r="M19" s="70">
        <v>76</v>
      </c>
      <c r="N19" s="70">
        <v>316</v>
      </c>
      <c r="O19" s="70">
        <v>101</v>
      </c>
      <c r="P19" s="70">
        <v>36</v>
      </c>
      <c r="Q19" s="71">
        <v>2794</v>
      </c>
    </row>
    <row r="20" spans="2:17" ht="14.25" thickBot="1">
      <c r="B20" s="2" t="s">
        <v>22</v>
      </c>
      <c r="C20" s="70">
        <v>179</v>
      </c>
      <c r="D20" s="70">
        <v>77</v>
      </c>
      <c r="E20" s="70">
        <v>117</v>
      </c>
      <c r="F20" s="70">
        <v>656</v>
      </c>
      <c r="G20" s="70">
        <v>128</v>
      </c>
      <c r="H20" s="70">
        <v>108</v>
      </c>
      <c r="I20" s="70">
        <v>249</v>
      </c>
      <c r="J20" s="70">
        <v>439</v>
      </c>
      <c r="K20" s="70">
        <v>50</v>
      </c>
      <c r="L20" s="70">
        <v>208</v>
      </c>
      <c r="M20" s="70">
        <v>95</v>
      </c>
      <c r="N20" s="70">
        <v>348</v>
      </c>
      <c r="O20" s="70">
        <v>107</v>
      </c>
      <c r="P20" s="70">
        <v>29</v>
      </c>
      <c r="Q20" s="71">
        <v>2790</v>
      </c>
    </row>
    <row r="21" spans="2:17" ht="14.25" thickBot="1">
      <c r="B21" s="2" t="s">
        <v>14</v>
      </c>
      <c r="C21" s="70">
        <v>147</v>
      </c>
      <c r="D21" s="70">
        <v>55</v>
      </c>
      <c r="E21" s="70">
        <v>78</v>
      </c>
      <c r="F21" s="70">
        <v>889</v>
      </c>
      <c r="G21" s="70">
        <v>63</v>
      </c>
      <c r="H21" s="70">
        <v>29</v>
      </c>
      <c r="I21" s="70">
        <v>188</v>
      </c>
      <c r="J21" s="70">
        <v>638</v>
      </c>
      <c r="K21" s="70">
        <v>16</v>
      </c>
      <c r="L21" s="70">
        <v>82</v>
      </c>
      <c r="M21" s="70">
        <v>72</v>
      </c>
      <c r="N21" s="70">
        <v>206</v>
      </c>
      <c r="O21" s="70">
        <v>99</v>
      </c>
      <c r="P21" s="70">
        <v>38</v>
      </c>
      <c r="Q21" s="71">
        <v>2600</v>
      </c>
    </row>
    <row r="22" spans="2:17" ht="14.25" thickBot="1">
      <c r="B22" s="2" t="s">
        <v>26</v>
      </c>
      <c r="C22" s="70">
        <v>149</v>
      </c>
      <c r="D22" s="70">
        <v>56</v>
      </c>
      <c r="E22" s="70">
        <v>115</v>
      </c>
      <c r="F22" s="70">
        <v>590</v>
      </c>
      <c r="G22" s="70">
        <v>80</v>
      </c>
      <c r="H22" s="70">
        <v>63</v>
      </c>
      <c r="I22" s="70">
        <v>203</v>
      </c>
      <c r="J22" s="70">
        <v>425</v>
      </c>
      <c r="K22" s="70">
        <v>14</v>
      </c>
      <c r="L22" s="70">
        <v>148</v>
      </c>
      <c r="M22" s="70">
        <v>76</v>
      </c>
      <c r="N22" s="70">
        <v>283</v>
      </c>
      <c r="O22" s="70">
        <v>85</v>
      </c>
      <c r="P22" s="70">
        <v>24</v>
      </c>
      <c r="Q22" s="71">
        <v>2311</v>
      </c>
    </row>
    <row r="23" spans="2:17" ht="14.25" thickBot="1">
      <c r="B23" s="2" t="s">
        <v>17</v>
      </c>
      <c r="C23" s="70">
        <v>217</v>
      </c>
      <c r="D23" s="70">
        <v>60</v>
      </c>
      <c r="E23" s="70">
        <v>54</v>
      </c>
      <c r="F23" s="70">
        <v>723</v>
      </c>
      <c r="G23" s="70">
        <v>40</v>
      </c>
      <c r="H23" s="70">
        <v>20</v>
      </c>
      <c r="I23" s="70">
        <v>131</v>
      </c>
      <c r="J23" s="70">
        <v>361</v>
      </c>
      <c r="K23" s="70">
        <v>4</v>
      </c>
      <c r="L23" s="70">
        <v>90</v>
      </c>
      <c r="M23" s="70">
        <v>42</v>
      </c>
      <c r="N23" s="70">
        <v>199</v>
      </c>
      <c r="O23" s="70">
        <v>75</v>
      </c>
      <c r="P23" s="70">
        <v>28</v>
      </c>
      <c r="Q23" s="71">
        <v>2044</v>
      </c>
    </row>
    <row r="24" spans="2:17" ht="14.25" thickBot="1">
      <c r="B24" s="2" t="s">
        <v>20</v>
      </c>
      <c r="C24" s="70">
        <v>103</v>
      </c>
      <c r="D24" s="70">
        <v>89</v>
      </c>
      <c r="E24" s="70">
        <v>100</v>
      </c>
      <c r="F24" s="70">
        <v>614</v>
      </c>
      <c r="G24" s="70">
        <v>35</v>
      </c>
      <c r="H24" s="70">
        <v>22</v>
      </c>
      <c r="I24" s="70">
        <v>302</v>
      </c>
      <c r="J24" s="70">
        <v>315</v>
      </c>
      <c r="K24" s="70">
        <v>19</v>
      </c>
      <c r="L24" s="70">
        <v>101</v>
      </c>
      <c r="M24" s="70">
        <v>35</v>
      </c>
      <c r="N24" s="70">
        <v>215</v>
      </c>
      <c r="O24" s="70">
        <v>19</v>
      </c>
      <c r="P24" s="70">
        <v>16</v>
      </c>
      <c r="Q24" s="71">
        <v>1985</v>
      </c>
    </row>
    <row r="25" spans="2:17" ht="14.25" thickBot="1">
      <c r="B25" s="2" t="s">
        <v>16</v>
      </c>
      <c r="C25" s="70">
        <v>116</v>
      </c>
      <c r="D25" s="70">
        <v>55</v>
      </c>
      <c r="E25" s="70">
        <v>103</v>
      </c>
      <c r="F25" s="70">
        <v>463</v>
      </c>
      <c r="G25" s="70">
        <v>80</v>
      </c>
      <c r="H25" s="70">
        <v>41</v>
      </c>
      <c r="I25" s="70">
        <v>190</v>
      </c>
      <c r="J25" s="70">
        <v>299</v>
      </c>
      <c r="K25" s="70">
        <v>22</v>
      </c>
      <c r="L25" s="70">
        <v>132</v>
      </c>
      <c r="M25" s="70">
        <v>55</v>
      </c>
      <c r="N25" s="70">
        <v>296</v>
      </c>
      <c r="O25" s="70">
        <v>110</v>
      </c>
      <c r="P25" s="70">
        <v>21</v>
      </c>
      <c r="Q25" s="71">
        <v>1983</v>
      </c>
    </row>
    <row r="26" spans="2:17" ht="14.25" thickBot="1">
      <c r="B26" s="2" t="s">
        <v>12</v>
      </c>
      <c r="C26" s="70">
        <v>162</v>
      </c>
      <c r="D26" s="70">
        <v>81</v>
      </c>
      <c r="E26" s="70">
        <v>90</v>
      </c>
      <c r="F26" s="70">
        <v>365</v>
      </c>
      <c r="G26" s="70">
        <v>115</v>
      </c>
      <c r="H26" s="70">
        <v>91</v>
      </c>
      <c r="I26" s="70">
        <v>176</v>
      </c>
      <c r="J26" s="70">
        <v>273</v>
      </c>
      <c r="K26" s="70">
        <v>46</v>
      </c>
      <c r="L26" s="70">
        <v>134</v>
      </c>
      <c r="M26" s="70">
        <v>61</v>
      </c>
      <c r="N26" s="70">
        <v>198</v>
      </c>
      <c r="O26" s="70">
        <v>75</v>
      </c>
      <c r="P26" s="70">
        <v>14</v>
      </c>
      <c r="Q26" s="71">
        <v>1881</v>
      </c>
    </row>
    <row r="27" spans="2:17" ht="14.25" thickBot="1">
      <c r="B27" s="2" t="s">
        <v>15</v>
      </c>
      <c r="C27" s="70">
        <v>88</v>
      </c>
      <c r="D27" s="70">
        <v>114</v>
      </c>
      <c r="E27" s="70">
        <v>93</v>
      </c>
      <c r="F27" s="70">
        <v>405</v>
      </c>
      <c r="G27" s="70">
        <v>97</v>
      </c>
      <c r="H27" s="70">
        <v>37</v>
      </c>
      <c r="I27" s="70">
        <v>171</v>
      </c>
      <c r="J27" s="70">
        <v>276</v>
      </c>
      <c r="K27" s="70">
        <v>16</v>
      </c>
      <c r="L27" s="70">
        <v>156</v>
      </c>
      <c r="M27" s="70">
        <v>62</v>
      </c>
      <c r="N27" s="70">
        <v>191</v>
      </c>
      <c r="O27" s="70">
        <v>104</v>
      </c>
      <c r="P27" s="70">
        <v>24</v>
      </c>
      <c r="Q27" s="71">
        <v>1834</v>
      </c>
    </row>
    <row r="28" spans="2:17" ht="14.25" thickBot="1">
      <c r="B28" s="2" t="s">
        <v>19</v>
      </c>
      <c r="C28" s="70">
        <v>126</v>
      </c>
      <c r="D28" s="70">
        <v>44</v>
      </c>
      <c r="E28" s="70">
        <v>114</v>
      </c>
      <c r="F28" s="70">
        <v>363</v>
      </c>
      <c r="G28" s="70">
        <v>60</v>
      </c>
      <c r="H28" s="70">
        <v>58</v>
      </c>
      <c r="I28" s="70">
        <v>175</v>
      </c>
      <c r="J28" s="70">
        <v>205</v>
      </c>
      <c r="K28" s="70">
        <v>31</v>
      </c>
      <c r="L28" s="70">
        <v>102</v>
      </c>
      <c r="M28" s="70">
        <v>98</v>
      </c>
      <c r="N28" s="70">
        <v>248</v>
      </c>
      <c r="O28" s="70">
        <v>150</v>
      </c>
      <c r="P28" s="70">
        <v>21</v>
      </c>
      <c r="Q28" s="71">
        <v>1795</v>
      </c>
    </row>
    <row r="29" spans="2:17" ht="14.25" thickBot="1">
      <c r="B29" s="2" t="s">
        <v>23</v>
      </c>
      <c r="C29" s="70">
        <v>116</v>
      </c>
      <c r="D29" s="70">
        <v>59</v>
      </c>
      <c r="E29" s="70">
        <v>100</v>
      </c>
      <c r="F29" s="70">
        <v>419</v>
      </c>
      <c r="G29" s="70">
        <v>66</v>
      </c>
      <c r="H29" s="70">
        <v>30</v>
      </c>
      <c r="I29" s="70">
        <v>109</v>
      </c>
      <c r="J29" s="70">
        <v>299</v>
      </c>
      <c r="K29" s="70">
        <v>11</v>
      </c>
      <c r="L29" s="70">
        <v>72</v>
      </c>
      <c r="M29" s="70">
        <v>29</v>
      </c>
      <c r="N29" s="70">
        <v>167</v>
      </c>
      <c r="O29" s="70">
        <v>35</v>
      </c>
      <c r="P29" s="70">
        <v>30</v>
      </c>
      <c r="Q29" s="71">
        <v>1542</v>
      </c>
    </row>
    <row r="30" spans="2:17" ht="14.25" thickBot="1">
      <c r="B30" s="2" t="s">
        <v>30</v>
      </c>
      <c r="C30" s="70">
        <v>159</v>
      </c>
      <c r="D30" s="70">
        <v>72</v>
      </c>
      <c r="E30" s="70">
        <v>99</v>
      </c>
      <c r="F30" s="70">
        <v>334</v>
      </c>
      <c r="G30" s="70">
        <v>26</v>
      </c>
      <c r="H30" s="70">
        <v>45</v>
      </c>
      <c r="I30" s="70">
        <v>89</v>
      </c>
      <c r="J30" s="70">
        <v>197</v>
      </c>
      <c r="K30" s="70">
        <v>22</v>
      </c>
      <c r="L30" s="70">
        <v>111</v>
      </c>
      <c r="M30" s="70">
        <v>48</v>
      </c>
      <c r="N30" s="70">
        <v>239</v>
      </c>
      <c r="O30" s="70">
        <v>83</v>
      </c>
      <c r="P30" s="70">
        <v>11</v>
      </c>
      <c r="Q30" s="71">
        <v>1535</v>
      </c>
    </row>
    <row r="31" spans="2:17" ht="14.25" thickBot="1">
      <c r="B31" s="2" t="s">
        <v>33</v>
      </c>
      <c r="C31" s="70">
        <v>85</v>
      </c>
      <c r="D31" s="70">
        <v>40</v>
      </c>
      <c r="E31" s="70">
        <v>63</v>
      </c>
      <c r="F31" s="70">
        <v>514</v>
      </c>
      <c r="G31" s="70">
        <v>43</v>
      </c>
      <c r="H31" s="70">
        <v>28</v>
      </c>
      <c r="I31" s="70">
        <v>84</v>
      </c>
      <c r="J31" s="70">
        <v>317</v>
      </c>
      <c r="K31" s="70">
        <v>17</v>
      </c>
      <c r="L31" s="70">
        <v>100</v>
      </c>
      <c r="M31" s="70">
        <v>29</v>
      </c>
      <c r="N31" s="70">
        <v>151</v>
      </c>
      <c r="O31" s="70">
        <v>39</v>
      </c>
      <c r="P31" s="70">
        <v>24</v>
      </c>
      <c r="Q31" s="71">
        <v>1534</v>
      </c>
    </row>
    <row r="32" spans="2:17" ht="14.25" thickBot="1">
      <c r="B32" s="2" t="s">
        <v>32</v>
      </c>
      <c r="C32" s="70">
        <v>101</v>
      </c>
      <c r="D32" s="70">
        <v>55</v>
      </c>
      <c r="E32" s="70">
        <v>78</v>
      </c>
      <c r="F32" s="70">
        <v>557</v>
      </c>
      <c r="G32" s="70">
        <v>54</v>
      </c>
      <c r="H32" s="70">
        <v>8</v>
      </c>
      <c r="I32" s="70">
        <v>124</v>
      </c>
      <c r="J32" s="70">
        <v>189</v>
      </c>
      <c r="K32" s="70">
        <v>13</v>
      </c>
      <c r="L32" s="70">
        <v>80</v>
      </c>
      <c r="M32" s="70">
        <v>63</v>
      </c>
      <c r="N32" s="70">
        <v>125</v>
      </c>
      <c r="O32" s="70">
        <v>57</v>
      </c>
      <c r="P32" s="70">
        <v>15</v>
      </c>
      <c r="Q32" s="71">
        <v>1519</v>
      </c>
    </row>
    <row r="33" spans="2:17" ht="14.25" thickBot="1">
      <c r="B33" s="2" t="s">
        <v>29</v>
      </c>
      <c r="C33" s="70">
        <v>82</v>
      </c>
      <c r="D33" s="70">
        <v>40</v>
      </c>
      <c r="E33" s="70">
        <v>59</v>
      </c>
      <c r="F33" s="70">
        <v>543</v>
      </c>
      <c r="G33" s="70">
        <v>45</v>
      </c>
      <c r="H33" s="70">
        <v>25</v>
      </c>
      <c r="I33" s="70">
        <v>130</v>
      </c>
      <c r="J33" s="70">
        <v>276</v>
      </c>
      <c r="K33" s="70">
        <v>7</v>
      </c>
      <c r="L33" s="70">
        <v>81</v>
      </c>
      <c r="M33" s="70">
        <v>19</v>
      </c>
      <c r="N33" s="70">
        <v>139</v>
      </c>
      <c r="O33" s="70">
        <v>41</v>
      </c>
      <c r="P33" s="70">
        <v>12</v>
      </c>
      <c r="Q33" s="71">
        <v>1499</v>
      </c>
    </row>
    <row r="34" spans="2:17" ht="14.25" thickBot="1">
      <c r="B34" s="2" t="s">
        <v>36</v>
      </c>
      <c r="C34" s="70">
        <v>57</v>
      </c>
      <c r="D34" s="70">
        <v>75</v>
      </c>
      <c r="E34" s="70">
        <v>52</v>
      </c>
      <c r="F34" s="70">
        <v>675</v>
      </c>
      <c r="G34" s="70">
        <v>32</v>
      </c>
      <c r="H34" s="70">
        <v>12</v>
      </c>
      <c r="I34" s="70">
        <v>92</v>
      </c>
      <c r="J34" s="70">
        <v>185</v>
      </c>
      <c r="K34" s="70">
        <v>6</v>
      </c>
      <c r="L34" s="70">
        <v>43</v>
      </c>
      <c r="M34" s="70">
        <v>21</v>
      </c>
      <c r="N34" s="70">
        <v>114</v>
      </c>
      <c r="O34" s="70">
        <v>51</v>
      </c>
      <c r="P34" s="70">
        <v>20</v>
      </c>
      <c r="Q34" s="71">
        <v>1435</v>
      </c>
    </row>
    <row r="35" spans="2:17" ht="14.25" thickBot="1">
      <c r="B35" s="2" t="s">
        <v>226</v>
      </c>
      <c r="C35" s="70">
        <v>82</v>
      </c>
      <c r="D35" s="70">
        <v>29</v>
      </c>
      <c r="E35" s="70">
        <v>87</v>
      </c>
      <c r="F35" s="70">
        <v>264</v>
      </c>
      <c r="G35" s="70">
        <v>12</v>
      </c>
      <c r="H35" s="70">
        <v>20</v>
      </c>
      <c r="I35" s="70">
        <v>48</v>
      </c>
      <c r="J35" s="70">
        <v>470</v>
      </c>
      <c r="K35" s="70">
        <v>33</v>
      </c>
      <c r="L35" s="70">
        <v>75</v>
      </c>
      <c r="M35" s="70">
        <v>30</v>
      </c>
      <c r="N35" s="70">
        <v>124</v>
      </c>
      <c r="O35" s="70">
        <v>69</v>
      </c>
      <c r="P35" s="70">
        <v>4</v>
      </c>
      <c r="Q35" s="71">
        <v>1347</v>
      </c>
    </row>
    <row r="36" spans="2:17" ht="14.25" thickBot="1">
      <c r="B36" s="2" t="s">
        <v>25</v>
      </c>
      <c r="C36" s="70">
        <v>45</v>
      </c>
      <c r="D36" s="70">
        <v>25</v>
      </c>
      <c r="E36" s="70">
        <v>28</v>
      </c>
      <c r="F36" s="70">
        <v>316</v>
      </c>
      <c r="G36" s="70">
        <v>11</v>
      </c>
      <c r="H36" s="70">
        <v>8</v>
      </c>
      <c r="I36" s="70">
        <v>79</v>
      </c>
      <c r="J36" s="70">
        <v>491</v>
      </c>
      <c r="K36" s="70">
        <v>7</v>
      </c>
      <c r="L36" s="70">
        <v>55</v>
      </c>
      <c r="M36" s="70">
        <v>23</v>
      </c>
      <c r="N36" s="70">
        <v>121</v>
      </c>
      <c r="O36" s="70">
        <v>21</v>
      </c>
      <c r="P36" s="70">
        <v>15</v>
      </c>
      <c r="Q36" s="71">
        <v>1245</v>
      </c>
    </row>
    <row r="37" spans="2:17" ht="14.25" thickBot="1">
      <c r="B37" s="2" t="s">
        <v>37</v>
      </c>
      <c r="C37" s="70">
        <v>77</v>
      </c>
      <c r="D37" s="70">
        <v>36</v>
      </c>
      <c r="E37" s="70">
        <v>73</v>
      </c>
      <c r="F37" s="70">
        <v>404</v>
      </c>
      <c r="G37" s="70">
        <v>37</v>
      </c>
      <c r="H37" s="70">
        <v>36</v>
      </c>
      <c r="I37" s="70">
        <v>76</v>
      </c>
      <c r="J37" s="70">
        <v>204</v>
      </c>
      <c r="K37" s="70">
        <v>22</v>
      </c>
      <c r="L37" s="70">
        <v>67</v>
      </c>
      <c r="M37" s="70">
        <v>29</v>
      </c>
      <c r="N37" s="70">
        <v>91</v>
      </c>
      <c r="O37" s="70">
        <v>37</v>
      </c>
      <c r="P37" s="70">
        <v>5</v>
      </c>
      <c r="Q37" s="71">
        <v>1194</v>
      </c>
    </row>
    <row r="38" spans="2:17" ht="14.25" thickBot="1">
      <c r="B38" s="2" t="s">
        <v>34</v>
      </c>
      <c r="C38" s="70">
        <v>70</v>
      </c>
      <c r="D38" s="70">
        <v>55</v>
      </c>
      <c r="E38" s="70">
        <v>46</v>
      </c>
      <c r="F38" s="70">
        <v>401</v>
      </c>
      <c r="G38" s="70">
        <v>36</v>
      </c>
      <c r="H38" s="70">
        <v>25</v>
      </c>
      <c r="I38" s="70">
        <v>103</v>
      </c>
      <c r="J38" s="70">
        <v>166</v>
      </c>
      <c r="K38" s="70">
        <v>11</v>
      </c>
      <c r="L38" s="70">
        <v>96</v>
      </c>
      <c r="M38" s="70">
        <v>33</v>
      </c>
      <c r="N38" s="70">
        <v>115</v>
      </c>
      <c r="O38" s="70">
        <v>24</v>
      </c>
      <c r="P38" s="70">
        <v>11</v>
      </c>
      <c r="Q38" s="71">
        <v>1192</v>
      </c>
    </row>
    <row r="39" spans="2:17" ht="14.25" thickBot="1">
      <c r="B39" s="2" t="s">
        <v>252</v>
      </c>
      <c r="C39" s="70">
        <v>93</v>
      </c>
      <c r="D39" s="70">
        <v>40</v>
      </c>
      <c r="E39" s="70">
        <v>76</v>
      </c>
      <c r="F39" s="70">
        <v>242</v>
      </c>
      <c r="G39" s="70">
        <v>70</v>
      </c>
      <c r="H39" s="70">
        <v>56</v>
      </c>
      <c r="I39" s="70">
        <v>79</v>
      </c>
      <c r="J39" s="70">
        <v>185</v>
      </c>
      <c r="K39" s="70">
        <v>21</v>
      </c>
      <c r="L39" s="70">
        <v>77</v>
      </c>
      <c r="M39" s="70">
        <v>49</v>
      </c>
      <c r="N39" s="70">
        <v>134</v>
      </c>
      <c r="O39" s="70">
        <v>48</v>
      </c>
      <c r="P39" s="70">
        <v>4</v>
      </c>
      <c r="Q39" s="71">
        <v>1174</v>
      </c>
    </row>
    <row r="40" spans="2:17" ht="14.25" thickBot="1">
      <c r="B40" s="2" t="s">
        <v>28</v>
      </c>
      <c r="C40" s="70">
        <v>59</v>
      </c>
      <c r="D40" s="70">
        <v>47</v>
      </c>
      <c r="E40" s="70">
        <v>60</v>
      </c>
      <c r="F40" s="70">
        <v>355</v>
      </c>
      <c r="G40" s="70">
        <v>35</v>
      </c>
      <c r="H40" s="70">
        <v>25</v>
      </c>
      <c r="I40" s="70">
        <v>76</v>
      </c>
      <c r="J40" s="70">
        <v>207</v>
      </c>
      <c r="K40" s="70">
        <v>17</v>
      </c>
      <c r="L40" s="70">
        <v>84</v>
      </c>
      <c r="M40" s="70">
        <v>24</v>
      </c>
      <c r="N40" s="70">
        <v>129</v>
      </c>
      <c r="O40" s="70">
        <v>35</v>
      </c>
      <c r="P40" s="70">
        <v>18</v>
      </c>
      <c r="Q40" s="71">
        <v>1171</v>
      </c>
    </row>
    <row r="41" spans="2:17" ht="14.25" thickBot="1">
      <c r="B41" s="2" t="s">
        <v>35</v>
      </c>
      <c r="C41" s="70">
        <v>108</v>
      </c>
      <c r="D41" s="70">
        <v>62</v>
      </c>
      <c r="E41" s="70">
        <v>80</v>
      </c>
      <c r="F41" s="70">
        <v>337</v>
      </c>
      <c r="G41" s="70">
        <v>24</v>
      </c>
      <c r="H41" s="70">
        <v>24</v>
      </c>
      <c r="I41" s="70">
        <v>101</v>
      </c>
      <c r="J41" s="70">
        <v>195</v>
      </c>
      <c r="K41" s="70">
        <v>3</v>
      </c>
      <c r="L41" s="70">
        <v>49</v>
      </c>
      <c r="M41" s="70">
        <v>26</v>
      </c>
      <c r="N41" s="70">
        <v>114</v>
      </c>
      <c r="O41" s="70">
        <v>28</v>
      </c>
      <c r="P41" s="70">
        <v>17</v>
      </c>
      <c r="Q41" s="71">
        <v>1168</v>
      </c>
    </row>
    <row r="42" spans="2:17" ht="14.25" thickBot="1">
      <c r="B42" s="2" t="s">
        <v>31</v>
      </c>
      <c r="C42" s="70">
        <v>62</v>
      </c>
      <c r="D42" s="70">
        <v>43</v>
      </c>
      <c r="E42" s="70">
        <v>47</v>
      </c>
      <c r="F42" s="70">
        <v>334</v>
      </c>
      <c r="G42" s="70">
        <v>42</v>
      </c>
      <c r="H42" s="70">
        <v>32</v>
      </c>
      <c r="I42" s="70">
        <v>117</v>
      </c>
      <c r="J42" s="70">
        <v>176</v>
      </c>
      <c r="K42" s="70">
        <v>11</v>
      </c>
      <c r="L42" s="70">
        <v>69</v>
      </c>
      <c r="M42" s="70">
        <v>27</v>
      </c>
      <c r="N42" s="70">
        <v>106</v>
      </c>
      <c r="O42" s="70">
        <v>33</v>
      </c>
      <c r="P42" s="70">
        <v>12</v>
      </c>
      <c r="Q42" s="71">
        <v>1111</v>
      </c>
    </row>
    <row r="43" spans="2:17" ht="14.25" thickBot="1">
      <c r="B43" s="2" t="s">
        <v>253</v>
      </c>
      <c r="C43" s="70">
        <v>40</v>
      </c>
      <c r="D43" s="70">
        <v>31</v>
      </c>
      <c r="E43" s="70">
        <v>56</v>
      </c>
      <c r="F43" s="70">
        <v>332</v>
      </c>
      <c r="G43" s="70">
        <v>35</v>
      </c>
      <c r="H43" s="70">
        <v>47</v>
      </c>
      <c r="I43" s="70">
        <v>77</v>
      </c>
      <c r="J43" s="70">
        <v>193</v>
      </c>
      <c r="K43" s="70">
        <v>20</v>
      </c>
      <c r="L43" s="70">
        <v>65</v>
      </c>
      <c r="M43" s="70">
        <v>24</v>
      </c>
      <c r="N43" s="70">
        <v>100</v>
      </c>
      <c r="O43" s="70">
        <v>24</v>
      </c>
      <c r="P43" s="70">
        <v>4</v>
      </c>
      <c r="Q43" s="71">
        <v>1048</v>
      </c>
    </row>
    <row r="44" spans="2:17" ht="14.25" thickBot="1">
      <c r="B44" s="2" t="s">
        <v>38</v>
      </c>
      <c r="C44" s="70">
        <v>69</v>
      </c>
      <c r="D44" s="70">
        <v>37</v>
      </c>
      <c r="E44" s="70">
        <v>23</v>
      </c>
      <c r="F44" s="70">
        <v>360</v>
      </c>
      <c r="G44" s="70">
        <v>18</v>
      </c>
      <c r="H44" s="70">
        <v>12</v>
      </c>
      <c r="I44" s="70">
        <v>72</v>
      </c>
      <c r="J44" s="70">
        <v>248</v>
      </c>
      <c r="K44" s="70">
        <v>4</v>
      </c>
      <c r="L44" s="70">
        <v>47</v>
      </c>
      <c r="M44" s="70">
        <v>16</v>
      </c>
      <c r="N44" s="70">
        <v>69</v>
      </c>
      <c r="O44" s="70">
        <v>17</v>
      </c>
      <c r="P44" s="70">
        <v>14</v>
      </c>
      <c r="Q44" s="71">
        <v>1006</v>
      </c>
    </row>
    <row r="45" spans="2:17" ht="14.25" thickBot="1">
      <c r="B45" s="2" t="s">
        <v>40</v>
      </c>
      <c r="C45" s="70">
        <v>93</v>
      </c>
      <c r="D45" s="70">
        <v>36</v>
      </c>
      <c r="E45" s="70">
        <v>56</v>
      </c>
      <c r="F45" s="70">
        <v>256</v>
      </c>
      <c r="G45" s="70">
        <v>39</v>
      </c>
      <c r="H45" s="70">
        <v>29</v>
      </c>
      <c r="I45" s="70">
        <v>120</v>
      </c>
      <c r="J45" s="70">
        <v>119</v>
      </c>
      <c r="K45" s="70">
        <v>15</v>
      </c>
      <c r="L45" s="70">
        <v>56</v>
      </c>
      <c r="M45" s="70">
        <v>26</v>
      </c>
      <c r="N45" s="70">
        <v>107</v>
      </c>
      <c r="O45" s="70">
        <v>37</v>
      </c>
      <c r="P45" s="70">
        <v>5</v>
      </c>
      <c r="Q45" s="70">
        <v>994</v>
      </c>
    </row>
    <row r="46" spans="2:17" ht="14.25" thickBot="1">
      <c r="B46" s="2" t="s">
        <v>41</v>
      </c>
      <c r="C46" s="70">
        <v>81</v>
      </c>
      <c r="D46" s="70">
        <v>19</v>
      </c>
      <c r="E46" s="70">
        <v>33</v>
      </c>
      <c r="F46" s="70">
        <v>364</v>
      </c>
      <c r="G46" s="70">
        <v>6</v>
      </c>
      <c r="H46" s="70">
        <v>6</v>
      </c>
      <c r="I46" s="70">
        <v>28</v>
      </c>
      <c r="J46" s="70">
        <v>205</v>
      </c>
      <c r="K46" s="70">
        <v>16</v>
      </c>
      <c r="L46" s="70">
        <v>64</v>
      </c>
      <c r="M46" s="70">
        <v>27</v>
      </c>
      <c r="N46" s="70">
        <v>76</v>
      </c>
      <c r="O46" s="70">
        <v>54</v>
      </c>
      <c r="P46" s="70">
        <v>10</v>
      </c>
      <c r="Q46" s="70">
        <v>989</v>
      </c>
    </row>
    <row r="47" spans="2:17" ht="14.25" thickBot="1">
      <c r="B47" s="2" t="s">
        <v>39</v>
      </c>
      <c r="C47" s="70">
        <v>77</v>
      </c>
      <c r="D47" s="70">
        <v>48</v>
      </c>
      <c r="E47" s="70">
        <v>45</v>
      </c>
      <c r="F47" s="70">
        <v>256</v>
      </c>
      <c r="G47" s="70">
        <v>38</v>
      </c>
      <c r="H47" s="70">
        <v>34</v>
      </c>
      <c r="I47" s="70">
        <v>62</v>
      </c>
      <c r="J47" s="70">
        <v>169</v>
      </c>
      <c r="K47" s="70">
        <v>9</v>
      </c>
      <c r="L47" s="70">
        <v>62</v>
      </c>
      <c r="M47" s="70">
        <v>32</v>
      </c>
      <c r="N47" s="70">
        <v>86</v>
      </c>
      <c r="O47" s="70">
        <v>32</v>
      </c>
      <c r="P47" s="70">
        <v>10</v>
      </c>
      <c r="Q47" s="70">
        <v>960</v>
      </c>
    </row>
    <row r="48" spans="2:17" ht="14.25" thickBot="1">
      <c r="B48" s="2" t="s">
        <v>227</v>
      </c>
      <c r="C48" s="70">
        <v>52</v>
      </c>
      <c r="D48" s="70">
        <v>28</v>
      </c>
      <c r="E48" s="70">
        <v>68</v>
      </c>
      <c r="F48" s="70">
        <v>177</v>
      </c>
      <c r="G48" s="70">
        <v>61</v>
      </c>
      <c r="H48" s="70">
        <v>42</v>
      </c>
      <c r="I48" s="70">
        <v>60</v>
      </c>
      <c r="J48" s="70">
        <v>184</v>
      </c>
      <c r="K48" s="70">
        <v>16</v>
      </c>
      <c r="L48" s="70">
        <v>50</v>
      </c>
      <c r="M48" s="70">
        <v>47</v>
      </c>
      <c r="N48" s="70">
        <v>134</v>
      </c>
      <c r="O48" s="70">
        <v>28</v>
      </c>
      <c r="P48" s="70">
        <v>6</v>
      </c>
      <c r="Q48" s="70">
        <v>953</v>
      </c>
    </row>
    <row r="49" spans="2:17" ht="14.25" thickBot="1">
      <c r="B49" s="2" t="s">
        <v>229</v>
      </c>
      <c r="C49" s="70">
        <v>35</v>
      </c>
      <c r="D49" s="70">
        <v>20</v>
      </c>
      <c r="E49" s="70">
        <v>93</v>
      </c>
      <c r="F49" s="70">
        <v>282</v>
      </c>
      <c r="G49" s="70">
        <v>39</v>
      </c>
      <c r="H49" s="70">
        <v>12</v>
      </c>
      <c r="I49" s="70">
        <v>59</v>
      </c>
      <c r="J49" s="70">
        <v>202</v>
      </c>
      <c r="K49" s="70">
        <v>4</v>
      </c>
      <c r="L49" s="70">
        <v>71</v>
      </c>
      <c r="M49" s="70">
        <v>18</v>
      </c>
      <c r="N49" s="70">
        <v>45</v>
      </c>
      <c r="O49" s="70">
        <v>12</v>
      </c>
      <c r="P49" s="70">
        <v>3</v>
      </c>
      <c r="Q49" s="70">
        <v>895</v>
      </c>
    </row>
    <row r="50" spans="2:17" ht="14.25" thickBot="1">
      <c r="B50" s="2" t="s">
        <v>254</v>
      </c>
      <c r="C50" s="70">
        <v>35</v>
      </c>
      <c r="D50" s="70">
        <v>38</v>
      </c>
      <c r="E50" s="70">
        <v>31</v>
      </c>
      <c r="F50" s="70">
        <v>287</v>
      </c>
      <c r="G50" s="70">
        <v>28</v>
      </c>
      <c r="H50" s="70">
        <v>24</v>
      </c>
      <c r="I50" s="70">
        <v>94</v>
      </c>
      <c r="J50" s="70">
        <v>151</v>
      </c>
      <c r="K50" s="70">
        <v>4</v>
      </c>
      <c r="L50" s="70">
        <v>53</v>
      </c>
      <c r="M50" s="70">
        <v>21</v>
      </c>
      <c r="N50" s="70">
        <v>72</v>
      </c>
      <c r="O50" s="70">
        <v>17</v>
      </c>
      <c r="P50" s="70">
        <v>11</v>
      </c>
      <c r="Q50" s="70">
        <v>866</v>
      </c>
    </row>
    <row r="51" spans="2:17" ht="14.25" thickBot="1">
      <c r="B51" s="2" t="s">
        <v>231</v>
      </c>
      <c r="C51" s="70">
        <v>52</v>
      </c>
      <c r="D51" s="70">
        <v>45</v>
      </c>
      <c r="E51" s="70">
        <v>36</v>
      </c>
      <c r="F51" s="70">
        <v>189</v>
      </c>
      <c r="G51" s="70">
        <v>25</v>
      </c>
      <c r="H51" s="70">
        <v>29</v>
      </c>
      <c r="I51" s="70">
        <v>39</v>
      </c>
      <c r="J51" s="70">
        <v>183</v>
      </c>
      <c r="K51" s="70">
        <v>8</v>
      </c>
      <c r="L51" s="70">
        <v>46</v>
      </c>
      <c r="M51" s="70">
        <v>28</v>
      </c>
      <c r="N51" s="70">
        <v>81</v>
      </c>
      <c r="O51" s="70">
        <v>52</v>
      </c>
      <c r="P51" s="70">
        <v>0</v>
      </c>
      <c r="Q51" s="70">
        <v>813</v>
      </c>
    </row>
    <row r="52" spans="2:17" ht="14.25" thickBot="1">
      <c r="B52" s="2" t="s">
        <v>228</v>
      </c>
      <c r="C52" s="70">
        <v>45</v>
      </c>
      <c r="D52" s="70">
        <v>27</v>
      </c>
      <c r="E52" s="70">
        <v>25</v>
      </c>
      <c r="F52" s="70">
        <v>206</v>
      </c>
      <c r="G52" s="70">
        <v>32</v>
      </c>
      <c r="H52" s="70">
        <v>22</v>
      </c>
      <c r="I52" s="70">
        <v>67</v>
      </c>
      <c r="J52" s="70">
        <v>146</v>
      </c>
      <c r="K52" s="70">
        <v>8</v>
      </c>
      <c r="L52" s="70">
        <v>74</v>
      </c>
      <c r="M52" s="70">
        <v>14</v>
      </c>
      <c r="N52" s="70">
        <v>112</v>
      </c>
      <c r="O52" s="70">
        <v>22</v>
      </c>
      <c r="P52" s="70">
        <v>6</v>
      </c>
      <c r="Q52" s="70">
        <v>806</v>
      </c>
    </row>
    <row r="53" spans="2:17" ht="14.25" thickBot="1">
      <c r="B53" s="2" t="s">
        <v>230</v>
      </c>
      <c r="C53" s="70">
        <v>42</v>
      </c>
      <c r="D53" s="70">
        <v>19</v>
      </c>
      <c r="E53" s="70">
        <v>42</v>
      </c>
      <c r="F53" s="70">
        <v>285</v>
      </c>
      <c r="G53" s="70">
        <v>15</v>
      </c>
      <c r="H53" s="70">
        <v>21</v>
      </c>
      <c r="I53" s="70">
        <v>61</v>
      </c>
      <c r="J53" s="70">
        <v>137</v>
      </c>
      <c r="K53" s="70">
        <v>10</v>
      </c>
      <c r="L53" s="70">
        <v>42</v>
      </c>
      <c r="M53" s="70">
        <v>18</v>
      </c>
      <c r="N53" s="70">
        <v>76</v>
      </c>
      <c r="O53" s="70">
        <v>26</v>
      </c>
      <c r="P53" s="70">
        <v>8</v>
      </c>
      <c r="Q53" s="70">
        <v>802</v>
      </c>
    </row>
    <row r="54" spans="2:17" ht="14.25" thickBot="1">
      <c r="B54" s="2" t="s">
        <v>255</v>
      </c>
      <c r="C54" s="70">
        <v>59</v>
      </c>
      <c r="D54" s="70">
        <v>57</v>
      </c>
      <c r="E54" s="70">
        <v>50</v>
      </c>
      <c r="F54" s="70">
        <v>288</v>
      </c>
      <c r="G54" s="70">
        <v>38</v>
      </c>
      <c r="H54" s="70">
        <v>25</v>
      </c>
      <c r="I54" s="70">
        <v>47</v>
      </c>
      <c r="J54" s="70">
        <v>87</v>
      </c>
      <c r="K54" s="70">
        <v>4</v>
      </c>
      <c r="L54" s="70">
        <v>32</v>
      </c>
      <c r="M54" s="70">
        <v>19</v>
      </c>
      <c r="N54" s="70">
        <v>50</v>
      </c>
      <c r="O54" s="70">
        <v>38</v>
      </c>
      <c r="P54" s="70">
        <v>4</v>
      </c>
      <c r="Q54" s="70">
        <v>798</v>
      </c>
    </row>
    <row r="55" spans="2:17" ht="14.25" thickBot="1">
      <c r="B55" s="2" t="s">
        <v>1</v>
      </c>
      <c r="C55" s="71">
        <v>9467</v>
      </c>
      <c r="D55" s="71">
        <v>5161</v>
      </c>
      <c r="E55" s="71">
        <v>8635</v>
      </c>
      <c r="F55" s="71">
        <v>36969</v>
      </c>
      <c r="G55" s="71">
        <v>6647</v>
      </c>
      <c r="H55" s="71">
        <v>4628</v>
      </c>
      <c r="I55" s="71">
        <v>13624</v>
      </c>
      <c r="J55" s="71">
        <v>24711</v>
      </c>
      <c r="K55" s="71">
        <v>2226</v>
      </c>
      <c r="L55" s="71">
        <v>11126</v>
      </c>
      <c r="M55" s="71">
        <v>4685</v>
      </c>
      <c r="N55" s="71">
        <v>16211</v>
      </c>
      <c r="O55" s="71">
        <v>5405</v>
      </c>
      <c r="P55" s="71">
        <v>1344</v>
      </c>
      <c r="Q55" s="71">
        <v>150839</v>
      </c>
    </row>
  </sheetData>
  <mergeCells count="2">
    <mergeCell ref="B3:B4"/>
    <mergeCell ref="C3:Q3"/>
  </mergeCells>
  <phoneticPr fontId="14"/>
  <hyperlinks>
    <hyperlink ref="T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B15" sqref="B15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175</v>
      </c>
    </row>
    <row r="2" spans="1:51">
      <c r="D2" t="s">
        <v>176</v>
      </c>
    </row>
    <row r="3" spans="1:51">
      <c r="D3" t="s">
        <v>283</v>
      </c>
    </row>
    <row r="4" spans="1:51">
      <c r="E4" t="s">
        <v>284</v>
      </c>
      <c r="I4" t="s">
        <v>285</v>
      </c>
    </row>
    <row r="6" spans="1:51">
      <c r="B6" t="s">
        <v>286</v>
      </c>
    </row>
    <row r="7" spans="1:51">
      <c r="B7" s="69" t="s">
        <v>287</v>
      </c>
    </row>
    <row r="8" spans="1:51">
      <c r="B8" t="s">
        <v>288</v>
      </c>
    </row>
    <row r="9" spans="1:51" ht="14.25" thickBot="1">
      <c r="A9" s="16"/>
    </row>
    <row r="10" spans="1:51" ht="14.25" thickBot="1">
      <c r="A10" s="124"/>
      <c r="B10" s="125"/>
      <c r="C10" s="141" t="s">
        <v>96</v>
      </c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2"/>
      <c r="T10" s="143" t="s">
        <v>96</v>
      </c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2"/>
      <c r="AK10" s="143" t="s">
        <v>96</v>
      </c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2"/>
    </row>
    <row r="11" spans="1:51">
      <c r="A11" s="126"/>
      <c r="B11" s="127"/>
      <c r="C11" s="123" t="s">
        <v>97</v>
      </c>
      <c r="D11" s="64" t="s">
        <v>98</v>
      </c>
      <c r="E11" s="64" t="s">
        <v>99</v>
      </c>
      <c r="F11" s="64" t="s">
        <v>100</v>
      </c>
      <c r="G11" s="64" t="s">
        <v>101</v>
      </c>
      <c r="H11" s="64" t="s">
        <v>102</v>
      </c>
      <c r="I11" s="64" t="s">
        <v>103</v>
      </c>
      <c r="J11" s="64" t="s">
        <v>104</v>
      </c>
      <c r="K11" s="64" t="s">
        <v>105</v>
      </c>
      <c r="L11" s="64" t="s">
        <v>106</v>
      </c>
      <c r="M11" s="64" t="s">
        <v>107</v>
      </c>
      <c r="N11" s="64" t="s">
        <v>108</v>
      </c>
      <c r="O11" s="64" t="s">
        <v>109</v>
      </c>
      <c r="P11" s="64" t="s">
        <v>110</v>
      </c>
      <c r="Q11" s="64" t="s">
        <v>1</v>
      </c>
      <c r="R11" s="16"/>
      <c r="S11" s="16"/>
      <c r="T11" s="64" t="s">
        <v>97</v>
      </c>
      <c r="U11" s="64" t="s">
        <v>98</v>
      </c>
      <c r="V11" s="64" t="s">
        <v>99</v>
      </c>
      <c r="W11" s="64" t="s">
        <v>100</v>
      </c>
      <c r="X11" s="64" t="s">
        <v>101</v>
      </c>
      <c r="Y11" s="64" t="s">
        <v>102</v>
      </c>
      <c r="Z11" s="64" t="s">
        <v>103</v>
      </c>
      <c r="AA11" s="64" t="s">
        <v>104</v>
      </c>
      <c r="AB11" s="64" t="s">
        <v>105</v>
      </c>
      <c r="AC11" s="64" t="s">
        <v>106</v>
      </c>
      <c r="AD11" s="64" t="s">
        <v>107</v>
      </c>
      <c r="AE11" s="64" t="s">
        <v>108</v>
      </c>
      <c r="AF11" s="64" t="s">
        <v>109</v>
      </c>
      <c r="AG11" s="64" t="s">
        <v>110</v>
      </c>
      <c r="AH11" s="64" t="s">
        <v>1</v>
      </c>
      <c r="AI11" s="16"/>
      <c r="AJ11" s="16"/>
      <c r="AK11" s="64" t="s">
        <v>97</v>
      </c>
      <c r="AL11" s="64" t="s">
        <v>98</v>
      </c>
      <c r="AM11" s="64" t="s">
        <v>99</v>
      </c>
      <c r="AN11" s="64" t="s">
        <v>100</v>
      </c>
      <c r="AO11" s="64" t="s">
        <v>101</v>
      </c>
      <c r="AP11" s="64" t="s">
        <v>102</v>
      </c>
      <c r="AQ11" s="64" t="s">
        <v>103</v>
      </c>
      <c r="AR11" s="64" t="s">
        <v>104</v>
      </c>
      <c r="AS11" s="64" t="s">
        <v>105</v>
      </c>
      <c r="AT11" s="64" t="s">
        <v>106</v>
      </c>
      <c r="AU11" s="64" t="s">
        <v>107</v>
      </c>
      <c r="AV11" s="64" t="s">
        <v>108</v>
      </c>
      <c r="AW11" s="64" t="s">
        <v>109</v>
      </c>
      <c r="AX11" s="64" t="s">
        <v>110</v>
      </c>
      <c r="AY11" s="64" t="s">
        <v>1</v>
      </c>
    </row>
    <row r="12" spans="1:51">
      <c r="B12" s="14" t="s">
        <v>289</v>
      </c>
      <c r="C12" s="14" t="s">
        <v>290</v>
      </c>
      <c r="D12" s="14" t="s">
        <v>290</v>
      </c>
      <c r="E12" s="14" t="s">
        <v>290</v>
      </c>
      <c r="F12" s="14" t="s">
        <v>290</v>
      </c>
      <c r="G12" s="14" t="s">
        <v>290</v>
      </c>
      <c r="H12" s="14" t="s">
        <v>290</v>
      </c>
      <c r="I12" s="14" t="s">
        <v>290</v>
      </c>
      <c r="J12" s="14" t="s">
        <v>290</v>
      </c>
      <c r="K12" s="14" t="s">
        <v>290</v>
      </c>
      <c r="L12" s="14" t="s">
        <v>290</v>
      </c>
      <c r="M12" s="14" t="s">
        <v>290</v>
      </c>
      <c r="N12" s="14" t="s">
        <v>290</v>
      </c>
      <c r="O12" s="14" t="s">
        <v>290</v>
      </c>
      <c r="P12" s="14" t="s">
        <v>290</v>
      </c>
      <c r="Q12" s="14" t="s">
        <v>290</v>
      </c>
      <c r="T12" s="14" t="s">
        <v>291</v>
      </c>
      <c r="U12" s="14" t="s">
        <v>291</v>
      </c>
      <c r="V12" s="14" t="s">
        <v>291</v>
      </c>
      <c r="W12" s="14" t="s">
        <v>291</v>
      </c>
      <c r="X12" s="14" t="s">
        <v>291</v>
      </c>
      <c r="Y12" s="14" t="s">
        <v>291</v>
      </c>
      <c r="Z12" s="14" t="s">
        <v>291</v>
      </c>
      <c r="AA12" s="14" t="s">
        <v>291</v>
      </c>
      <c r="AB12" s="14" t="s">
        <v>291</v>
      </c>
      <c r="AC12" s="14" t="s">
        <v>291</v>
      </c>
      <c r="AD12" s="14" t="s">
        <v>291</v>
      </c>
      <c r="AE12" s="14" t="s">
        <v>291</v>
      </c>
      <c r="AF12" s="14" t="s">
        <v>291</v>
      </c>
      <c r="AG12" s="14"/>
      <c r="AH12" s="14" t="s">
        <v>291</v>
      </c>
      <c r="AK12" s="14" t="s">
        <v>292</v>
      </c>
      <c r="AL12" s="14" t="s">
        <v>292</v>
      </c>
      <c r="AM12" s="14" t="s">
        <v>292</v>
      </c>
      <c r="AN12" s="14" t="s">
        <v>292</v>
      </c>
      <c r="AO12" s="14" t="s">
        <v>292</v>
      </c>
      <c r="AP12" s="14" t="s">
        <v>292</v>
      </c>
      <c r="AQ12" s="14" t="s">
        <v>292</v>
      </c>
      <c r="AR12" s="14" t="s">
        <v>292</v>
      </c>
      <c r="AS12" s="14" t="s">
        <v>292</v>
      </c>
      <c r="AT12" s="14" t="s">
        <v>292</v>
      </c>
      <c r="AU12" s="14" t="s">
        <v>292</v>
      </c>
      <c r="AV12" s="14" t="s">
        <v>292</v>
      </c>
      <c r="AW12" s="14" t="s">
        <v>292</v>
      </c>
      <c r="AX12" s="14"/>
      <c r="AY12" s="14" t="s">
        <v>292</v>
      </c>
    </row>
    <row r="13" spans="1:51" ht="14.25" thickBot="1"/>
    <row r="14" spans="1:51" ht="14.25" thickBot="1">
      <c r="B14" s="128" t="s">
        <v>293</v>
      </c>
      <c r="C14" s="129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30" t="s">
        <v>294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31" t="s">
        <v>295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31" t="s">
        <v>296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31" t="s">
        <v>297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31" t="s">
        <v>298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32" t="s">
        <v>299</v>
      </c>
      <c r="C20" s="129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33" t="s">
        <v>300</v>
      </c>
      <c r="C21" s="134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28" t="s">
        <v>301</v>
      </c>
      <c r="C22" s="134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83"/>
  <sheetViews>
    <sheetView zoomScale="85" zoomScaleNormal="85" workbookViewId="0"/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20" width="9" style="6"/>
  </cols>
  <sheetData>
    <row r="1" spans="1:20">
      <c r="C1" s="4" t="str">
        <f>素データ!C1</f>
        <v>契約当事者 年齢=70歳以上</v>
      </c>
      <c r="G1" s="7" t="str">
        <f>素データ!G1</f>
        <v>データ出所：国民生活センター「消費生活相談データベース(PIO-NET)」</v>
      </c>
      <c r="M1"/>
      <c r="N1" s="42" t="s">
        <v>249</v>
      </c>
    </row>
    <row r="2" spans="1:20" ht="14.25" thickBot="1">
      <c r="A2" t="str">
        <f>素データ!A2</f>
        <v>相談件数上位50項目</v>
      </c>
      <c r="C2" s="4" t="str">
        <f>素データ!C2</f>
        <v>2013年度</v>
      </c>
      <c r="G2" s="4" t="str">
        <f>素データ!G2</f>
        <v>2015年1月6日現在</v>
      </c>
      <c r="M2"/>
      <c r="N2" s="81" t="s">
        <v>250</v>
      </c>
      <c r="T2" s="83" t="s">
        <v>282</v>
      </c>
    </row>
    <row r="3" spans="1:20" ht="14.25" thickBot="1">
      <c r="A3" s="9"/>
      <c r="B3" s="135" t="s">
        <v>180</v>
      </c>
      <c r="C3" s="143" t="s">
        <v>96</v>
      </c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2"/>
    </row>
    <row r="4" spans="1:20" ht="14.25" thickBot="1">
      <c r="A4" s="10" t="s">
        <v>42</v>
      </c>
      <c r="B4" s="20"/>
      <c r="C4" s="64" t="s">
        <v>97</v>
      </c>
      <c r="D4" s="64" t="s">
        <v>98</v>
      </c>
      <c r="E4" s="64" t="s">
        <v>99</v>
      </c>
      <c r="F4" s="64" t="s">
        <v>100</v>
      </c>
      <c r="G4" s="64" t="s">
        <v>101</v>
      </c>
      <c r="H4" s="64" t="s">
        <v>102</v>
      </c>
      <c r="I4" s="64" t="s">
        <v>103</v>
      </c>
      <c r="J4" s="64" t="s">
        <v>104</v>
      </c>
      <c r="K4" s="64" t="s">
        <v>105</v>
      </c>
      <c r="L4" s="64" t="s">
        <v>106</v>
      </c>
      <c r="M4" s="64" t="s">
        <v>107</v>
      </c>
      <c r="N4" s="64" t="s">
        <v>108</v>
      </c>
      <c r="O4" s="64" t="s">
        <v>109</v>
      </c>
      <c r="P4" s="64" t="s">
        <v>110</v>
      </c>
      <c r="Q4" s="64" t="s">
        <v>1</v>
      </c>
    </row>
    <row r="5" spans="1:20" ht="14.25" thickBot="1">
      <c r="A5" s="67" t="s">
        <v>43</v>
      </c>
      <c r="B5" s="72" t="str">
        <f>素データ!B5</f>
        <v>健康食品</v>
      </c>
      <c r="C5" s="73">
        <f>素データ!C5</f>
        <v>2436</v>
      </c>
      <c r="D5" s="73">
        <f>素データ!D5</f>
        <v>1217</v>
      </c>
      <c r="E5" s="73">
        <f>素データ!E5</f>
        <v>1923</v>
      </c>
      <c r="F5" s="73">
        <f>素データ!F5</f>
        <v>5627</v>
      </c>
      <c r="G5" s="73">
        <f>素データ!G5</f>
        <v>1744</v>
      </c>
      <c r="H5" s="73">
        <f>素データ!H5</f>
        <v>1350</v>
      </c>
      <c r="I5" s="73">
        <f>素データ!I5</f>
        <v>3148</v>
      </c>
      <c r="J5" s="73">
        <f>素データ!J5</f>
        <v>5419</v>
      </c>
      <c r="K5" s="73">
        <f>素データ!K5</f>
        <v>746</v>
      </c>
      <c r="L5" s="73">
        <f>素データ!L5</f>
        <v>3123</v>
      </c>
      <c r="M5" s="73">
        <f>素データ!M5</f>
        <v>1402</v>
      </c>
      <c r="N5" s="73">
        <f>素データ!N5</f>
        <v>3920</v>
      </c>
      <c r="O5" s="73">
        <f>素データ!O5</f>
        <v>1314</v>
      </c>
      <c r="P5" s="73">
        <f>素データ!P5</f>
        <v>316</v>
      </c>
      <c r="Q5" s="73">
        <f>素データ!Q5</f>
        <v>33685</v>
      </c>
    </row>
    <row r="6" spans="1:20" ht="14.25" thickBot="1">
      <c r="A6" s="67" t="s">
        <v>44</v>
      </c>
      <c r="B6" s="72" t="str">
        <f>素データ!B6</f>
        <v>商品一般</v>
      </c>
      <c r="C6" s="73">
        <f>素データ!C6</f>
        <v>1030</v>
      </c>
      <c r="D6" s="73">
        <f>素データ!D6</f>
        <v>514</v>
      </c>
      <c r="E6" s="73">
        <f>素データ!E6</f>
        <v>1081</v>
      </c>
      <c r="F6" s="73">
        <f>素データ!F6</f>
        <v>2538</v>
      </c>
      <c r="G6" s="73">
        <f>素データ!G6</f>
        <v>1179</v>
      </c>
      <c r="H6" s="73">
        <f>素データ!H6</f>
        <v>654</v>
      </c>
      <c r="I6" s="73">
        <f>素データ!I6</f>
        <v>1595</v>
      </c>
      <c r="J6" s="73">
        <f>素データ!J6</f>
        <v>1919</v>
      </c>
      <c r="K6" s="73">
        <f>素データ!K6</f>
        <v>280</v>
      </c>
      <c r="L6" s="73">
        <f>素データ!L6</f>
        <v>1062</v>
      </c>
      <c r="M6" s="73">
        <f>素データ!M6</f>
        <v>510</v>
      </c>
      <c r="N6" s="73">
        <f>素データ!N6</f>
        <v>1753</v>
      </c>
      <c r="O6" s="73">
        <f>素データ!O6</f>
        <v>504</v>
      </c>
      <c r="P6" s="73">
        <f>素データ!P6</f>
        <v>109</v>
      </c>
      <c r="Q6" s="73">
        <f>素データ!Q6</f>
        <v>14728</v>
      </c>
    </row>
    <row r="7" spans="1:20" ht="14.25" thickBot="1">
      <c r="A7" s="67" t="s">
        <v>45</v>
      </c>
      <c r="B7" s="72" t="str">
        <f>素データ!B7</f>
        <v>ファンド型投資商品</v>
      </c>
      <c r="C7" s="73">
        <f>素データ!C7</f>
        <v>452</v>
      </c>
      <c r="D7" s="73">
        <f>素データ!D7</f>
        <v>228</v>
      </c>
      <c r="E7" s="73">
        <f>素データ!E7</f>
        <v>699</v>
      </c>
      <c r="F7" s="73">
        <f>素データ!F7</f>
        <v>2627</v>
      </c>
      <c r="G7" s="73">
        <f>素データ!G7</f>
        <v>372</v>
      </c>
      <c r="H7" s="73">
        <f>素データ!H7</f>
        <v>224</v>
      </c>
      <c r="I7" s="73">
        <f>素データ!I7</f>
        <v>951</v>
      </c>
      <c r="J7" s="73">
        <f>素データ!J7</f>
        <v>1301</v>
      </c>
      <c r="K7" s="73">
        <f>素データ!K7</f>
        <v>190</v>
      </c>
      <c r="L7" s="73">
        <f>素データ!L7</f>
        <v>1062</v>
      </c>
      <c r="M7" s="73">
        <f>素データ!M7</f>
        <v>288</v>
      </c>
      <c r="N7" s="73">
        <f>素データ!N7</f>
        <v>870</v>
      </c>
      <c r="O7" s="73">
        <f>素データ!O7</f>
        <v>311</v>
      </c>
      <c r="P7" s="73">
        <f>素データ!P7</f>
        <v>61</v>
      </c>
      <c r="Q7" s="73">
        <f>素データ!Q7</f>
        <v>9636</v>
      </c>
    </row>
    <row r="8" spans="1:20" ht="14.25" thickBot="1">
      <c r="A8" s="67" t="s">
        <v>46</v>
      </c>
      <c r="B8" s="72" t="str">
        <f>素データ!B8</f>
        <v>新聞</v>
      </c>
      <c r="C8" s="73">
        <f>素データ!C8</f>
        <v>284</v>
      </c>
      <c r="D8" s="73">
        <f>素データ!D8</f>
        <v>114</v>
      </c>
      <c r="E8" s="73">
        <f>素データ!E8</f>
        <v>254</v>
      </c>
      <c r="F8" s="73">
        <f>素データ!F8</f>
        <v>1165</v>
      </c>
      <c r="G8" s="73">
        <f>素データ!G8</f>
        <v>96</v>
      </c>
      <c r="H8" s="73">
        <f>素データ!H8</f>
        <v>114</v>
      </c>
      <c r="I8" s="73">
        <f>素データ!I8</f>
        <v>209</v>
      </c>
      <c r="J8" s="73">
        <f>素データ!J8</f>
        <v>1136</v>
      </c>
      <c r="K8" s="73">
        <f>素データ!K8</f>
        <v>23</v>
      </c>
      <c r="L8" s="73">
        <f>素データ!L8</f>
        <v>339</v>
      </c>
      <c r="M8" s="73">
        <f>素データ!M8</f>
        <v>65</v>
      </c>
      <c r="N8" s="73">
        <f>素データ!N8</f>
        <v>868</v>
      </c>
      <c r="O8" s="73">
        <f>素データ!O8</f>
        <v>200</v>
      </c>
      <c r="P8" s="73">
        <f>素データ!P8</f>
        <v>103</v>
      </c>
      <c r="Q8" s="73">
        <f>素データ!Q8</f>
        <v>4970</v>
      </c>
    </row>
    <row r="9" spans="1:20" ht="14.25" thickBot="1">
      <c r="A9" s="67" t="s">
        <v>47</v>
      </c>
      <c r="B9" s="72" t="str">
        <f>素データ!B9</f>
        <v>相談その他</v>
      </c>
      <c r="C9" s="73">
        <f>素データ!C9</f>
        <v>192</v>
      </c>
      <c r="D9" s="73">
        <f>素データ!D9</f>
        <v>250</v>
      </c>
      <c r="E9" s="73">
        <f>素データ!E9</f>
        <v>326</v>
      </c>
      <c r="F9" s="73">
        <f>素データ!F9</f>
        <v>1049</v>
      </c>
      <c r="G9" s="73">
        <f>素データ!G9</f>
        <v>219</v>
      </c>
      <c r="H9" s="73">
        <f>素データ!H9</f>
        <v>160</v>
      </c>
      <c r="I9" s="73">
        <f>素データ!I9</f>
        <v>334</v>
      </c>
      <c r="J9" s="73">
        <f>素データ!J9</f>
        <v>596</v>
      </c>
      <c r="K9" s="73">
        <f>素データ!K9</f>
        <v>56</v>
      </c>
      <c r="L9" s="73">
        <f>素データ!L9</f>
        <v>368</v>
      </c>
      <c r="M9" s="73">
        <f>素データ!M9</f>
        <v>154</v>
      </c>
      <c r="N9" s="73">
        <f>素データ!N9</f>
        <v>513</v>
      </c>
      <c r="O9" s="73">
        <f>素データ!O9</f>
        <v>320</v>
      </c>
      <c r="P9" s="73">
        <f>素データ!P9</f>
        <v>35</v>
      </c>
      <c r="Q9" s="73">
        <f>素データ!Q9</f>
        <v>4572</v>
      </c>
    </row>
    <row r="10" spans="1:20" ht="14.25" thickBot="1">
      <c r="A10" s="67" t="s">
        <v>48</v>
      </c>
      <c r="B10" s="72" t="str">
        <f>素データ!B10</f>
        <v>アダルト情報サイト</v>
      </c>
      <c r="C10" s="73">
        <f>素データ!C10</f>
        <v>160</v>
      </c>
      <c r="D10" s="73">
        <f>素データ!D10</f>
        <v>139</v>
      </c>
      <c r="E10" s="73">
        <f>素データ!E10</f>
        <v>188</v>
      </c>
      <c r="F10" s="73">
        <f>素データ!F10</f>
        <v>1616</v>
      </c>
      <c r="G10" s="73">
        <f>素データ!G10</f>
        <v>162</v>
      </c>
      <c r="H10" s="73">
        <f>素データ!H10</f>
        <v>103</v>
      </c>
      <c r="I10" s="73">
        <f>素データ!I10</f>
        <v>513</v>
      </c>
      <c r="J10" s="73">
        <f>素データ!J10</f>
        <v>849</v>
      </c>
      <c r="K10" s="73">
        <f>素データ!K10</f>
        <v>32</v>
      </c>
      <c r="L10" s="73">
        <f>素データ!L10</f>
        <v>218</v>
      </c>
      <c r="M10" s="73">
        <f>素データ!M10</f>
        <v>82</v>
      </c>
      <c r="N10" s="73">
        <f>素データ!N10</f>
        <v>278</v>
      </c>
      <c r="O10" s="73">
        <f>素データ!O10</f>
        <v>66</v>
      </c>
      <c r="P10" s="73">
        <f>素データ!P10</f>
        <v>3</v>
      </c>
      <c r="Q10" s="73">
        <f>素データ!Q10</f>
        <v>4409</v>
      </c>
    </row>
    <row r="11" spans="1:20" ht="14.25" thickBot="1">
      <c r="A11" s="67" t="s">
        <v>49</v>
      </c>
      <c r="B11" s="72" t="str">
        <f>素データ!B11</f>
        <v>サラ金・フリーローン</v>
      </c>
      <c r="C11" s="73">
        <f>素データ!C11</f>
        <v>256</v>
      </c>
      <c r="D11" s="73">
        <f>素データ!D11</f>
        <v>207</v>
      </c>
      <c r="E11" s="73">
        <f>素データ!E11</f>
        <v>266</v>
      </c>
      <c r="F11" s="73">
        <f>素データ!F11</f>
        <v>832</v>
      </c>
      <c r="G11" s="73">
        <f>素データ!G11</f>
        <v>139</v>
      </c>
      <c r="H11" s="73">
        <f>素データ!H11</f>
        <v>90</v>
      </c>
      <c r="I11" s="73">
        <f>素データ!I11</f>
        <v>291</v>
      </c>
      <c r="J11" s="73">
        <f>素データ!J11</f>
        <v>433</v>
      </c>
      <c r="K11" s="73">
        <f>素データ!K11</f>
        <v>59</v>
      </c>
      <c r="L11" s="73">
        <f>素データ!L11</f>
        <v>237</v>
      </c>
      <c r="M11" s="73">
        <f>素データ!M11</f>
        <v>118</v>
      </c>
      <c r="N11" s="73">
        <f>素データ!N11</f>
        <v>517</v>
      </c>
      <c r="O11" s="73">
        <f>素データ!O11</f>
        <v>219</v>
      </c>
      <c r="P11" s="73">
        <f>素データ!P11</f>
        <v>44</v>
      </c>
      <c r="Q11" s="73">
        <f>素データ!Q11</f>
        <v>3708</v>
      </c>
    </row>
    <row r="12" spans="1:20" ht="14.25" thickBot="1">
      <c r="A12" s="67" t="s">
        <v>50</v>
      </c>
      <c r="B12" s="72" t="str">
        <f>素データ!B12</f>
        <v>公社債</v>
      </c>
      <c r="C12" s="73">
        <f>素データ!C12</f>
        <v>123</v>
      </c>
      <c r="D12" s="73">
        <f>素データ!D12</f>
        <v>56</v>
      </c>
      <c r="E12" s="73">
        <f>素データ!E12</f>
        <v>254</v>
      </c>
      <c r="F12" s="73">
        <f>素データ!F12</f>
        <v>1169</v>
      </c>
      <c r="G12" s="73">
        <f>素データ!G12</f>
        <v>145</v>
      </c>
      <c r="H12" s="73">
        <f>素データ!H12</f>
        <v>110</v>
      </c>
      <c r="I12" s="73">
        <f>素データ!I12</f>
        <v>489</v>
      </c>
      <c r="J12" s="73">
        <f>素データ!J12</f>
        <v>618</v>
      </c>
      <c r="K12" s="73">
        <f>素データ!K12</f>
        <v>36</v>
      </c>
      <c r="L12" s="73">
        <f>素データ!L12</f>
        <v>275</v>
      </c>
      <c r="M12" s="73">
        <f>素データ!M12</f>
        <v>98</v>
      </c>
      <c r="N12" s="73">
        <f>素データ!N12</f>
        <v>211</v>
      </c>
      <c r="O12" s="73">
        <f>素データ!O12</f>
        <v>44</v>
      </c>
      <c r="P12" s="73">
        <f>素データ!P12</f>
        <v>16</v>
      </c>
      <c r="Q12" s="73">
        <f>素データ!Q12</f>
        <v>3644</v>
      </c>
    </row>
    <row r="13" spans="1:20" ht="14.25" thickBot="1">
      <c r="A13" s="67" t="s">
        <v>51</v>
      </c>
      <c r="B13" s="72" t="str">
        <f>素データ!B13</f>
        <v>インターネット接続回線</v>
      </c>
      <c r="C13" s="73">
        <f>素データ!C13</f>
        <v>227</v>
      </c>
      <c r="D13" s="73">
        <f>素データ!D13</f>
        <v>136</v>
      </c>
      <c r="E13" s="73">
        <f>素データ!E13</f>
        <v>254</v>
      </c>
      <c r="F13" s="73">
        <f>素データ!F13</f>
        <v>734</v>
      </c>
      <c r="G13" s="73">
        <f>素データ!G13</f>
        <v>158</v>
      </c>
      <c r="H13" s="73">
        <f>素データ!H13</f>
        <v>121</v>
      </c>
      <c r="I13" s="73">
        <f>素データ!I13</f>
        <v>332</v>
      </c>
      <c r="J13" s="73">
        <f>素データ!J13</f>
        <v>632</v>
      </c>
      <c r="K13" s="73">
        <f>素データ!K13</f>
        <v>58</v>
      </c>
      <c r="L13" s="73">
        <f>素データ!L13</f>
        <v>280</v>
      </c>
      <c r="M13" s="73">
        <f>素データ!M13</f>
        <v>132</v>
      </c>
      <c r="N13" s="73">
        <f>素データ!N13</f>
        <v>408</v>
      </c>
      <c r="O13" s="73">
        <f>素データ!O13</f>
        <v>109</v>
      </c>
      <c r="P13" s="73">
        <f>素データ!P13</f>
        <v>17</v>
      </c>
      <c r="Q13" s="73">
        <f>素データ!Q13</f>
        <v>3598</v>
      </c>
    </row>
    <row r="14" spans="1:20" ht="14.25" thickBot="1">
      <c r="A14" s="67" t="s">
        <v>52</v>
      </c>
      <c r="B14" s="72" t="str">
        <f>素データ!B14</f>
        <v>他の役務サービス</v>
      </c>
      <c r="C14" s="73">
        <f>素データ!C14</f>
        <v>191</v>
      </c>
      <c r="D14" s="73">
        <f>素データ!D14</f>
        <v>49</v>
      </c>
      <c r="E14" s="73">
        <f>素データ!E14</f>
        <v>180</v>
      </c>
      <c r="F14" s="73">
        <f>素データ!F14</f>
        <v>1145</v>
      </c>
      <c r="G14" s="73">
        <f>素データ!G14</f>
        <v>187</v>
      </c>
      <c r="H14" s="73">
        <f>素データ!H14</f>
        <v>119</v>
      </c>
      <c r="I14" s="73">
        <f>素データ!I14</f>
        <v>285</v>
      </c>
      <c r="J14" s="73">
        <f>素データ!J14</f>
        <v>465</v>
      </c>
      <c r="K14" s="73">
        <f>素データ!K14</f>
        <v>39</v>
      </c>
      <c r="L14" s="73">
        <f>素データ!L14</f>
        <v>276</v>
      </c>
      <c r="M14" s="73">
        <f>素データ!M14</f>
        <v>134</v>
      </c>
      <c r="N14" s="73">
        <f>素データ!N14</f>
        <v>349</v>
      </c>
      <c r="O14" s="73">
        <f>素データ!O14</f>
        <v>124</v>
      </c>
      <c r="P14" s="73">
        <f>素データ!P14</f>
        <v>14</v>
      </c>
      <c r="Q14" s="73">
        <f>素データ!Q14</f>
        <v>3557</v>
      </c>
    </row>
    <row r="15" spans="1:20" ht="14.25" thickBot="1">
      <c r="A15" s="67" t="s">
        <v>53</v>
      </c>
      <c r="B15" s="72" t="str">
        <f>素データ!B15</f>
        <v>株</v>
      </c>
      <c r="C15" s="73">
        <f>素データ!C15</f>
        <v>109</v>
      </c>
      <c r="D15" s="73">
        <f>素データ!D15</f>
        <v>109</v>
      </c>
      <c r="E15" s="73">
        <f>素データ!E15</f>
        <v>247</v>
      </c>
      <c r="F15" s="73">
        <f>素データ!F15</f>
        <v>1196</v>
      </c>
      <c r="G15" s="73">
        <f>素データ!G15</f>
        <v>115</v>
      </c>
      <c r="H15" s="73">
        <f>素データ!H15</f>
        <v>74</v>
      </c>
      <c r="I15" s="73">
        <f>素データ!I15</f>
        <v>396</v>
      </c>
      <c r="J15" s="73">
        <f>素データ!J15</f>
        <v>572</v>
      </c>
      <c r="K15" s="73">
        <f>素データ!K15</f>
        <v>38</v>
      </c>
      <c r="L15" s="73">
        <f>素データ!L15</f>
        <v>281</v>
      </c>
      <c r="M15" s="73">
        <f>素データ!M15</f>
        <v>83</v>
      </c>
      <c r="N15" s="73">
        <f>素データ!N15</f>
        <v>175</v>
      </c>
      <c r="O15" s="73">
        <f>素データ!O15</f>
        <v>67</v>
      </c>
      <c r="P15" s="73">
        <f>素データ!P15</f>
        <v>28</v>
      </c>
      <c r="Q15" s="73">
        <f>素データ!Q15</f>
        <v>3490</v>
      </c>
    </row>
    <row r="16" spans="1:20" ht="14.25" thickBot="1">
      <c r="A16" s="67" t="s">
        <v>54</v>
      </c>
      <c r="B16" s="72" t="str">
        <f>素データ!B16</f>
        <v>修理サービス</v>
      </c>
      <c r="C16" s="73">
        <f>素データ!C16</f>
        <v>253</v>
      </c>
      <c r="D16" s="73">
        <f>素データ!D16</f>
        <v>92</v>
      </c>
      <c r="E16" s="73">
        <f>素データ!E16</f>
        <v>163</v>
      </c>
      <c r="F16" s="73">
        <f>素データ!F16</f>
        <v>867</v>
      </c>
      <c r="G16" s="73">
        <f>素データ!G16</f>
        <v>94</v>
      </c>
      <c r="H16" s="73">
        <f>素データ!H16</f>
        <v>93</v>
      </c>
      <c r="I16" s="73">
        <f>素データ!I16</f>
        <v>317</v>
      </c>
      <c r="J16" s="73">
        <f>素データ!J16</f>
        <v>544</v>
      </c>
      <c r="K16" s="73">
        <f>素データ!K16</f>
        <v>30</v>
      </c>
      <c r="L16" s="73">
        <f>素データ!L16</f>
        <v>197</v>
      </c>
      <c r="M16" s="73">
        <f>素データ!M16</f>
        <v>83</v>
      </c>
      <c r="N16" s="73">
        <f>素データ!N16</f>
        <v>389</v>
      </c>
      <c r="O16" s="73">
        <f>素データ!O16</f>
        <v>100</v>
      </c>
      <c r="P16" s="73">
        <f>素データ!P16</f>
        <v>23</v>
      </c>
      <c r="Q16" s="73">
        <f>素データ!Q16</f>
        <v>3245</v>
      </c>
    </row>
    <row r="17" spans="1:17" ht="14.25" thickBot="1">
      <c r="A17" s="67" t="s">
        <v>55</v>
      </c>
      <c r="B17" s="72" t="str">
        <f>素データ!B17</f>
        <v>ふとん類</v>
      </c>
      <c r="C17" s="73">
        <f>素データ!C17</f>
        <v>289</v>
      </c>
      <c r="D17" s="73">
        <f>素データ!D17</f>
        <v>147</v>
      </c>
      <c r="E17" s="73">
        <f>素データ!E17</f>
        <v>193</v>
      </c>
      <c r="F17" s="73">
        <f>素データ!F17</f>
        <v>673</v>
      </c>
      <c r="G17" s="73">
        <f>素データ!G17</f>
        <v>230</v>
      </c>
      <c r="H17" s="73">
        <f>素データ!H17</f>
        <v>111</v>
      </c>
      <c r="I17" s="73">
        <f>素データ!I17</f>
        <v>449</v>
      </c>
      <c r="J17" s="73">
        <f>素データ!J17</f>
        <v>294</v>
      </c>
      <c r="K17" s="73">
        <f>素データ!K17</f>
        <v>37</v>
      </c>
      <c r="L17" s="73">
        <f>素データ!L17</f>
        <v>182</v>
      </c>
      <c r="M17" s="73">
        <f>素データ!M17</f>
        <v>65</v>
      </c>
      <c r="N17" s="73">
        <f>素データ!N17</f>
        <v>333</v>
      </c>
      <c r="O17" s="73">
        <f>素データ!O17</f>
        <v>81</v>
      </c>
      <c r="P17" s="73">
        <f>素データ!P17</f>
        <v>37</v>
      </c>
      <c r="Q17" s="73">
        <f>素データ!Q17</f>
        <v>3121</v>
      </c>
    </row>
    <row r="18" spans="1:17" ht="14.25" thickBot="1">
      <c r="A18" s="67" t="s">
        <v>56</v>
      </c>
      <c r="B18" s="72" t="str">
        <f>素データ!B18</f>
        <v>デジタルコンテンツその他</v>
      </c>
      <c r="C18" s="73">
        <f>素データ!C18</f>
        <v>112</v>
      </c>
      <c r="D18" s="73">
        <f>素データ!D18</f>
        <v>76</v>
      </c>
      <c r="E18" s="73">
        <f>素データ!E18</f>
        <v>137</v>
      </c>
      <c r="F18" s="73">
        <f>素データ!F18</f>
        <v>959</v>
      </c>
      <c r="G18" s="73">
        <f>素データ!G18</f>
        <v>105</v>
      </c>
      <c r="H18" s="73">
        <f>素データ!H18</f>
        <v>64</v>
      </c>
      <c r="I18" s="73">
        <f>素データ!I18</f>
        <v>221</v>
      </c>
      <c r="J18" s="73">
        <f>素データ!J18</f>
        <v>608</v>
      </c>
      <c r="K18" s="73">
        <f>素データ!K18</f>
        <v>31</v>
      </c>
      <c r="L18" s="73">
        <f>素データ!L18</f>
        <v>172</v>
      </c>
      <c r="M18" s="73">
        <f>素データ!M18</f>
        <v>59</v>
      </c>
      <c r="N18" s="73">
        <f>素データ!N18</f>
        <v>250</v>
      </c>
      <c r="O18" s="73">
        <f>素データ!O18</f>
        <v>61</v>
      </c>
      <c r="P18" s="73">
        <f>素データ!P18</f>
        <v>8</v>
      </c>
      <c r="Q18" s="73">
        <f>素データ!Q18</f>
        <v>2863</v>
      </c>
    </row>
    <row r="19" spans="1:17" ht="14.25" thickBot="1">
      <c r="A19" s="67" t="s">
        <v>57</v>
      </c>
      <c r="B19" s="72" t="str">
        <f>素データ!B19</f>
        <v>生命保険</v>
      </c>
      <c r="C19" s="73">
        <f>素データ!C19</f>
        <v>190</v>
      </c>
      <c r="D19" s="73">
        <f>素データ!D19</f>
        <v>113</v>
      </c>
      <c r="E19" s="73">
        <f>素データ!E19</f>
        <v>100</v>
      </c>
      <c r="F19" s="73">
        <f>素データ!F19</f>
        <v>727</v>
      </c>
      <c r="G19" s="73">
        <f>素データ!G19</f>
        <v>97</v>
      </c>
      <c r="H19" s="73">
        <f>素データ!H19</f>
        <v>95</v>
      </c>
      <c r="I19" s="73">
        <f>素データ!I19</f>
        <v>216</v>
      </c>
      <c r="J19" s="73">
        <f>素データ!J19</f>
        <v>513</v>
      </c>
      <c r="K19" s="73">
        <f>素データ!K19</f>
        <v>34</v>
      </c>
      <c r="L19" s="73">
        <f>素データ!L19</f>
        <v>180</v>
      </c>
      <c r="M19" s="73">
        <f>素データ!M19</f>
        <v>76</v>
      </c>
      <c r="N19" s="73">
        <f>素データ!N19</f>
        <v>316</v>
      </c>
      <c r="O19" s="73">
        <f>素データ!O19</f>
        <v>101</v>
      </c>
      <c r="P19" s="73">
        <f>素データ!P19</f>
        <v>36</v>
      </c>
      <c r="Q19" s="73">
        <f>素データ!Q19</f>
        <v>2794</v>
      </c>
    </row>
    <row r="20" spans="1:17" ht="14.25" thickBot="1">
      <c r="A20" s="67" t="s">
        <v>58</v>
      </c>
      <c r="B20" s="72" t="str">
        <f>素データ!B20</f>
        <v>アクセサリー</v>
      </c>
      <c r="C20" s="73">
        <f>素データ!C20</f>
        <v>179</v>
      </c>
      <c r="D20" s="73">
        <f>素データ!D20</f>
        <v>77</v>
      </c>
      <c r="E20" s="73">
        <f>素データ!E20</f>
        <v>117</v>
      </c>
      <c r="F20" s="73">
        <f>素データ!F20</f>
        <v>656</v>
      </c>
      <c r="G20" s="73">
        <f>素データ!G20</f>
        <v>128</v>
      </c>
      <c r="H20" s="73">
        <f>素データ!H20</f>
        <v>108</v>
      </c>
      <c r="I20" s="73">
        <f>素データ!I20</f>
        <v>249</v>
      </c>
      <c r="J20" s="73">
        <f>素データ!J20</f>
        <v>439</v>
      </c>
      <c r="K20" s="73">
        <f>素データ!K20</f>
        <v>50</v>
      </c>
      <c r="L20" s="73">
        <f>素データ!L20</f>
        <v>208</v>
      </c>
      <c r="M20" s="73">
        <f>素データ!M20</f>
        <v>95</v>
      </c>
      <c r="N20" s="73">
        <f>素データ!N20</f>
        <v>348</v>
      </c>
      <c r="O20" s="73">
        <f>素データ!O20</f>
        <v>107</v>
      </c>
      <c r="P20" s="73">
        <f>素データ!P20</f>
        <v>29</v>
      </c>
      <c r="Q20" s="73">
        <f>素データ!Q20</f>
        <v>2790</v>
      </c>
    </row>
    <row r="21" spans="1:17" ht="14.25" thickBot="1">
      <c r="A21" s="67" t="s">
        <v>59</v>
      </c>
      <c r="B21" s="72" t="str">
        <f>素データ!B21</f>
        <v>放送サービス</v>
      </c>
      <c r="C21" s="73">
        <f>素データ!C21</f>
        <v>147</v>
      </c>
      <c r="D21" s="73">
        <f>素データ!D21</f>
        <v>55</v>
      </c>
      <c r="E21" s="73">
        <f>素データ!E21</f>
        <v>78</v>
      </c>
      <c r="F21" s="73">
        <f>素データ!F21</f>
        <v>889</v>
      </c>
      <c r="G21" s="73">
        <f>素データ!G21</f>
        <v>63</v>
      </c>
      <c r="H21" s="73">
        <f>素データ!H21</f>
        <v>29</v>
      </c>
      <c r="I21" s="73">
        <f>素データ!I21</f>
        <v>188</v>
      </c>
      <c r="J21" s="73">
        <f>素データ!J21</f>
        <v>638</v>
      </c>
      <c r="K21" s="73">
        <f>素データ!K21</f>
        <v>16</v>
      </c>
      <c r="L21" s="73">
        <f>素データ!L21</f>
        <v>82</v>
      </c>
      <c r="M21" s="73">
        <f>素データ!M21</f>
        <v>72</v>
      </c>
      <c r="N21" s="73">
        <f>素データ!N21</f>
        <v>206</v>
      </c>
      <c r="O21" s="73">
        <f>素データ!O21</f>
        <v>99</v>
      </c>
      <c r="P21" s="73">
        <f>素データ!P21</f>
        <v>38</v>
      </c>
      <c r="Q21" s="73">
        <f>素データ!Q21</f>
        <v>2600</v>
      </c>
    </row>
    <row r="22" spans="1:17" ht="14.25" thickBot="1">
      <c r="A22" s="67" t="s">
        <v>60</v>
      </c>
      <c r="B22" s="72" t="str">
        <f>素データ!B22</f>
        <v>化粧品</v>
      </c>
      <c r="C22" s="73">
        <f>素データ!C22</f>
        <v>149</v>
      </c>
      <c r="D22" s="73">
        <f>素データ!D22</f>
        <v>56</v>
      </c>
      <c r="E22" s="73">
        <f>素データ!E22</f>
        <v>115</v>
      </c>
      <c r="F22" s="73">
        <f>素データ!F22</f>
        <v>590</v>
      </c>
      <c r="G22" s="73">
        <f>素データ!G22</f>
        <v>80</v>
      </c>
      <c r="H22" s="73">
        <f>素データ!H22</f>
        <v>63</v>
      </c>
      <c r="I22" s="73">
        <f>素データ!I22</f>
        <v>203</v>
      </c>
      <c r="J22" s="73">
        <f>素データ!J22</f>
        <v>425</v>
      </c>
      <c r="K22" s="73">
        <f>素データ!K22</f>
        <v>14</v>
      </c>
      <c r="L22" s="73">
        <f>素データ!L22</f>
        <v>148</v>
      </c>
      <c r="M22" s="73">
        <f>素データ!M22</f>
        <v>76</v>
      </c>
      <c r="N22" s="73">
        <f>素データ!N22</f>
        <v>283</v>
      </c>
      <c r="O22" s="73">
        <f>素データ!O22</f>
        <v>85</v>
      </c>
      <c r="P22" s="73">
        <f>素データ!P22</f>
        <v>24</v>
      </c>
      <c r="Q22" s="73">
        <f>素データ!Q22</f>
        <v>2311</v>
      </c>
    </row>
    <row r="23" spans="1:17" ht="14.25" thickBot="1">
      <c r="A23" s="67" t="s">
        <v>61</v>
      </c>
      <c r="B23" s="72" t="str">
        <f>素データ!B23</f>
        <v>賃貸アパート・マンション</v>
      </c>
      <c r="C23" s="73">
        <f>素データ!C23</f>
        <v>217</v>
      </c>
      <c r="D23" s="73">
        <f>素データ!D23</f>
        <v>60</v>
      </c>
      <c r="E23" s="73">
        <f>素データ!E23</f>
        <v>54</v>
      </c>
      <c r="F23" s="73">
        <f>素データ!F23</f>
        <v>723</v>
      </c>
      <c r="G23" s="73">
        <f>素データ!G23</f>
        <v>40</v>
      </c>
      <c r="H23" s="73">
        <f>素データ!H23</f>
        <v>20</v>
      </c>
      <c r="I23" s="73">
        <f>素データ!I23</f>
        <v>131</v>
      </c>
      <c r="J23" s="73">
        <f>素データ!J23</f>
        <v>361</v>
      </c>
      <c r="K23" s="73">
        <f>素データ!K23</f>
        <v>4</v>
      </c>
      <c r="L23" s="73">
        <f>素データ!L23</f>
        <v>90</v>
      </c>
      <c r="M23" s="73">
        <f>素データ!M23</f>
        <v>42</v>
      </c>
      <c r="N23" s="73">
        <f>素データ!N23</f>
        <v>199</v>
      </c>
      <c r="O23" s="73">
        <f>素データ!O23</f>
        <v>75</v>
      </c>
      <c r="P23" s="73">
        <f>素データ!P23</f>
        <v>28</v>
      </c>
      <c r="Q23" s="73">
        <f>素データ!Q23</f>
        <v>2044</v>
      </c>
    </row>
    <row r="24" spans="1:17" ht="14.25" thickBot="1">
      <c r="A24" s="67" t="s">
        <v>62</v>
      </c>
      <c r="B24" s="72" t="str">
        <f>素データ!B24</f>
        <v>屋根工事</v>
      </c>
      <c r="C24" s="73">
        <f>素データ!C24</f>
        <v>103</v>
      </c>
      <c r="D24" s="73">
        <f>素データ!D24</f>
        <v>89</v>
      </c>
      <c r="E24" s="73">
        <f>素データ!E24</f>
        <v>100</v>
      </c>
      <c r="F24" s="73">
        <f>素データ!F24</f>
        <v>614</v>
      </c>
      <c r="G24" s="73">
        <f>素データ!G24</f>
        <v>35</v>
      </c>
      <c r="H24" s="73">
        <f>素データ!H24</f>
        <v>22</v>
      </c>
      <c r="I24" s="73">
        <f>素データ!I24</f>
        <v>302</v>
      </c>
      <c r="J24" s="73">
        <f>素データ!J24</f>
        <v>315</v>
      </c>
      <c r="K24" s="73">
        <f>素データ!K24</f>
        <v>19</v>
      </c>
      <c r="L24" s="73">
        <f>素データ!L24</f>
        <v>101</v>
      </c>
      <c r="M24" s="73">
        <f>素データ!M24</f>
        <v>35</v>
      </c>
      <c r="N24" s="73">
        <f>素データ!N24</f>
        <v>215</v>
      </c>
      <c r="O24" s="73">
        <f>素データ!O24</f>
        <v>19</v>
      </c>
      <c r="P24" s="73">
        <f>素データ!P24</f>
        <v>16</v>
      </c>
      <c r="Q24" s="73">
        <f>素データ!Q24</f>
        <v>1985</v>
      </c>
    </row>
    <row r="25" spans="1:17" ht="14.25" thickBot="1">
      <c r="A25" s="67" t="s">
        <v>63</v>
      </c>
      <c r="B25" s="72" t="str">
        <f>素データ!B25</f>
        <v>その他金融関連サービス</v>
      </c>
      <c r="C25" s="73">
        <f>素データ!C25</f>
        <v>116</v>
      </c>
      <c r="D25" s="73">
        <f>素データ!D25</f>
        <v>55</v>
      </c>
      <c r="E25" s="73">
        <f>素データ!E25</f>
        <v>103</v>
      </c>
      <c r="F25" s="73">
        <f>素データ!F25</f>
        <v>463</v>
      </c>
      <c r="G25" s="73">
        <f>素データ!G25</f>
        <v>80</v>
      </c>
      <c r="H25" s="73">
        <f>素データ!H25</f>
        <v>41</v>
      </c>
      <c r="I25" s="73">
        <f>素データ!I25</f>
        <v>190</v>
      </c>
      <c r="J25" s="73">
        <f>素データ!J25</f>
        <v>299</v>
      </c>
      <c r="K25" s="73">
        <f>素データ!K25</f>
        <v>22</v>
      </c>
      <c r="L25" s="73">
        <f>素データ!L25</f>
        <v>132</v>
      </c>
      <c r="M25" s="73">
        <f>素データ!M25</f>
        <v>55</v>
      </c>
      <c r="N25" s="73">
        <f>素データ!N25</f>
        <v>296</v>
      </c>
      <c r="O25" s="73">
        <f>素データ!O25</f>
        <v>110</v>
      </c>
      <c r="P25" s="73">
        <f>素データ!P25</f>
        <v>21</v>
      </c>
      <c r="Q25" s="73">
        <f>素データ!Q25</f>
        <v>1983</v>
      </c>
    </row>
    <row r="26" spans="1:17" ht="14.25" thickBot="1">
      <c r="A26" s="67" t="s">
        <v>64</v>
      </c>
      <c r="B26" s="72" t="str">
        <f>素データ!B26</f>
        <v>宝くじ</v>
      </c>
      <c r="C26" s="73">
        <f>素データ!C26</f>
        <v>162</v>
      </c>
      <c r="D26" s="73">
        <f>素データ!D26</f>
        <v>81</v>
      </c>
      <c r="E26" s="73">
        <f>素データ!E26</f>
        <v>90</v>
      </c>
      <c r="F26" s="73">
        <f>素データ!F26</f>
        <v>365</v>
      </c>
      <c r="G26" s="73">
        <f>素データ!G26</f>
        <v>115</v>
      </c>
      <c r="H26" s="73">
        <f>素データ!H26</f>
        <v>91</v>
      </c>
      <c r="I26" s="73">
        <f>素データ!I26</f>
        <v>176</v>
      </c>
      <c r="J26" s="73">
        <f>素データ!J26</f>
        <v>273</v>
      </c>
      <c r="K26" s="73">
        <f>素データ!K26</f>
        <v>46</v>
      </c>
      <c r="L26" s="73">
        <f>素データ!L26</f>
        <v>134</v>
      </c>
      <c r="M26" s="73">
        <f>素データ!M26</f>
        <v>61</v>
      </c>
      <c r="N26" s="73">
        <f>素データ!N26</f>
        <v>198</v>
      </c>
      <c r="O26" s="73">
        <f>素データ!O26</f>
        <v>75</v>
      </c>
      <c r="P26" s="73">
        <f>素データ!P26</f>
        <v>14</v>
      </c>
      <c r="Q26" s="73">
        <f>素データ!Q26</f>
        <v>1881</v>
      </c>
    </row>
    <row r="27" spans="1:17" ht="14.25" thickBot="1">
      <c r="A27" s="67" t="s">
        <v>65</v>
      </c>
      <c r="B27" s="72" t="str">
        <f>素データ!B27</f>
        <v>鮮魚</v>
      </c>
      <c r="C27" s="73">
        <f>素データ!C27</f>
        <v>88</v>
      </c>
      <c r="D27" s="73">
        <f>素データ!D27</f>
        <v>114</v>
      </c>
      <c r="E27" s="73">
        <f>素データ!E27</f>
        <v>93</v>
      </c>
      <c r="F27" s="73">
        <f>素データ!F27</f>
        <v>405</v>
      </c>
      <c r="G27" s="73">
        <f>素データ!G27</f>
        <v>97</v>
      </c>
      <c r="H27" s="73">
        <f>素データ!H27</f>
        <v>37</v>
      </c>
      <c r="I27" s="73">
        <f>素データ!I27</f>
        <v>171</v>
      </c>
      <c r="J27" s="73">
        <f>素データ!J27</f>
        <v>276</v>
      </c>
      <c r="K27" s="73">
        <f>素データ!K27</f>
        <v>16</v>
      </c>
      <c r="L27" s="73">
        <f>素データ!L27</f>
        <v>156</v>
      </c>
      <c r="M27" s="73">
        <f>素データ!M27</f>
        <v>62</v>
      </c>
      <c r="N27" s="73">
        <f>素データ!N27</f>
        <v>191</v>
      </c>
      <c r="O27" s="73">
        <f>素データ!O27</f>
        <v>104</v>
      </c>
      <c r="P27" s="73">
        <f>素データ!P27</f>
        <v>24</v>
      </c>
      <c r="Q27" s="73">
        <f>素データ!Q27</f>
        <v>1834</v>
      </c>
    </row>
    <row r="28" spans="1:17" ht="14.25" thickBot="1">
      <c r="A28" s="67" t="s">
        <v>66</v>
      </c>
      <c r="B28" s="72" t="str">
        <f>素データ!B28</f>
        <v>家庭用電気治療器具</v>
      </c>
      <c r="C28" s="73">
        <f>素データ!C28</f>
        <v>126</v>
      </c>
      <c r="D28" s="73">
        <f>素データ!D28</f>
        <v>44</v>
      </c>
      <c r="E28" s="73">
        <f>素データ!E28</f>
        <v>114</v>
      </c>
      <c r="F28" s="73">
        <f>素データ!F28</f>
        <v>363</v>
      </c>
      <c r="G28" s="73">
        <f>素データ!G28</f>
        <v>60</v>
      </c>
      <c r="H28" s="73">
        <f>素データ!H28</f>
        <v>58</v>
      </c>
      <c r="I28" s="73">
        <f>素データ!I28</f>
        <v>175</v>
      </c>
      <c r="J28" s="73">
        <f>素データ!J28</f>
        <v>205</v>
      </c>
      <c r="K28" s="73">
        <f>素データ!K28</f>
        <v>31</v>
      </c>
      <c r="L28" s="73">
        <f>素データ!L28</f>
        <v>102</v>
      </c>
      <c r="M28" s="73">
        <f>素データ!M28</f>
        <v>98</v>
      </c>
      <c r="N28" s="73">
        <f>素データ!N28</f>
        <v>248</v>
      </c>
      <c r="O28" s="73">
        <f>素データ!O28</f>
        <v>150</v>
      </c>
      <c r="P28" s="73">
        <f>素データ!P28</f>
        <v>21</v>
      </c>
      <c r="Q28" s="73">
        <f>素データ!Q28</f>
        <v>1795</v>
      </c>
    </row>
    <row r="29" spans="1:17" ht="14.25" thickBot="1">
      <c r="A29" s="67" t="s">
        <v>67</v>
      </c>
      <c r="B29" s="72" t="str">
        <f>素データ!B29</f>
        <v>冠婚葬祭互助会</v>
      </c>
      <c r="C29" s="73">
        <f>素データ!C29</f>
        <v>116</v>
      </c>
      <c r="D29" s="73">
        <f>素データ!D29</f>
        <v>59</v>
      </c>
      <c r="E29" s="73">
        <f>素データ!E29</f>
        <v>100</v>
      </c>
      <c r="F29" s="73">
        <f>素データ!F29</f>
        <v>419</v>
      </c>
      <c r="G29" s="73">
        <f>素データ!G29</f>
        <v>66</v>
      </c>
      <c r="H29" s="73">
        <f>素データ!H29</f>
        <v>30</v>
      </c>
      <c r="I29" s="73">
        <f>素データ!I29</f>
        <v>109</v>
      </c>
      <c r="J29" s="73">
        <f>素データ!J29</f>
        <v>299</v>
      </c>
      <c r="K29" s="73">
        <f>素データ!K29</f>
        <v>11</v>
      </c>
      <c r="L29" s="73">
        <f>素データ!L29</f>
        <v>72</v>
      </c>
      <c r="M29" s="73">
        <f>素データ!M29</f>
        <v>29</v>
      </c>
      <c r="N29" s="73">
        <f>素データ!N29</f>
        <v>167</v>
      </c>
      <c r="O29" s="73">
        <f>素データ!O29</f>
        <v>35</v>
      </c>
      <c r="P29" s="73">
        <f>素データ!P29</f>
        <v>30</v>
      </c>
      <c r="Q29" s="73">
        <f>素データ!Q29</f>
        <v>1542</v>
      </c>
    </row>
    <row r="30" spans="1:17" ht="14.25" thickBot="1">
      <c r="A30" s="67" t="s">
        <v>68</v>
      </c>
      <c r="B30" s="72" t="str">
        <f>素データ!B30</f>
        <v>他の行政サービス</v>
      </c>
      <c r="C30" s="73">
        <f>素データ!C30</f>
        <v>159</v>
      </c>
      <c r="D30" s="73">
        <f>素データ!D30</f>
        <v>72</v>
      </c>
      <c r="E30" s="73">
        <f>素データ!E30</f>
        <v>99</v>
      </c>
      <c r="F30" s="73">
        <f>素データ!F30</f>
        <v>334</v>
      </c>
      <c r="G30" s="73">
        <f>素データ!G30</f>
        <v>26</v>
      </c>
      <c r="H30" s="73">
        <f>素データ!H30</f>
        <v>45</v>
      </c>
      <c r="I30" s="73">
        <f>素データ!I30</f>
        <v>89</v>
      </c>
      <c r="J30" s="73">
        <f>素データ!J30</f>
        <v>197</v>
      </c>
      <c r="K30" s="73">
        <f>素データ!K30</f>
        <v>22</v>
      </c>
      <c r="L30" s="73">
        <f>素データ!L30</f>
        <v>111</v>
      </c>
      <c r="M30" s="73">
        <f>素データ!M30</f>
        <v>48</v>
      </c>
      <c r="N30" s="73">
        <f>素データ!N30</f>
        <v>239</v>
      </c>
      <c r="O30" s="73">
        <f>素データ!O30</f>
        <v>83</v>
      </c>
      <c r="P30" s="73">
        <f>素データ!P30</f>
        <v>11</v>
      </c>
      <c r="Q30" s="73">
        <f>素データ!Q30</f>
        <v>1535</v>
      </c>
    </row>
    <row r="31" spans="1:17" ht="14.25" thickBot="1">
      <c r="A31" s="67" t="s">
        <v>69</v>
      </c>
      <c r="B31" s="72" t="str">
        <f>素データ!B31</f>
        <v>医療サービス</v>
      </c>
      <c r="C31" s="73">
        <f>素データ!C31</f>
        <v>85</v>
      </c>
      <c r="D31" s="73">
        <f>素データ!D31</f>
        <v>40</v>
      </c>
      <c r="E31" s="73">
        <f>素データ!E31</f>
        <v>63</v>
      </c>
      <c r="F31" s="73">
        <f>素データ!F31</f>
        <v>514</v>
      </c>
      <c r="G31" s="73">
        <f>素データ!G31</f>
        <v>43</v>
      </c>
      <c r="H31" s="73">
        <f>素データ!H31</f>
        <v>28</v>
      </c>
      <c r="I31" s="73">
        <f>素データ!I31</f>
        <v>84</v>
      </c>
      <c r="J31" s="73">
        <f>素データ!J31</f>
        <v>317</v>
      </c>
      <c r="K31" s="73">
        <f>素データ!K31</f>
        <v>17</v>
      </c>
      <c r="L31" s="73">
        <f>素データ!L31</f>
        <v>100</v>
      </c>
      <c r="M31" s="73">
        <f>素データ!M31</f>
        <v>29</v>
      </c>
      <c r="N31" s="73">
        <f>素データ!N31</f>
        <v>151</v>
      </c>
      <c r="O31" s="73">
        <f>素データ!O31</f>
        <v>39</v>
      </c>
      <c r="P31" s="73">
        <f>素データ!P31</f>
        <v>24</v>
      </c>
      <c r="Q31" s="73">
        <f>素データ!Q31</f>
        <v>1534</v>
      </c>
    </row>
    <row r="32" spans="1:17" ht="14.25" thickBot="1">
      <c r="A32" s="67" t="s">
        <v>70</v>
      </c>
      <c r="B32" s="72" t="str">
        <f>素データ!B32</f>
        <v>塗装工事</v>
      </c>
      <c r="C32" s="73">
        <f>素データ!C32</f>
        <v>101</v>
      </c>
      <c r="D32" s="73">
        <f>素データ!D32</f>
        <v>55</v>
      </c>
      <c r="E32" s="73">
        <f>素データ!E32</f>
        <v>78</v>
      </c>
      <c r="F32" s="73">
        <f>素データ!F32</f>
        <v>557</v>
      </c>
      <c r="G32" s="73">
        <f>素データ!G32</f>
        <v>54</v>
      </c>
      <c r="H32" s="73">
        <f>素データ!H32</f>
        <v>8</v>
      </c>
      <c r="I32" s="73">
        <f>素データ!I32</f>
        <v>124</v>
      </c>
      <c r="J32" s="73">
        <f>素データ!J32</f>
        <v>189</v>
      </c>
      <c r="K32" s="73">
        <f>素データ!K32</f>
        <v>13</v>
      </c>
      <c r="L32" s="73">
        <f>素データ!L32</f>
        <v>80</v>
      </c>
      <c r="M32" s="73">
        <f>素データ!M32</f>
        <v>63</v>
      </c>
      <c r="N32" s="73">
        <f>素データ!N32</f>
        <v>125</v>
      </c>
      <c r="O32" s="73">
        <f>素データ!O32</f>
        <v>57</v>
      </c>
      <c r="P32" s="73">
        <f>素データ!P32</f>
        <v>15</v>
      </c>
      <c r="Q32" s="73">
        <f>素データ!Q32</f>
        <v>1519</v>
      </c>
    </row>
    <row r="33" spans="1:17" ht="14.25" thickBot="1">
      <c r="A33" s="67" t="s">
        <v>71</v>
      </c>
      <c r="B33" s="72" t="str">
        <f>素データ!B33</f>
        <v>移動通信サービス</v>
      </c>
      <c r="C33" s="73">
        <f>素データ!C33</f>
        <v>82</v>
      </c>
      <c r="D33" s="73">
        <f>素データ!D33</f>
        <v>40</v>
      </c>
      <c r="E33" s="73">
        <f>素データ!E33</f>
        <v>59</v>
      </c>
      <c r="F33" s="73">
        <f>素データ!F33</f>
        <v>543</v>
      </c>
      <c r="G33" s="73">
        <f>素データ!G33</f>
        <v>45</v>
      </c>
      <c r="H33" s="73">
        <f>素データ!H33</f>
        <v>25</v>
      </c>
      <c r="I33" s="73">
        <f>素データ!I33</f>
        <v>130</v>
      </c>
      <c r="J33" s="73">
        <f>素データ!J33</f>
        <v>276</v>
      </c>
      <c r="K33" s="73">
        <f>素データ!K33</f>
        <v>7</v>
      </c>
      <c r="L33" s="73">
        <f>素データ!L33</f>
        <v>81</v>
      </c>
      <c r="M33" s="73">
        <f>素データ!M33</f>
        <v>19</v>
      </c>
      <c r="N33" s="73">
        <f>素データ!N33</f>
        <v>139</v>
      </c>
      <c r="O33" s="73">
        <f>素データ!O33</f>
        <v>41</v>
      </c>
      <c r="P33" s="73">
        <f>素データ!P33</f>
        <v>12</v>
      </c>
      <c r="Q33" s="73">
        <f>素データ!Q33</f>
        <v>1499</v>
      </c>
    </row>
    <row r="34" spans="1:17" ht="14.25" thickBot="1">
      <c r="A34" s="67" t="s">
        <v>72</v>
      </c>
      <c r="B34" s="72" t="str">
        <f>素データ!B34</f>
        <v>土地</v>
      </c>
      <c r="C34" s="73">
        <f>素データ!C34</f>
        <v>57</v>
      </c>
      <c r="D34" s="73">
        <f>素データ!D34</f>
        <v>75</v>
      </c>
      <c r="E34" s="73">
        <f>素データ!E34</f>
        <v>52</v>
      </c>
      <c r="F34" s="73">
        <f>素データ!F34</f>
        <v>675</v>
      </c>
      <c r="G34" s="73">
        <f>素データ!G34</f>
        <v>32</v>
      </c>
      <c r="H34" s="73">
        <f>素データ!H34</f>
        <v>12</v>
      </c>
      <c r="I34" s="73">
        <f>素データ!I34</f>
        <v>92</v>
      </c>
      <c r="J34" s="73">
        <f>素データ!J34</f>
        <v>185</v>
      </c>
      <c r="K34" s="73">
        <f>素データ!K34</f>
        <v>6</v>
      </c>
      <c r="L34" s="73">
        <f>素データ!L34</f>
        <v>43</v>
      </c>
      <c r="M34" s="73">
        <f>素データ!M34</f>
        <v>21</v>
      </c>
      <c r="N34" s="73">
        <f>素データ!N34</f>
        <v>114</v>
      </c>
      <c r="O34" s="73">
        <f>素データ!O34</f>
        <v>51</v>
      </c>
      <c r="P34" s="73">
        <f>素データ!P34</f>
        <v>20</v>
      </c>
      <c r="Q34" s="73">
        <f>素データ!Q34</f>
        <v>1435</v>
      </c>
    </row>
    <row r="35" spans="1:17" ht="14.25" thickBot="1">
      <c r="A35" s="67" t="s">
        <v>73</v>
      </c>
      <c r="B35" s="72" t="str">
        <f>素データ!B35</f>
        <v>社会保険</v>
      </c>
      <c r="C35" s="73">
        <f>素データ!C35</f>
        <v>82</v>
      </c>
      <c r="D35" s="73">
        <f>素データ!D35</f>
        <v>29</v>
      </c>
      <c r="E35" s="73">
        <f>素データ!E35</f>
        <v>87</v>
      </c>
      <c r="F35" s="73">
        <f>素データ!F35</f>
        <v>264</v>
      </c>
      <c r="G35" s="73">
        <f>素データ!G35</f>
        <v>12</v>
      </c>
      <c r="H35" s="73">
        <f>素データ!H35</f>
        <v>20</v>
      </c>
      <c r="I35" s="73">
        <f>素データ!I35</f>
        <v>48</v>
      </c>
      <c r="J35" s="73">
        <f>素データ!J35</f>
        <v>470</v>
      </c>
      <c r="K35" s="73">
        <f>素データ!K35</f>
        <v>33</v>
      </c>
      <c r="L35" s="73">
        <f>素データ!L35</f>
        <v>75</v>
      </c>
      <c r="M35" s="73">
        <f>素データ!M35</f>
        <v>30</v>
      </c>
      <c r="N35" s="73">
        <f>素データ!N35</f>
        <v>124</v>
      </c>
      <c r="O35" s="73">
        <f>素データ!O35</f>
        <v>69</v>
      </c>
      <c r="P35" s="73">
        <f>素データ!P35</f>
        <v>4</v>
      </c>
      <c r="Q35" s="73">
        <f>素データ!Q35</f>
        <v>1347</v>
      </c>
    </row>
    <row r="36" spans="1:17" ht="14.25" thickBot="1">
      <c r="A36" s="67" t="s">
        <v>74</v>
      </c>
      <c r="B36" s="72" t="str">
        <f>素データ!B36</f>
        <v>浄水器</v>
      </c>
      <c r="C36" s="73">
        <f>素データ!C36</f>
        <v>45</v>
      </c>
      <c r="D36" s="73">
        <f>素データ!D36</f>
        <v>25</v>
      </c>
      <c r="E36" s="73">
        <f>素データ!E36</f>
        <v>28</v>
      </c>
      <c r="F36" s="73">
        <f>素データ!F36</f>
        <v>316</v>
      </c>
      <c r="G36" s="73">
        <f>素データ!G36</f>
        <v>11</v>
      </c>
      <c r="H36" s="73">
        <f>素データ!H36</f>
        <v>8</v>
      </c>
      <c r="I36" s="73">
        <f>素データ!I36</f>
        <v>79</v>
      </c>
      <c r="J36" s="73">
        <f>素データ!J36</f>
        <v>491</v>
      </c>
      <c r="K36" s="73">
        <f>素データ!K36</f>
        <v>7</v>
      </c>
      <c r="L36" s="73">
        <f>素データ!L36</f>
        <v>55</v>
      </c>
      <c r="M36" s="73">
        <f>素データ!M36</f>
        <v>23</v>
      </c>
      <c r="N36" s="73">
        <f>素データ!N36</f>
        <v>121</v>
      </c>
      <c r="O36" s="73">
        <f>素データ!O36</f>
        <v>21</v>
      </c>
      <c r="P36" s="73">
        <f>素データ!P36</f>
        <v>15</v>
      </c>
      <c r="Q36" s="73">
        <f>素データ!Q36</f>
        <v>1245</v>
      </c>
    </row>
    <row r="37" spans="1:17" ht="14.25" thickBot="1">
      <c r="A37" s="67" t="s">
        <v>75</v>
      </c>
      <c r="B37" s="72" t="str">
        <f>素データ!B37</f>
        <v>他の教養・娯楽サービス</v>
      </c>
      <c r="C37" s="73">
        <f>素データ!C37</f>
        <v>77</v>
      </c>
      <c r="D37" s="73">
        <f>素データ!D37</f>
        <v>36</v>
      </c>
      <c r="E37" s="73">
        <f>素データ!E37</f>
        <v>73</v>
      </c>
      <c r="F37" s="73">
        <f>素データ!F37</f>
        <v>404</v>
      </c>
      <c r="G37" s="73">
        <f>素データ!G37</f>
        <v>37</v>
      </c>
      <c r="H37" s="73">
        <f>素データ!H37</f>
        <v>36</v>
      </c>
      <c r="I37" s="73">
        <f>素データ!I37</f>
        <v>76</v>
      </c>
      <c r="J37" s="73">
        <f>素データ!J37</f>
        <v>204</v>
      </c>
      <c r="K37" s="73">
        <f>素データ!K37</f>
        <v>22</v>
      </c>
      <c r="L37" s="73">
        <f>素データ!L37</f>
        <v>67</v>
      </c>
      <c r="M37" s="73">
        <f>素データ!M37</f>
        <v>29</v>
      </c>
      <c r="N37" s="73">
        <f>素データ!N37</f>
        <v>91</v>
      </c>
      <c r="O37" s="73">
        <f>素データ!O37</f>
        <v>37</v>
      </c>
      <c r="P37" s="73">
        <f>素データ!P37</f>
        <v>5</v>
      </c>
      <c r="Q37" s="73">
        <f>素データ!Q37</f>
        <v>1194</v>
      </c>
    </row>
    <row r="38" spans="1:17" ht="14.25" thickBot="1">
      <c r="A38" s="67" t="s">
        <v>76</v>
      </c>
      <c r="B38" s="72" t="str">
        <f>素データ!B38</f>
        <v>増改築工事</v>
      </c>
      <c r="C38" s="73">
        <f>素データ!C38</f>
        <v>70</v>
      </c>
      <c r="D38" s="73">
        <f>素データ!D38</f>
        <v>55</v>
      </c>
      <c r="E38" s="73">
        <f>素データ!E38</f>
        <v>46</v>
      </c>
      <c r="F38" s="73">
        <f>素データ!F38</f>
        <v>401</v>
      </c>
      <c r="G38" s="73">
        <f>素データ!G38</f>
        <v>36</v>
      </c>
      <c r="H38" s="73">
        <f>素データ!H38</f>
        <v>25</v>
      </c>
      <c r="I38" s="73">
        <f>素データ!I38</f>
        <v>103</v>
      </c>
      <c r="J38" s="73">
        <f>素データ!J38</f>
        <v>166</v>
      </c>
      <c r="K38" s="73">
        <f>素データ!K38</f>
        <v>11</v>
      </c>
      <c r="L38" s="73">
        <f>素データ!L38</f>
        <v>96</v>
      </c>
      <c r="M38" s="73">
        <f>素データ!M38</f>
        <v>33</v>
      </c>
      <c r="N38" s="73">
        <f>素データ!N38</f>
        <v>115</v>
      </c>
      <c r="O38" s="73">
        <f>素データ!O38</f>
        <v>24</v>
      </c>
      <c r="P38" s="73">
        <f>素データ!P38</f>
        <v>11</v>
      </c>
      <c r="Q38" s="73">
        <f>素データ!Q38</f>
        <v>1192</v>
      </c>
    </row>
    <row r="39" spans="1:17" ht="14.25" thickBot="1">
      <c r="A39" s="67" t="s">
        <v>77</v>
      </c>
      <c r="B39" s="72" t="str">
        <f>素データ!B39</f>
        <v>他の商品</v>
      </c>
      <c r="C39" s="73">
        <f>素データ!C39</f>
        <v>93</v>
      </c>
      <c r="D39" s="73">
        <f>素データ!D39</f>
        <v>40</v>
      </c>
      <c r="E39" s="73">
        <f>素データ!E39</f>
        <v>76</v>
      </c>
      <c r="F39" s="73">
        <f>素データ!F39</f>
        <v>242</v>
      </c>
      <c r="G39" s="73">
        <f>素データ!G39</f>
        <v>70</v>
      </c>
      <c r="H39" s="73">
        <f>素データ!H39</f>
        <v>56</v>
      </c>
      <c r="I39" s="73">
        <f>素データ!I39</f>
        <v>79</v>
      </c>
      <c r="J39" s="73">
        <f>素データ!J39</f>
        <v>185</v>
      </c>
      <c r="K39" s="73">
        <f>素データ!K39</f>
        <v>21</v>
      </c>
      <c r="L39" s="73">
        <f>素データ!L39</f>
        <v>77</v>
      </c>
      <c r="M39" s="73">
        <f>素データ!M39</f>
        <v>49</v>
      </c>
      <c r="N39" s="73">
        <f>素データ!N39</f>
        <v>134</v>
      </c>
      <c r="O39" s="73">
        <f>素データ!O39</f>
        <v>48</v>
      </c>
      <c r="P39" s="73">
        <f>素データ!P39</f>
        <v>4</v>
      </c>
      <c r="Q39" s="73">
        <f>素データ!Q39</f>
        <v>1174</v>
      </c>
    </row>
    <row r="40" spans="1:17" ht="14.25" thickBot="1">
      <c r="A40" s="67" t="s">
        <v>78</v>
      </c>
      <c r="B40" s="72" t="str">
        <f>素データ!B40</f>
        <v>預貯金</v>
      </c>
      <c r="C40" s="73">
        <f>素データ!C40</f>
        <v>59</v>
      </c>
      <c r="D40" s="73">
        <f>素データ!D40</f>
        <v>47</v>
      </c>
      <c r="E40" s="73">
        <f>素データ!E40</f>
        <v>60</v>
      </c>
      <c r="F40" s="73">
        <f>素データ!F40</f>
        <v>355</v>
      </c>
      <c r="G40" s="73">
        <f>素データ!G40</f>
        <v>35</v>
      </c>
      <c r="H40" s="73">
        <f>素データ!H40</f>
        <v>25</v>
      </c>
      <c r="I40" s="73">
        <f>素データ!I40</f>
        <v>76</v>
      </c>
      <c r="J40" s="73">
        <f>素データ!J40</f>
        <v>207</v>
      </c>
      <c r="K40" s="73">
        <f>素データ!K40</f>
        <v>17</v>
      </c>
      <c r="L40" s="73">
        <f>素データ!L40</f>
        <v>84</v>
      </c>
      <c r="M40" s="73">
        <f>素データ!M40</f>
        <v>24</v>
      </c>
      <c r="N40" s="73">
        <f>素データ!N40</f>
        <v>129</v>
      </c>
      <c r="O40" s="73">
        <f>素データ!O40</f>
        <v>35</v>
      </c>
      <c r="P40" s="73">
        <f>素データ!P40</f>
        <v>18</v>
      </c>
      <c r="Q40" s="73">
        <f>素データ!Q40</f>
        <v>1171</v>
      </c>
    </row>
    <row r="41" spans="1:17" ht="14.25" thickBot="1">
      <c r="A41" s="67" t="s">
        <v>79</v>
      </c>
      <c r="B41" s="72" t="str">
        <f>素データ!B41</f>
        <v>他の工事・建築サービス</v>
      </c>
      <c r="C41" s="73">
        <f>素データ!C41</f>
        <v>108</v>
      </c>
      <c r="D41" s="73">
        <f>素データ!D41</f>
        <v>62</v>
      </c>
      <c r="E41" s="73">
        <f>素データ!E41</f>
        <v>80</v>
      </c>
      <c r="F41" s="73">
        <f>素データ!F41</f>
        <v>337</v>
      </c>
      <c r="G41" s="73">
        <f>素データ!G41</f>
        <v>24</v>
      </c>
      <c r="H41" s="73">
        <f>素データ!H41</f>
        <v>24</v>
      </c>
      <c r="I41" s="73">
        <f>素データ!I41</f>
        <v>101</v>
      </c>
      <c r="J41" s="73">
        <f>素データ!J41</f>
        <v>195</v>
      </c>
      <c r="K41" s="73">
        <f>素データ!K41</f>
        <v>3</v>
      </c>
      <c r="L41" s="73">
        <f>素データ!L41</f>
        <v>49</v>
      </c>
      <c r="M41" s="73">
        <f>素データ!M41</f>
        <v>26</v>
      </c>
      <c r="N41" s="73">
        <f>素データ!N41</f>
        <v>114</v>
      </c>
      <c r="O41" s="73">
        <f>素データ!O41</f>
        <v>28</v>
      </c>
      <c r="P41" s="73">
        <f>素データ!P41</f>
        <v>17</v>
      </c>
      <c r="Q41" s="73">
        <f>素データ!Q41</f>
        <v>1168</v>
      </c>
    </row>
    <row r="42" spans="1:17" ht="14.25" thickBot="1">
      <c r="A42" s="67" t="s">
        <v>80</v>
      </c>
      <c r="B42" s="72" t="str">
        <f>素データ!B42</f>
        <v>飲料</v>
      </c>
      <c r="C42" s="73">
        <f>素データ!C42</f>
        <v>62</v>
      </c>
      <c r="D42" s="73">
        <f>素データ!D42</f>
        <v>43</v>
      </c>
      <c r="E42" s="73">
        <f>素データ!E42</f>
        <v>47</v>
      </c>
      <c r="F42" s="73">
        <f>素データ!F42</f>
        <v>334</v>
      </c>
      <c r="G42" s="73">
        <f>素データ!G42</f>
        <v>42</v>
      </c>
      <c r="H42" s="73">
        <f>素データ!H42</f>
        <v>32</v>
      </c>
      <c r="I42" s="73">
        <f>素データ!I42</f>
        <v>117</v>
      </c>
      <c r="J42" s="73">
        <f>素データ!J42</f>
        <v>176</v>
      </c>
      <c r="K42" s="73">
        <f>素データ!K42</f>
        <v>11</v>
      </c>
      <c r="L42" s="73">
        <f>素データ!L42</f>
        <v>69</v>
      </c>
      <c r="M42" s="73">
        <f>素データ!M42</f>
        <v>27</v>
      </c>
      <c r="N42" s="73">
        <f>素データ!N42</f>
        <v>106</v>
      </c>
      <c r="O42" s="73">
        <f>素データ!O42</f>
        <v>33</v>
      </c>
      <c r="P42" s="73">
        <f>素データ!P42</f>
        <v>12</v>
      </c>
      <c r="Q42" s="73">
        <f>素データ!Q42</f>
        <v>1111</v>
      </c>
    </row>
    <row r="43" spans="1:17" ht="14.25" thickBot="1">
      <c r="A43" s="67" t="s">
        <v>81</v>
      </c>
      <c r="B43" s="72" t="str">
        <f>素データ!B43</f>
        <v>調理食品</v>
      </c>
      <c r="C43" s="73">
        <f>素データ!C43</f>
        <v>40</v>
      </c>
      <c r="D43" s="73">
        <f>素データ!D43</f>
        <v>31</v>
      </c>
      <c r="E43" s="73">
        <f>素データ!E43</f>
        <v>56</v>
      </c>
      <c r="F43" s="73">
        <f>素データ!F43</f>
        <v>332</v>
      </c>
      <c r="G43" s="73">
        <f>素データ!G43</f>
        <v>35</v>
      </c>
      <c r="H43" s="73">
        <f>素データ!H43</f>
        <v>47</v>
      </c>
      <c r="I43" s="73">
        <f>素データ!I43</f>
        <v>77</v>
      </c>
      <c r="J43" s="73">
        <f>素データ!J43</f>
        <v>193</v>
      </c>
      <c r="K43" s="73">
        <f>素データ!K43</f>
        <v>20</v>
      </c>
      <c r="L43" s="73">
        <f>素データ!L43</f>
        <v>65</v>
      </c>
      <c r="M43" s="73">
        <f>素データ!M43</f>
        <v>24</v>
      </c>
      <c r="N43" s="73">
        <f>素データ!N43</f>
        <v>100</v>
      </c>
      <c r="O43" s="73">
        <f>素データ!O43</f>
        <v>24</v>
      </c>
      <c r="P43" s="73">
        <f>素データ!P43</f>
        <v>4</v>
      </c>
      <c r="Q43" s="73">
        <f>素データ!Q43</f>
        <v>1048</v>
      </c>
    </row>
    <row r="44" spans="1:17" ht="14.25" thickBot="1">
      <c r="A44" s="67" t="s">
        <v>82</v>
      </c>
      <c r="B44" s="72" t="str">
        <f>素データ!B44</f>
        <v>衛生設備工事</v>
      </c>
      <c r="C44" s="73">
        <f>素データ!C44</f>
        <v>69</v>
      </c>
      <c r="D44" s="73">
        <f>素データ!D44</f>
        <v>37</v>
      </c>
      <c r="E44" s="73">
        <f>素データ!E44</f>
        <v>23</v>
      </c>
      <c r="F44" s="73">
        <f>素データ!F44</f>
        <v>360</v>
      </c>
      <c r="G44" s="73">
        <f>素データ!G44</f>
        <v>18</v>
      </c>
      <c r="H44" s="73">
        <f>素データ!H44</f>
        <v>12</v>
      </c>
      <c r="I44" s="73">
        <f>素データ!I44</f>
        <v>72</v>
      </c>
      <c r="J44" s="73">
        <f>素データ!J44</f>
        <v>248</v>
      </c>
      <c r="K44" s="73">
        <f>素データ!K44</f>
        <v>4</v>
      </c>
      <c r="L44" s="73">
        <f>素データ!L44</f>
        <v>47</v>
      </c>
      <c r="M44" s="73">
        <f>素データ!M44</f>
        <v>16</v>
      </c>
      <c r="N44" s="73">
        <f>素データ!N44</f>
        <v>69</v>
      </c>
      <c r="O44" s="73">
        <f>素データ!O44</f>
        <v>17</v>
      </c>
      <c r="P44" s="73">
        <f>素データ!P44</f>
        <v>14</v>
      </c>
      <c r="Q44" s="73">
        <f>素データ!Q44</f>
        <v>1006</v>
      </c>
    </row>
    <row r="45" spans="1:17" ht="14.25" thickBot="1">
      <c r="A45" s="67" t="s">
        <v>83</v>
      </c>
      <c r="B45" s="72" t="str">
        <f>素データ!B45</f>
        <v>自動車</v>
      </c>
      <c r="C45" s="73">
        <f>素データ!C45</f>
        <v>93</v>
      </c>
      <c r="D45" s="73">
        <f>素データ!D45</f>
        <v>36</v>
      </c>
      <c r="E45" s="73">
        <f>素データ!E45</f>
        <v>56</v>
      </c>
      <c r="F45" s="73">
        <f>素データ!F45</f>
        <v>256</v>
      </c>
      <c r="G45" s="73">
        <f>素データ!G45</f>
        <v>39</v>
      </c>
      <c r="H45" s="73">
        <f>素データ!H45</f>
        <v>29</v>
      </c>
      <c r="I45" s="73">
        <f>素データ!I45</f>
        <v>120</v>
      </c>
      <c r="J45" s="73">
        <f>素データ!J45</f>
        <v>119</v>
      </c>
      <c r="K45" s="73">
        <f>素データ!K45</f>
        <v>15</v>
      </c>
      <c r="L45" s="73">
        <f>素データ!L45</f>
        <v>56</v>
      </c>
      <c r="M45" s="73">
        <f>素データ!M45</f>
        <v>26</v>
      </c>
      <c r="N45" s="73">
        <f>素データ!N45</f>
        <v>107</v>
      </c>
      <c r="O45" s="73">
        <f>素データ!O45</f>
        <v>37</v>
      </c>
      <c r="P45" s="73">
        <f>素データ!P45</f>
        <v>5</v>
      </c>
      <c r="Q45" s="73">
        <f>素データ!Q45</f>
        <v>994</v>
      </c>
    </row>
    <row r="46" spans="1:17" ht="14.25" thickBot="1">
      <c r="A46" s="67" t="s">
        <v>84</v>
      </c>
      <c r="B46" s="72" t="str">
        <f>素データ!B46</f>
        <v>建物清掃サービス</v>
      </c>
      <c r="C46" s="73">
        <f>素データ!C46</f>
        <v>81</v>
      </c>
      <c r="D46" s="73">
        <f>素データ!D46</f>
        <v>19</v>
      </c>
      <c r="E46" s="73">
        <f>素データ!E46</f>
        <v>33</v>
      </c>
      <c r="F46" s="73">
        <f>素データ!F46</f>
        <v>364</v>
      </c>
      <c r="G46" s="73">
        <f>素データ!G46</f>
        <v>6</v>
      </c>
      <c r="H46" s="73">
        <f>素データ!H46</f>
        <v>6</v>
      </c>
      <c r="I46" s="73">
        <f>素データ!I46</f>
        <v>28</v>
      </c>
      <c r="J46" s="73">
        <f>素データ!J46</f>
        <v>205</v>
      </c>
      <c r="K46" s="73">
        <f>素データ!K46</f>
        <v>16</v>
      </c>
      <c r="L46" s="73">
        <f>素データ!L46</f>
        <v>64</v>
      </c>
      <c r="M46" s="73">
        <f>素データ!M46</f>
        <v>27</v>
      </c>
      <c r="N46" s="73">
        <f>素データ!N46</f>
        <v>76</v>
      </c>
      <c r="O46" s="73">
        <f>素データ!O46</f>
        <v>54</v>
      </c>
      <c r="P46" s="73">
        <f>素データ!P46</f>
        <v>10</v>
      </c>
      <c r="Q46" s="73">
        <f>素データ!Q46</f>
        <v>989</v>
      </c>
    </row>
    <row r="47" spans="1:17" ht="14.25" thickBot="1">
      <c r="A47" s="67" t="s">
        <v>85</v>
      </c>
      <c r="B47" s="72" t="str">
        <f>素データ!B47</f>
        <v>損害保険</v>
      </c>
      <c r="C47" s="73">
        <f>素データ!C47</f>
        <v>77</v>
      </c>
      <c r="D47" s="73">
        <f>素データ!D47</f>
        <v>48</v>
      </c>
      <c r="E47" s="73">
        <f>素データ!E47</f>
        <v>45</v>
      </c>
      <c r="F47" s="73">
        <f>素データ!F47</f>
        <v>256</v>
      </c>
      <c r="G47" s="73">
        <f>素データ!G47</f>
        <v>38</v>
      </c>
      <c r="H47" s="73">
        <f>素データ!H47</f>
        <v>34</v>
      </c>
      <c r="I47" s="73">
        <f>素データ!I47</f>
        <v>62</v>
      </c>
      <c r="J47" s="73">
        <f>素データ!J47</f>
        <v>169</v>
      </c>
      <c r="K47" s="73">
        <f>素データ!K47</f>
        <v>9</v>
      </c>
      <c r="L47" s="73">
        <f>素データ!L47</f>
        <v>62</v>
      </c>
      <c r="M47" s="73">
        <f>素データ!M47</f>
        <v>32</v>
      </c>
      <c r="N47" s="73">
        <f>素データ!N47</f>
        <v>86</v>
      </c>
      <c r="O47" s="73">
        <f>素データ!O47</f>
        <v>32</v>
      </c>
      <c r="P47" s="73">
        <f>素データ!P47</f>
        <v>10</v>
      </c>
      <c r="Q47" s="73">
        <f>素データ!Q47</f>
        <v>960</v>
      </c>
    </row>
    <row r="48" spans="1:17" ht="14.25" thickBot="1">
      <c r="A48" s="67" t="s">
        <v>86</v>
      </c>
      <c r="B48" s="72" t="str">
        <f>素データ!B48</f>
        <v>ＩＰ電話</v>
      </c>
      <c r="C48" s="73">
        <f>素データ!C48</f>
        <v>52</v>
      </c>
      <c r="D48" s="73">
        <f>素データ!D48</f>
        <v>28</v>
      </c>
      <c r="E48" s="73">
        <f>素データ!E48</f>
        <v>68</v>
      </c>
      <c r="F48" s="73">
        <f>素データ!F48</f>
        <v>177</v>
      </c>
      <c r="G48" s="73">
        <f>素データ!G48</f>
        <v>61</v>
      </c>
      <c r="H48" s="73">
        <f>素データ!H48</f>
        <v>42</v>
      </c>
      <c r="I48" s="73">
        <f>素データ!I48</f>
        <v>60</v>
      </c>
      <c r="J48" s="73">
        <f>素データ!J48</f>
        <v>184</v>
      </c>
      <c r="K48" s="73">
        <f>素データ!K48</f>
        <v>16</v>
      </c>
      <c r="L48" s="73">
        <f>素データ!L48</f>
        <v>50</v>
      </c>
      <c r="M48" s="73">
        <f>素データ!M48</f>
        <v>47</v>
      </c>
      <c r="N48" s="73">
        <f>素データ!N48</f>
        <v>134</v>
      </c>
      <c r="O48" s="73">
        <f>素データ!O48</f>
        <v>28</v>
      </c>
      <c r="P48" s="73">
        <f>素データ!P48</f>
        <v>6</v>
      </c>
      <c r="Q48" s="73">
        <f>素データ!Q48</f>
        <v>953</v>
      </c>
    </row>
    <row r="49" spans="1:20" ht="14.25" thickBot="1">
      <c r="A49" s="67" t="s">
        <v>87</v>
      </c>
      <c r="B49" s="72" t="str">
        <f>素データ!B49</f>
        <v>預貯金・証券等全般</v>
      </c>
      <c r="C49" s="73">
        <f>素データ!C49</f>
        <v>35</v>
      </c>
      <c r="D49" s="73">
        <f>素データ!D49</f>
        <v>20</v>
      </c>
      <c r="E49" s="73">
        <f>素データ!E49</f>
        <v>93</v>
      </c>
      <c r="F49" s="73">
        <f>素データ!F49</f>
        <v>282</v>
      </c>
      <c r="G49" s="73">
        <f>素データ!G49</f>
        <v>39</v>
      </c>
      <c r="H49" s="73">
        <f>素データ!H49</f>
        <v>12</v>
      </c>
      <c r="I49" s="73">
        <f>素データ!I49</f>
        <v>59</v>
      </c>
      <c r="J49" s="73">
        <f>素データ!J49</f>
        <v>202</v>
      </c>
      <c r="K49" s="73">
        <f>素データ!K49</f>
        <v>4</v>
      </c>
      <c r="L49" s="73">
        <f>素データ!L49</f>
        <v>71</v>
      </c>
      <c r="M49" s="73">
        <f>素データ!M49</f>
        <v>18</v>
      </c>
      <c r="N49" s="73">
        <f>素データ!N49</f>
        <v>45</v>
      </c>
      <c r="O49" s="73">
        <f>素データ!O49</f>
        <v>12</v>
      </c>
      <c r="P49" s="73">
        <f>素データ!P49</f>
        <v>3</v>
      </c>
      <c r="Q49" s="73">
        <f>素データ!Q49</f>
        <v>895</v>
      </c>
    </row>
    <row r="50" spans="1:20" ht="14.25" thickBot="1">
      <c r="A50" s="67" t="s">
        <v>88</v>
      </c>
      <c r="B50" s="72" t="str">
        <f>素データ!B50</f>
        <v>投資信託</v>
      </c>
      <c r="C50" s="73">
        <f>素データ!C50</f>
        <v>35</v>
      </c>
      <c r="D50" s="73">
        <f>素データ!D50</f>
        <v>38</v>
      </c>
      <c r="E50" s="73">
        <f>素データ!E50</f>
        <v>31</v>
      </c>
      <c r="F50" s="73">
        <f>素データ!F50</f>
        <v>287</v>
      </c>
      <c r="G50" s="73">
        <f>素データ!G50</f>
        <v>28</v>
      </c>
      <c r="H50" s="73">
        <f>素データ!H50</f>
        <v>24</v>
      </c>
      <c r="I50" s="73">
        <f>素データ!I50</f>
        <v>94</v>
      </c>
      <c r="J50" s="73">
        <f>素データ!J50</f>
        <v>151</v>
      </c>
      <c r="K50" s="73">
        <f>素データ!K50</f>
        <v>4</v>
      </c>
      <c r="L50" s="73">
        <f>素データ!L50</f>
        <v>53</v>
      </c>
      <c r="M50" s="73">
        <f>素データ!M50</f>
        <v>21</v>
      </c>
      <c r="N50" s="73">
        <f>素データ!N50</f>
        <v>72</v>
      </c>
      <c r="O50" s="73">
        <f>素データ!O50</f>
        <v>17</v>
      </c>
      <c r="P50" s="73">
        <f>素データ!P50</f>
        <v>11</v>
      </c>
      <c r="Q50" s="73">
        <f>素データ!Q50</f>
        <v>866</v>
      </c>
    </row>
    <row r="51" spans="1:20" ht="14.25" thickBot="1">
      <c r="A51" s="67" t="s">
        <v>89</v>
      </c>
      <c r="B51" s="72" t="str">
        <f>素データ!B51</f>
        <v>相隣関係</v>
      </c>
      <c r="C51" s="73">
        <f>素データ!C51</f>
        <v>52</v>
      </c>
      <c r="D51" s="73">
        <f>素データ!D51</f>
        <v>45</v>
      </c>
      <c r="E51" s="73">
        <f>素データ!E51</f>
        <v>36</v>
      </c>
      <c r="F51" s="73">
        <f>素データ!F51</f>
        <v>189</v>
      </c>
      <c r="G51" s="73">
        <f>素データ!G51</f>
        <v>25</v>
      </c>
      <c r="H51" s="73">
        <f>素データ!H51</f>
        <v>29</v>
      </c>
      <c r="I51" s="73">
        <f>素データ!I51</f>
        <v>39</v>
      </c>
      <c r="J51" s="73">
        <f>素データ!J51</f>
        <v>183</v>
      </c>
      <c r="K51" s="73">
        <f>素データ!K51</f>
        <v>8</v>
      </c>
      <c r="L51" s="73">
        <f>素データ!L51</f>
        <v>46</v>
      </c>
      <c r="M51" s="73">
        <f>素データ!M51</f>
        <v>28</v>
      </c>
      <c r="N51" s="73">
        <f>素データ!N51</f>
        <v>81</v>
      </c>
      <c r="O51" s="73">
        <f>素データ!O51</f>
        <v>52</v>
      </c>
      <c r="P51" s="73">
        <f>素データ!P51</f>
        <v>0</v>
      </c>
      <c r="Q51" s="73">
        <f>素データ!Q51</f>
        <v>813</v>
      </c>
    </row>
    <row r="52" spans="1:20" ht="14.25" thickBot="1">
      <c r="A52" s="67" t="s">
        <v>90</v>
      </c>
      <c r="B52" s="72" t="str">
        <f>素データ!B52</f>
        <v>婦人洋服</v>
      </c>
      <c r="C52" s="73">
        <f>素データ!C52</f>
        <v>45</v>
      </c>
      <c r="D52" s="73">
        <f>素データ!D52</f>
        <v>27</v>
      </c>
      <c r="E52" s="73">
        <f>素データ!E52</f>
        <v>25</v>
      </c>
      <c r="F52" s="73">
        <f>素データ!F52</f>
        <v>206</v>
      </c>
      <c r="G52" s="73">
        <f>素データ!G52</f>
        <v>32</v>
      </c>
      <c r="H52" s="73">
        <f>素データ!H52</f>
        <v>22</v>
      </c>
      <c r="I52" s="73">
        <f>素データ!I52</f>
        <v>67</v>
      </c>
      <c r="J52" s="73">
        <f>素データ!J52</f>
        <v>146</v>
      </c>
      <c r="K52" s="73">
        <f>素データ!K52</f>
        <v>8</v>
      </c>
      <c r="L52" s="73">
        <f>素データ!L52</f>
        <v>74</v>
      </c>
      <c r="M52" s="73">
        <f>素データ!M52</f>
        <v>14</v>
      </c>
      <c r="N52" s="73">
        <f>素データ!N52</f>
        <v>112</v>
      </c>
      <c r="O52" s="73">
        <f>素データ!O52</f>
        <v>22</v>
      </c>
      <c r="P52" s="73">
        <f>素データ!P52</f>
        <v>6</v>
      </c>
      <c r="Q52" s="73">
        <f>素データ!Q52</f>
        <v>806</v>
      </c>
    </row>
    <row r="53" spans="1:20" ht="14.25" thickBot="1">
      <c r="A53" s="67" t="s">
        <v>91</v>
      </c>
      <c r="B53" s="72" t="str">
        <f>素データ!B53</f>
        <v>その他の保険</v>
      </c>
      <c r="C53" s="73">
        <f>素データ!C53</f>
        <v>42</v>
      </c>
      <c r="D53" s="73">
        <f>素データ!D53</f>
        <v>19</v>
      </c>
      <c r="E53" s="73">
        <f>素データ!E53</f>
        <v>42</v>
      </c>
      <c r="F53" s="73">
        <f>素データ!F53</f>
        <v>285</v>
      </c>
      <c r="G53" s="73">
        <f>素データ!G53</f>
        <v>15</v>
      </c>
      <c r="H53" s="73">
        <f>素データ!H53</f>
        <v>21</v>
      </c>
      <c r="I53" s="73">
        <f>素データ!I53</f>
        <v>61</v>
      </c>
      <c r="J53" s="73">
        <f>素データ!J53</f>
        <v>137</v>
      </c>
      <c r="K53" s="73">
        <f>素データ!K53</f>
        <v>10</v>
      </c>
      <c r="L53" s="73">
        <f>素データ!L53</f>
        <v>42</v>
      </c>
      <c r="M53" s="73">
        <f>素データ!M53</f>
        <v>18</v>
      </c>
      <c r="N53" s="73">
        <f>素データ!N53</f>
        <v>76</v>
      </c>
      <c r="O53" s="73">
        <f>素データ!O53</f>
        <v>26</v>
      </c>
      <c r="P53" s="73">
        <f>素データ!P53</f>
        <v>8</v>
      </c>
      <c r="Q53" s="73">
        <f>素データ!Q53</f>
        <v>802</v>
      </c>
    </row>
    <row r="54" spans="1:20" ht="14.25" thickBot="1">
      <c r="A54" s="67" t="s">
        <v>92</v>
      </c>
      <c r="B54" s="72" t="str">
        <f>素データ!B54</f>
        <v>新築工事</v>
      </c>
      <c r="C54" s="73">
        <f>素データ!C54</f>
        <v>59</v>
      </c>
      <c r="D54" s="73">
        <f>素データ!D54</f>
        <v>57</v>
      </c>
      <c r="E54" s="73">
        <f>素データ!E54</f>
        <v>50</v>
      </c>
      <c r="F54" s="73">
        <f>素データ!F54</f>
        <v>288</v>
      </c>
      <c r="G54" s="73">
        <f>素データ!G54</f>
        <v>38</v>
      </c>
      <c r="H54" s="73">
        <f>素データ!H54</f>
        <v>25</v>
      </c>
      <c r="I54" s="73">
        <f>素データ!I54</f>
        <v>47</v>
      </c>
      <c r="J54" s="73">
        <f>素データ!J54</f>
        <v>87</v>
      </c>
      <c r="K54" s="73">
        <f>素データ!K54</f>
        <v>4</v>
      </c>
      <c r="L54" s="73">
        <f>素データ!L54</f>
        <v>32</v>
      </c>
      <c r="M54" s="73">
        <f>素データ!M54</f>
        <v>19</v>
      </c>
      <c r="N54" s="73">
        <f>素データ!N54</f>
        <v>50</v>
      </c>
      <c r="O54" s="73">
        <f>素データ!O54</f>
        <v>38</v>
      </c>
      <c r="P54" s="73">
        <f>素データ!P54</f>
        <v>4</v>
      </c>
      <c r="Q54" s="73">
        <f>素データ!Q54</f>
        <v>798</v>
      </c>
    </row>
    <row r="55" spans="1:20" ht="14.25" thickBot="1">
      <c r="A55" s="67"/>
      <c r="B55" s="72" t="str">
        <f>素データ!B55</f>
        <v>合計</v>
      </c>
      <c r="C55" s="73">
        <f>素データ!C55</f>
        <v>9467</v>
      </c>
      <c r="D55" s="73">
        <f>素データ!D55</f>
        <v>5161</v>
      </c>
      <c r="E55" s="73">
        <f>素データ!E55</f>
        <v>8635</v>
      </c>
      <c r="F55" s="73">
        <f>素データ!F55</f>
        <v>36969</v>
      </c>
      <c r="G55" s="73">
        <f>素データ!G55</f>
        <v>6647</v>
      </c>
      <c r="H55" s="73">
        <f>素データ!H55</f>
        <v>4628</v>
      </c>
      <c r="I55" s="73">
        <f>素データ!I55</f>
        <v>13624</v>
      </c>
      <c r="J55" s="73">
        <f>素データ!J55</f>
        <v>24711</v>
      </c>
      <c r="K55" s="73">
        <f>素データ!K55</f>
        <v>2226</v>
      </c>
      <c r="L55" s="73">
        <f>素データ!L55</f>
        <v>11126</v>
      </c>
      <c r="M55" s="73">
        <f>素データ!M55</f>
        <v>4685</v>
      </c>
      <c r="N55" s="73">
        <f>素データ!N55</f>
        <v>16211</v>
      </c>
      <c r="O55" s="73">
        <f>素データ!O55</f>
        <v>5405</v>
      </c>
      <c r="P55" s="73">
        <f>素データ!P55</f>
        <v>1344</v>
      </c>
      <c r="Q55" s="73">
        <f>素データ!Q55</f>
        <v>150839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175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176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177</v>
      </c>
    </row>
    <row r="60" spans="1:20" ht="14.25" thickBot="1">
      <c r="B60" s="23" t="s">
        <v>174</v>
      </c>
      <c r="C60" s="14">
        <v>1783746</v>
      </c>
      <c r="D60" s="14">
        <v>1022796</v>
      </c>
      <c r="E60" s="14">
        <v>1128051</v>
      </c>
      <c r="F60" s="14">
        <v>4979575</v>
      </c>
      <c r="G60" s="14">
        <v>1057339</v>
      </c>
      <c r="H60" s="14">
        <v>560788</v>
      </c>
      <c r="I60" s="14">
        <v>2355270</v>
      </c>
      <c r="J60" s="14">
        <v>3315674</v>
      </c>
      <c r="K60" s="14">
        <v>279684</v>
      </c>
      <c r="L60" s="14">
        <v>1144222</v>
      </c>
      <c r="M60" s="14">
        <v>799783</v>
      </c>
      <c r="N60" s="14">
        <v>1853606</v>
      </c>
      <c r="O60" s="14">
        <v>754978</v>
      </c>
      <c r="P60" s="14"/>
      <c r="Q60" s="14"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179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43" t="s">
        <v>96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4"/>
      <c r="S63"/>
      <c r="T63"/>
    </row>
    <row r="64" spans="1:20" ht="14.25" thickBot="1">
      <c r="A64" s="10" t="s">
        <v>42</v>
      </c>
      <c r="B64" s="3"/>
      <c r="C64" s="8" t="s">
        <v>97</v>
      </c>
      <c r="D64" s="8" t="s">
        <v>98</v>
      </c>
      <c r="E64" s="8" t="s">
        <v>99</v>
      </c>
      <c r="F64" s="8" t="s">
        <v>100</v>
      </c>
      <c r="G64" s="8" t="s">
        <v>101</v>
      </c>
      <c r="H64" s="8" t="s">
        <v>102</v>
      </c>
      <c r="I64" s="8" t="s">
        <v>103</v>
      </c>
      <c r="J64" s="8" t="s">
        <v>104</v>
      </c>
      <c r="K64" s="8" t="s">
        <v>105</v>
      </c>
      <c r="L64" s="8" t="s">
        <v>106</v>
      </c>
      <c r="M64" s="8" t="s">
        <v>107</v>
      </c>
      <c r="N64" s="8" t="s">
        <v>108</v>
      </c>
      <c r="O64" s="8" t="s">
        <v>109</v>
      </c>
      <c r="P64" s="12" t="s">
        <v>110</v>
      </c>
      <c r="Q64" s="24" t="s">
        <v>1</v>
      </c>
      <c r="S64"/>
      <c r="T64"/>
    </row>
    <row r="65" spans="1:20" ht="14.25" thickBot="1">
      <c r="A65" s="11" t="s">
        <v>43</v>
      </c>
      <c r="B65" s="2" t="str">
        <f>B5</f>
        <v>健康食品</v>
      </c>
      <c r="C65" s="15">
        <f t="shared" ref="C65:O80" si="0">C5/C$60*100000</f>
        <v>136.5665290910253</v>
      </c>
      <c r="D65" s="15">
        <f t="shared" si="0"/>
        <v>118.987559591551</v>
      </c>
      <c r="E65" s="15">
        <f t="shared" si="0"/>
        <v>170.47101593810919</v>
      </c>
      <c r="F65" s="15">
        <f t="shared" si="0"/>
        <v>113.00161158331785</v>
      </c>
      <c r="G65" s="15">
        <f t="shared" si="0"/>
        <v>164.94236947658226</v>
      </c>
      <c r="H65" s="15">
        <f t="shared" si="0"/>
        <v>240.73268329564829</v>
      </c>
      <c r="I65" s="15">
        <f t="shared" si="0"/>
        <v>133.65771227927158</v>
      </c>
      <c r="J65" s="15">
        <f t="shared" si="0"/>
        <v>163.4358504485061</v>
      </c>
      <c r="K65" s="15">
        <f t="shared" si="0"/>
        <v>266.72959482844925</v>
      </c>
      <c r="L65" s="15">
        <f t="shared" si="0"/>
        <v>272.93654553050021</v>
      </c>
      <c r="M65" s="15">
        <f t="shared" si="0"/>
        <v>175.29754946029109</v>
      </c>
      <c r="N65" s="15">
        <f t="shared" si="0"/>
        <v>211.47967798982094</v>
      </c>
      <c r="O65" s="15">
        <f t="shared" si="0"/>
        <v>174.04480660363615</v>
      </c>
      <c r="P65" s="17"/>
      <c r="Q65" s="25">
        <f t="shared" ref="Q65:Q96" si="1">Q5/Q$60*100000</f>
        <v>160.13396773988671</v>
      </c>
      <c r="S65"/>
      <c r="T65"/>
    </row>
    <row r="66" spans="1:20" ht="14.25" thickBot="1">
      <c r="A66" s="11" t="s">
        <v>44</v>
      </c>
      <c r="B66" s="2" t="str">
        <f t="shared" ref="B66:B115" si="2">B6</f>
        <v>商品一般</v>
      </c>
      <c r="C66" s="15">
        <f t="shared" si="0"/>
        <v>57.743647357863729</v>
      </c>
      <c r="D66" s="15">
        <f t="shared" si="0"/>
        <v>50.254400682051944</v>
      </c>
      <c r="E66" s="15">
        <f t="shared" si="0"/>
        <v>95.82900063915551</v>
      </c>
      <c r="F66" s="15">
        <f t="shared" si="0"/>
        <v>50.968205117906656</v>
      </c>
      <c r="G66" s="15">
        <f t="shared" si="0"/>
        <v>111.50633808078582</v>
      </c>
      <c r="H66" s="15">
        <f t="shared" si="0"/>
        <v>116.62161101878071</v>
      </c>
      <c r="I66" s="15">
        <f t="shared" si="0"/>
        <v>67.720473661193836</v>
      </c>
      <c r="J66" s="15">
        <f t="shared" si="0"/>
        <v>57.876618750818082</v>
      </c>
      <c r="K66" s="15">
        <f t="shared" si="0"/>
        <v>100.11298465410965</v>
      </c>
      <c r="L66" s="15">
        <f t="shared" si="0"/>
        <v>92.814156693368943</v>
      </c>
      <c r="M66" s="15">
        <f t="shared" si="0"/>
        <v>63.767296879278511</v>
      </c>
      <c r="N66" s="15">
        <f t="shared" si="0"/>
        <v>94.572417223509206</v>
      </c>
      <c r="O66" s="15">
        <f t="shared" si="0"/>
        <v>66.756912121942619</v>
      </c>
      <c r="P66" s="17"/>
      <c r="Q66" s="25">
        <f t="shared" si="1"/>
        <v>70.014934744635653</v>
      </c>
      <c r="S66"/>
      <c r="T66"/>
    </row>
    <row r="67" spans="1:20" ht="14.25" thickBot="1">
      <c r="A67" s="11" t="s">
        <v>45</v>
      </c>
      <c r="B67" s="2" t="str">
        <f t="shared" si="2"/>
        <v>ファンド型投資商品</v>
      </c>
      <c r="C67" s="15">
        <f t="shared" si="0"/>
        <v>25.339930685198453</v>
      </c>
      <c r="D67" s="15">
        <f t="shared" si="0"/>
        <v>22.291835321999695</v>
      </c>
      <c r="E67" s="15">
        <f t="shared" si="0"/>
        <v>61.965283484523304</v>
      </c>
      <c r="F67" s="15">
        <f t="shared" si="0"/>
        <v>52.755506243002664</v>
      </c>
      <c r="G67" s="15">
        <f t="shared" si="0"/>
        <v>35.182661379179244</v>
      </c>
      <c r="H67" s="15">
        <f t="shared" si="0"/>
        <v>39.94379337646312</v>
      </c>
      <c r="I67" s="15">
        <f t="shared" si="0"/>
        <v>40.377536333414007</v>
      </c>
      <c r="J67" s="15">
        <f t="shared" si="0"/>
        <v>39.237874411054889</v>
      </c>
      <c r="K67" s="15">
        <f t="shared" si="0"/>
        <v>67.933811015288683</v>
      </c>
      <c r="L67" s="15">
        <f t="shared" si="0"/>
        <v>92.814156693368943</v>
      </c>
      <c r="M67" s="15">
        <f t="shared" si="0"/>
        <v>36.009767649474917</v>
      </c>
      <c r="N67" s="15">
        <f t="shared" si="0"/>
        <v>46.935540778353115</v>
      </c>
      <c r="O67" s="15">
        <f t="shared" si="0"/>
        <v>41.193253313341586</v>
      </c>
      <c r="P67" s="17"/>
      <c r="Q67" s="25">
        <f t="shared" si="1"/>
        <v>45.808250353022075</v>
      </c>
      <c r="S67"/>
      <c r="T67"/>
    </row>
    <row r="68" spans="1:20" ht="14.25" thickBot="1">
      <c r="A68" s="11" t="s">
        <v>46</v>
      </c>
      <c r="B68" s="2" t="str">
        <f t="shared" si="2"/>
        <v>新聞</v>
      </c>
      <c r="C68" s="15">
        <f t="shared" si="0"/>
        <v>15.92154936857602</v>
      </c>
      <c r="D68" s="15">
        <f t="shared" si="0"/>
        <v>11.145917660999848</v>
      </c>
      <c r="E68" s="15">
        <f t="shared" si="0"/>
        <v>22.516712453603606</v>
      </c>
      <c r="F68" s="15">
        <f t="shared" si="0"/>
        <v>23.395570907155733</v>
      </c>
      <c r="G68" s="15">
        <f t="shared" si="0"/>
        <v>9.0793964849494806</v>
      </c>
      <c r="H68" s="15">
        <f t="shared" si="0"/>
        <v>20.328537700521409</v>
      </c>
      <c r="I68" s="15">
        <f t="shared" si="0"/>
        <v>8.87371723836333</v>
      </c>
      <c r="J68" s="15">
        <f t="shared" si="0"/>
        <v>34.261510631021025</v>
      </c>
      <c r="K68" s="15">
        <f t="shared" si="0"/>
        <v>8.2235665965875775</v>
      </c>
      <c r="L68" s="15">
        <f t="shared" si="0"/>
        <v>29.627117814549973</v>
      </c>
      <c r="M68" s="15">
        <f t="shared" si="0"/>
        <v>8.1272045042217709</v>
      </c>
      <c r="N68" s="15">
        <f t="shared" si="0"/>
        <v>46.827642983460343</v>
      </c>
      <c r="O68" s="15">
        <f t="shared" si="0"/>
        <v>26.490838143628025</v>
      </c>
      <c r="P68" s="17"/>
      <c r="Q68" s="25">
        <f t="shared" si="1"/>
        <v>23.626712770290546</v>
      </c>
      <c r="S68"/>
      <c r="T68"/>
    </row>
    <row r="69" spans="1:20" ht="14.25" thickBot="1">
      <c r="A69" s="11" t="s">
        <v>47</v>
      </c>
      <c r="B69" s="2" t="str">
        <f t="shared" si="2"/>
        <v>相談その他</v>
      </c>
      <c r="C69" s="15">
        <f t="shared" si="0"/>
        <v>10.76386436185421</v>
      </c>
      <c r="D69" s="15">
        <f t="shared" si="0"/>
        <v>24.442801888157561</v>
      </c>
      <c r="E69" s="15">
        <f t="shared" si="0"/>
        <v>28.899402597932188</v>
      </c>
      <c r="F69" s="15">
        <f t="shared" si="0"/>
        <v>21.066054833996876</v>
      </c>
      <c r="G69" s="15">
        <f t="shared" si="0"/>
        <v>20.712373231291004</v>
      </c>
      <c r="H69" s="15">
        <f t="shared" si="0"/>
        <v>28.531280983187941</v>
      </c>
      <c r="I69" s="15">
        <f t="shared" si="0"/>
        <v>14.180964390494507</v>
      </c>
      <c r="J69" s="15">
        <f t="shared" si="0"/>
        <v>17.975229169092014</v>
      </c>
      <c r="K69" s="15">
        <f t="shared" si="0"/>
        <v>20.022596930821926</v>
      </c>
      <c r="L69" s="15">
        <f t="shared" si="0"/>
        <v>32.161591019924458</v>
      </c>
      <c r="M69" s="15">
        <f t="shared" si="0"/>
        <v>19.255222979233118</v>
      </c>
      <c r="N69" s="15">
        <f t="shared" si="0"/>
        <v>27.675784389994419</v>
      </c>
      <c r="O69" s="15">
        <f t="shared" si="0"/>
        <v>42.385341029804842</v>
      </c>
      <c r="P69" s="17"/>
      <c r="Q69" s="25">
        <f t="shared" si="1"/>
        <v>21.734674202367881</v>
      </c>
      <c r="S69"/>
      <c r="T69"/>
    </row>
    <row r="70" spans="1:20" ht="14.25" thickBot="1">
      <c r="A70" s="11" t="s">
        <v>48</v>
      </c>
      <c r="B70" s="2" t="str">
        <f t="shared" si="2"/>
        <v>アダルト情報サイト</v>
      </c>
      <c r="C70" s="15">
        <f t="shared" si="0"/>
        <v>8.9698869682118421</v>
      </c>
      <c r="D70" s="15">
        <f t="shared" si="0"/>
        <v>13.590197849815603</v>
      </c>
      <c r="E70" s="15">
        <f t="shared" si="0"/>
        <v>16.665913154635739</v>
      </c>
      <c r="F70" s="15">
        <f t="shared" si="0"/>
        <v>32.452568743316448</v>
      </c>
      <c r="G70" s="15">
        <f t="shared" si="0"/>
        <v>15.321481568352251</v>
      </c>
      <c r="H70" s="15">
        <f t="shared" si="0"/>
        <v>18.367012132927236</v>
      </c>
      <c r="I70" s="15">
        <f t="shared" si="0"/>
        <v>21.780942312346355</v>
      </c>
      <c r="J70" s="15">
        <f t="shared" si="0"/>
        <v>25.605653631810608</v>
      </c>
      <c r="K70" s="15">
        <f t="shared" si="0"/>
        <v>11.441483960469673</v>
      </c>
      <c r="L70" s="15">
        <f t="shared" si="0"/>
        <v>19.052246854194379</v>
      </c>
      <c r="M70" s="15">
        <f t="shared" si="0"/>
        <v>10.252781066864387</v>
      </c>
      <c r="N70" s="15">
        <f t="shared" si="0"/>
        <v>14.997793490094443</v>
      </c>
      <c r="O70" s="15">
        <f t="shared" si="0"/>
        <v>8.7419765873972484</v>
      </c>
      <c r="P70" s="17"/>
      <c r="Q70" s="25">
        <f t="shared" si="1"/>
        <v>20.959794085354329</v>
      </c>
      <c r="S70"/>
      <c r="T70"/>
    </row>
    <row r="71" spans="1:20" ht="14.25" thickBot="1">
      <c r="A71" s="11" t="s">
        <v>49</v>
      </c>
      <c r="B71" s="2" t="str">
        <f t="shared" si="2"/>
        <v>サラ金・フリーローン</v>
      </c>
      <c r="C71" s="15">
        <f t="shared" si="0"/>
        <v>14.351819149138947</v>
      </c>
      <c r="D71" s="15">
        <f t="shared" si="0"/>
        <v>20.238639963394458</v>
      </c>
      <c r="E71" s="15">
        <f t="shared" si="0"/>
        <v>23.580494144325034</v>
      </c>
      <c r="F71" s="15">
        <f t="shared" si="0"/>
        <v>16.708253214380747</v>
      </c>
      <c r="G71" s="15">
        <f t="shared" si="0"/>
        <v>13.146209493833103</v>
      </c>
      <c r="H71" s="15">
        <f t="shared" si="0"/>
        <v>16.048845553043218</v>
      </c>
      <c r="I71" s="15">
        <f t="shared" si="0"/>
        <v>12.355271370161384</v>
      </c>
      <c r="J71" s="15">
        <f t="shared" si="0"/>
        <v>13.059184950028259</v>
      </c>
      <c r="K71" s="15">
        <f t="shared" si="0"/>
        <v>21.095236052115958</v>
      </c>
      <c r="L71" s="15">
        <f t="shared" si="0"/>
        <v>20.712763781853521</v>
      </c>
      <c r="M71" s="15">
        <f t="shared" si="0"/>
        <v>14.754002023048752</v>
      </c>
      <c r="N71" s="15">
        <f t="shared" si="0"/>
        <v>27.891579979779952</v>
      </c>
      <c r="O71" s="15">
        <f t="shared" si="0"/>
        <v>29.00746776727269</v>
      </c>
      <c r="P71" s="17"/>
      <c r="Q71" s="25">
        <f t="shared" si="1"/>
        <v>17.627334195621195</v>
      </c>
      <c r="S71"/>
      <c r="T71"/>
    </row>
    <row r="72" spans="1:20" ht="14.25" thickBot="1">
      <c r="A72" s="11" t="s">
        <v>50</v>
      </c>
      <c r="B72" s="2" t="str">
        <f t="shared" si="2"/>
        <v>公社債</v>
      </c>
      <c r="C72" s="15">
        <f t="shared" si="0"/>
        <v>6.8956006068128541</v>
      </c>
      <c r="D72" s="15">
        <f t="shared" si="0"/>
        <v>5.4751876229472938</v>
      </c>
      <c r="E72" s="15">
        <f t="shared" si="0"/>
        <v>22.516712453603606</v>
      </c>
      <c r="F72" s="15">
        <f t="shared" si="0"/>
        <v>23.475899047609484</v>
      </c>
      <c r="G72" s="15">
        <f t="shared" si="0"/>
        <v>13.713671774142446</v>
      </c>
      <c r="H72" s="15">
        <f t="shared" si="0"/>
        <v>19.615255675941711</v>
      </c>
      <c r="I72" s="15">
        <f t="shared" si="0"/>
        <v>20.761950859137169</v>
      </c>
      <c r="J72" s="15">
        <f t="shared" si="0"/>
        <v>18.638744339763196</v>
      </c>
      <c r="K72" s="15">
        <f t="shared" si="0"/>
        <v>12.871669455528384</v>
      </c>
      <c r="L72" s="15">
        <f t="shared" si="0"/>
        <v>24.033797637171805</v>
      </c>
      <c r="M72" s="15">
        <f t="shared" si="0"/>
        <v>12.253323714057437</v>
      </c>
      <c r="N72" s="15">
        <f t="shared" si="0"/>
        <v>11.383217361186791</v>
      </c>
      <c r="O72" s="15">
        <f t="shared" si="0"/>
        <v>5.8279843915981653</v>
      </c>
      <c r="P72" s="17"/>
      <c r="Q72" s="25">
        <f t="shared" si="1"/>
        <v>17.323086787714036</v>
      </c>
      <c r="S72"/>
      <c r="T72"/>
    </row>
    <row r="73" spans="1:20" ht="14.25" thickBot="1">
      <c r="A73" s="11" t="s">
        <v>51</v>
      </c>
      <c r="B73" s="2" t="str">
        <f t="shared" si="2"/>
        <v>インターネット接続回線</v>
      </c>
      <c r="C73" s="15">
        <f t="shared" si="0"/>
        <v>12.726027136150551</v>
      </c>
      <c r="D73" s="15">
        <f t="shared" si="0"/>
        <v>13.296884227157713</v>
      </c>
      <c r="E73" s="15">
        <f t="shared" si="0"/>
        <v>22.516712453603606</v>
      </c>
      <c r="F73" s="15">
        <f t="shared" si="0"/>
        <v>14.740213773263783</v>
      </c>
      <c r="G73" s="15">
        <f t="shared" si="0"/>
        <v>14.943173381479355</v>
      </c>
      <c r="H73" s="15">
        <f t="shared" si="0"/>
        <v>21.576781243535883</v>
      </c>
      <c r="I73" s="15">
        <f t="shared" si="0"/>
        <v>14.096048436060409</v>
      </c>
      <c r="J73" s="15">
        <f t="shared" si="0"/>
        <v>19.060981266553949</v>
      </c>
      <c r="K73" s="15">
        <f t="shared" si="0"/>
        <v>20.737689678351281</v>
      </c>
      <c r="L73" s="15">
        <f t="shared" si="0"/>
        <v>24.470775776029477</v>
      </c>
      <c r="M73" s="15">
        <f t="shared" si="0"/>
        <v>16.504476839342672</v>
      </c>
      <c r="N73" s="15">
        <f t="shared" si="0"/>
        <v>22.01115015812422</v>
      </c>
      <c r="O73" s="15">
        <f t="shared" si="0"/>
        <v>14.437506788277275</v>
      </c>
      <c r="P73" s="17"/>
      <c r="Q73" s="25">
        <f t="shared" si="1"/>
        <v>17.104408963280761</v>
      </c>
      <c r="S73"/>
      <c r="T73"/>
    </row>
    <row r="74" spans="1:20" ht="14.25" thickBot="1">
      <c r="A74" s="11" t="s">
        <v>52</v>
      </c>
      <c r="B74" s="2" t="str">
        <f t="shared" si="2"/>
        <v>他の役務サービス</v>
      </c>
      <c r="C74" s="15">
        <f t="shared" si="0"/>
        <v>10.707802568302887</v>
      </c>
      <c r="D74" s="15">
        <f t="shared" si="0"/>
        <v>4.7907891700788818</v>
      </c>
      <c r="E74" s="15">
        <f t="shared" si="0"/>
        <v>15.956725360821453</v>
      </c>
      <c r="F74" s="15">
        <f t="shared" si="0"/>
        <v>22.993930204886965</v>
      </c>
      <c r="G74" s="15">
        <f t="shared" si="0"/>
        <v>17.685907736307843</v>
      </c>
      <c r="H74" s="15">
        <f t="shared" si="0"/>
        <v>21.220140231246035</v>
      </c>
      <c r="I74" s="15">
        <f t="shared" si="0"/>
        <v>12.100523506859087</v>
      </c>
      <c r="J74" s="15">
        <f t="shared" si="0"/>
        <v>14.02429792554998</v>
      </c>
      <c r="K74" s="15">
        <f t="shared" si="0"/>
        <v>13.944308576822415</v>
      </c>
      <c r="L74" s="15">
        <f t="shared" si="0"/>
        <v>24.121193264943344</v>
      </c>
      <c r="M74" s="15">
        <f t="shared" si="0"/>
        <v>16.754544670241803</v>
      </c>
      <c r="N74" s="15">
        <f t="shared" si="0"/>
        <v>18.828165208787627</v>
      </c>
      <c r="O74" s="15">
        <f t="shared" si="0"/>
        <v>16.424319649049377</v>
      </c>
      <c r="P74" s="17"/>
      <c r="Q74" s="25">
        <f t="shared" si="1"/>
        <v>16.909500467590235</v>
      </c>
      <c r="S74"/>
      <c r="T74"/>
    </row>
    <row r="75" spans="1:20" ht="14.25" thickBot="1">
      <c r="A75" s="11" t="s">
        <v>53</v>
      </c>
      <c r="B75" s="2" t="str">
        <f t="shared" si="2"/>
        <v>株</v>
      </c>
      <c r="C75" s="15">
        <f t="shared" si="0"/>
        <v>6.1107354970943177</v>
      </c>
      <c r="D75" s="15">
        <f t="shared" si="0"/>
        <v>10.657061623236697</v>
      </c>
      <c r="E75" s="15">
        <f t="shared" si="0"/>
        <v>21.896173134016102</v>
      </c>
      <c r="F75" s="15">
        <f t="shared" si="0"/>
        <v>24.018113995672323</v>
      </c>
      <c r="G75" s="15">
        <f t="shared" si="0"/>
        <v>10.876360372595734</v>
      </c>
      <c r="H75" s="15">
        <f t="shared" si="0"/>
        <v>13.195717454724424</v>
      </c>
      <c r="I75" s="15">
        <f t="shared" si="0"/>
        <v>16.813358977951573</v>
      </c>
      <c r="J75" s="15">
        <f t="shared" si="0"/>
        <v>17.251394437450728</v>
      </c>
      <c r="K75" s="15">
        <f t="shared" si="0"/>
        <v>13.586762203057738</v>
      </c>
      <c r="L75" s="15">
        <f t="shared" si="0"/>
        <v>24.558171403801012</v>
      </c>
      <c r="M75" s="15">
        <f t="shared" si="0"/>
        <v>10.377814982313952</v>
      </c>
      <c r="N75" s="15">
        <f t="shared" si="0"/>
        <v>9.4410570531170048</v>
      </c>
      <c r="O75" s="15">
        <f t="shared" si="0"/>
        <v>8.8744307781153893</v>
      </c>
      <c r="P75" s="17"/>
      <c r="Q75" s="25">
        <f t="shared" si="1"/>
        <v>16.590991462437426</v>
      </c>
      <c r="S75"/>
      <c r="T75"/>
    </row>
    <row r="76" spans="1:20" ht="14.25" thickBot="1">
      <c r="A76" s="11" t="s">
        <v>54</v>
      </c>
      <c r="B76" s="2" t="str">
        <f t="shared" si="2"/>
        <v>修理サービス</v>
      </c>
      <c r="C76" s="15">
        <f t="shared" si="0"/>
        <v>14.183633768484976</v>
      </c>
      <c r="D76" s="15">
        <f t="shared" si="0"/>
        <v>8.9949510948419817</v>
      </c>
      <c r="E76" s="15">
        <f t="shared" si="0"/>
        <v>14.449701298966094</v>
      </c>
      <c r="F76" s="15">
        <f t="shared" si="0"/>
        <v>17.411124443351088</v>
      </c>
      <c r="G76" s="15">
        <f t="shared" si="0"/>
        <v>8.8902423915130342</v>
      </c>
      <c r="H76" s="15">
        <f t="shared" si="0"/>
        <v>16.583807071477992</v>
      </c>
      <c r="I76" s="15">
        <f t="shared" si="0"/>
        <v>13.459178777804667</v>
      </c>
      <c r="J76" s="15">
        <f t="shared" si="0"/>
        <v>16.406920583869223</v>
      </c>
      <c r="K76" s="15">
        <f t="shared" si="0"/>
        <v>10.726391212940317</v>
      </c>
      <c r="L76" s="15">
        <f t="shared" si="0"/>
        <v>17.216938670992167</v>
      </c>
      <c r="M76" s="15">
        <f t="shared" si="0"/>
        <v>10.377814982313952</v>
      </c>
      <c r="N76" s="15">
        <f t="shared" si="0"/>
        <v>20.986121106642944</v>
      </c>
      <c r="O76" s="15">
        <f t="shared" si="0"/>
        <v>13.245419071814013</v>
      </c>
      <c r="P76" s="17"/>
      <c r="Q76" s="25">
        <f t="shared" si="1"/>
        <v>15.42629435404282</v>
      </c>
      <c r="S76"/>
      <c r="T76"/>
    </row>
    <row r="77" spans="1:20" ht="14.25" thickBot="1">
      <c r="A77" s="11" t="s">
        <v>55</v>
      </c>
      <c r="B77" s="2" t="str">
        <f t="shared" si="2"/>
        <v>ふとん類</v>
      </c>
      <c r="C77" s="15">
        <f t="shared" si="0"/>
        <v>16.201858336332638</v>
      </c>
      <c r="D77" s="15">
        <f t="shared" si="0"/>
        <v>14.372367510236646</v>
      </c>
      <c r="E77" s="15">
        <f t="shared" si="0"/>
        <v>17.109155525769669</v>
      </c>
      <c r="F77" s="15">
        <f t="shared" si="0"/>
        <v>13.515209631344041</v>
      </c>
      <c r="G77" s="15">
        <f t="shared" si="0"/>
        <v>21.752720745191468</v>
      </c>
      <c r="H77" s="15">
        <f t="shared" si="0"/>
        <v>19.793576182086635</v>
      </c>
      <c r="I77" s="15">
        <f t="shared" si="0"/>
        <v>19.063631770455192</v>
      </c>
      <c r="J77" s="15">
        <f t="shared" si="0"/>
        <v>8.8669754626057937</v>
      </c>
      <c r="K77" s="15">
        <f t="shared" si="0"/>
        <v>13.229215829293061</v>
      </c>
      <c r="L77" s="15">
        <f t="shared" si="0"/>
        <v>15.906004254419159</v>
      </c>
      <c r="M77" s="15">
        <f t="shared" si="0"/>
        <v>8.1272045042217709</v>
      </c>
      <c r="N77" s="15">
        <f t="shared" si="0"/>
        <v>17.964982849645502</v>
      </c>
      <c r="O77" s="15">
        <f t="shared" si="0"/>
        <v>10.728789448169351</v>
      </c>
      <c r="P77" s="17"/>
      <c r="Q77" s="25">
        <f t="shared" si="1"/>
        <v>14.836815001222694</v>
      </c>
      <c r="S77"/>
      <c r="T77"/>
    </row>
    <row r="78" spans="1:20" ht="14.25" thickBot="1">
      <c r="A78" s="11" t="s">
        <v>56</v>
      </c>
      <c r="B78" s="2" t="str">
        <f t="shared" si="2"/>
        <v>デジタルコンテンツその他</v>
      </c>
      <c r="C78" s="15">
        <f t="shared" si="0"/>
        <v>6.2789208777482886</v>
      </c>
      <c r="D78" s="15">
        <f t="shared" si="0"/>
        <v>7.4306117739998987</v>
      </c>
      <c r="E78" s="15">
        <f t="shared" si="0"/>
        <v>12.14484096906966</v>
      </c>
      <c r="F78" s="15">
        <f t="shared" si="0"/>
        <v>19.258671673787422</v>
      </c>
      <c r="G78" s="15">
        <f t="shared" si="0"/>
        <v>9.9305899054134965</v>
      </c>
      <c r="H78" s="15">
        <f t="shared" si="0"/>
        <v>11.412512393275177</v>
      </c>
      <c r="I78" s="15">
        <f t="shared" si="0"/>
        <v>9.3832129649679228</v>
      </c>
      <c r="J78" s="15">
        <f t="shared" si="0"/>
        <v>18.337146534912659</v>
      </c>
      <c r="K78" s="15">
        <f t="shared" si="0"/>
        <v>11.083937586704996</v>
      </c>
      <c r="L78" s="15">
        <f t="shared" si="0"/>
        <v>15.03204797670382</v>
      </c>
      <c r="M78" s="15">
        <f t="shared" si="0"/>
        <v>7.377001011524376</v>
      </c>
      <c r="N78" s="15">
        <f t="shared" si="0"/>
        <v>13.487224361595723</v>
      </c>
      <c r="O78" s="15">
        <f t="shared" si="0"/>
        <v>8.0797056338065492</v>
      </c>
      <c r="P78" s="17"/>
      <c r="Q78" s="25">
        <f t="shared" si="1"/>
        <v>13.610317638096948</v>
      </c>
      <c r="S78"/>
      <c r="T78"/>
    </row>
    <row r="79" spans="1:20" ht="14.25" thickBot="1">
      <c r="A79" s="11" t="s">
        <v>57</v>
      </c>
      <c r="B79" s="2" t="str">
        <f t="shared" si="2"/>
        <v>生命保険</v>
      </c>
      <c r="C79" s="15">
        <f t="shared" si="0"/>
        <v>10.651740774751563</v>
      </c>
      <c r="D79" s="15">
        <f t="shared" si="0"/>
        <v>11.048146453447217</v>
      </c>
      <c r="E79" s="15">
        <f t="shared" si="0"/>
        <v>8.8648474226785847</v>
      </c>
      <c r="F79" s="15">
        <f t="shared" si="0"/>
        <v>14.599639527469714</v>
      </c>
      <c r="G79" s="15">
        <f t="shared" si="0"/>
        <v>9.1739735316677056</v>
      </c>
      <c r="H79" s="15">
        <f t="shared" si="0"/>
        <v>16.940448083767841</v>
      </c>
      <c r="I79" s="15">
        <f t="shared" si="0"/>
        <v>9.1709230788826748</v>
      </c>
      <c r="J79" s="15">
        <f t="shared" si="0"/>
        <v>15.471967388832557</v>
      </c>
      <c r="K79" s="15">
        <f t="shared" si="0"/>
        <v>12.156576707999028</v>
      </c>
      <c r="L79" s="15">
        <f t="shared" si="0"/>
        <v>15.73121299887609</v>
      </c>
      <c r="M79" s="15">
        <f t="shared" si="0"/>
        <v>9.5025775741669918</v>
      </c>
      <c r="N79" s="15">
        <f t="shared" si="0"/>
        <v>17.047851593056993</v>
      </c>
      <c r="O79" s="15">
        <f t="shared" si="0"/>
        <v>13.377873262532152</v>
      </c>
      <c r="P79" s="17"/>
      <c r="Q79" s="25">
        <f t="shared" si="1"/>
        <v>13.282300901447039</v>
      </c>
      <c r="S79"/>
      <c r="T79"/>
    </row>
    <row r="80" spans="1:20" ht="14.25" thickBot="1">
      <c r="A80" s="11" t="s">
        <v>58</v>
      </c>
      <c r="B80" s="2" t="str">
        <f t="shared" si="2"/>
        <v>アクセサリー</v>
      </c>
      <c r="C80" s="15">
        <f t="shared" si="0"/>
        <v>10.035061045686998</v>
      </c>
      <c r="D80" s="15">
        <f t="shared" si="0"/>
        <v>7.5283829815525287</v>
      </c>
      <c r="E80" s="15">
        <f t="shared" si="0"/>
        <v>10.371871484533944</v>
      </c>
      <c r="F80" s="15">
        <f t="shared" si="0"/>
        <v>13.173815034415588</v>
      </c>
      <c r="G80" s="15">
        <f t="shared" si="0"/>
        <v>12.105861979932643</v>
      </c>
      <c r="H80" s="15">
        <f t="shared" si="0"/>
        <v>19.258614663651862</v>
      </c>
      <c r="I80" s="15">
        <f t="shared" si="0"/>
        <v>10.572036327045307</v>
      </c>
      <c r="J80" s="15">
        <f t="shared" si="0"/>
        <v>13.240143632938583</v>
      </c>
      <c r="K80" s="15">
        <f t="shared" si="0"/>
        <v>17.877318688233863</v>
      </c>
      <c r="L80" s="15">
        <f t="shared" si="0"/>
        <v>18.178290576479039</v>
      </c>
      <c r="M80" s="15">
        <f t="shared" si="0"/>
        <v>11.878221967708742</v>
      </c>
      <c r="N80" s="15">
        <f t="shared" si="0"/>
        <v>18.774216311341245</v>
      </c>
      <c r="O80" s="15">
        <f t="shared" si="0"/>
        <v>14.172598406840995</v>
      </c>
      <c r="P80" s="17"/>
      <c r="Q80" s="25">
        <f t="shared" si="1"/>
        <v>13.263285438452842</v>
      </c>
      <c r="S80"/>
      <c r="T80"/>
    </row>
    <row r="81" spans="1:20" ht="14.25" thickBot="1">
      <c r="A81" s="11" t="s">
        <v>59</v>
      </c>
      <c r="B81" s="2" t="str">
        <f t="shared" si="2"/>
        <v>放送サービス</v>
      </c>
      <c r="C81" s="15">
        <f t="shared" ref="C81:O96" si="3">C21/C$60*100000</f>
        <v>8.2410836520446296</v>
      </c>
      <c r="D81" s="15">
        <f t="shared" si="3"/>
        <v>5.3774164153946629</v>
      </c>
      <c r="E81" s="15">
        <f t="shared" si="3"/>
        <v>6.9145809896892958</v>
      </c>
      <c r="F81" s="15">
        <f t="shared" si="3"/>
        <v>17.852929215846732</v>
      </c>
      <c r="G81" s="15">
        <f t="shared" si="3"/>
        <v>5.9583539432480972</v>
      </c>
      <c r="H81" s="15">
        <f t="shared" si="3"/>
        <v>5.1712946782028144</v>
      </c>
      <c r="I81" s="15">
        <f t="shared" si="3"/>
        <v>7.9820997168052914</v>
      </c>
      <c r="J81" s="15">
        <f t="shared" si="3"/>
        <v>19.241939949464275</v>
      </c>
      <c r="K81" s="15">
        <f t="shared" si="3"/>
        <v>5.7207419802348367</v>
      </c>
      <c r="L81" s="15">
        <f t="shared" si="3"/>
        <v>7.1664414772657761</v>
      </c>
      <c r="M81" s="15">
        <f t="shared" si="3"/>
        <v>9.0024419123687291</v>
      </c>
      <c r="N81" s="15">
        <f t="shared" si="3"/>
        <v>11.113472873954874</v>
      </c>
      <c r="O81" s="15">
        <f t="shared" si="3"/>
        <v>13.112964881095872</v>
      </c>
      <c r="P81" s="17"/>
      <c r="Q81" s="25">
        <f t="shared" si="1"/>
        <v>12.360050946228453</v>
      </c>
      <c r="S81"/>
      <c r="T81"/>
    </row>
    <row r="82" spans="1:20" ht="14.25" thickBot="1">
      <c r="A82" s="11" t="s">
        <v>60</v>
      </c>
      <c r="B82" s="2" t="str">
        <f t="shared" si="2"/>
        <v>化粧品</v>
      </c>
      <c r="C82" s="15">
        <f t="shared" si="3"/>
        <v>8.3532072391472774</v>
      </c>
      <c r="D82" s="15">
        <f t="shared" si="3"/>
        <v>5.4751876229472938</v>
      </c>
      <c r="E82" s="15">
        <f t="shared" si="3"/>
        <v>10.194574536080372</v>
      </c>
      <c r="F82" s="15">
        <f t="shared" si="3"/>
        <v>11.848400716928653</v>
      </c>
      <c r="G82" s="15">
        <f t="shared" si="3"/>
        <v>7.5661637374579014</v>
      </c>
      <c r="H82" s="15">
        <f t="shared" si="3"/>
        <v>11.234191887130253</v>
      </c>
      <c r="I82" s="15">
        <f t="shared" si="3"/>
        <v>8.6189693750610328</v>
      </c>
      <c r="J82" s="15">
        <f t="shared" si="3"/>
        <v>12.817906706147831</v>
      </c>
      <c r="K82" s="15">
        <f t="shared" si="3"/>
        <v>5.0056492327054816</v>
      </c>
      <c r="L82" s="15">
        <f t="shared" si="3"/>
        <v>12.93455291018701</v>
      </c>
      <c r="M82" s="15">
        <f t="shared" si="3"/>
        <v>9.5025775741669918</v>
      </c>
      <c r="N82" s="15">
        <f t="shared" si="3"/>
        <v>15.267537977326358</v>
      </c>
      <c r="O82" s="15">
        <f t="shared" si="3"/>
        <v>11.258606211041911</v>
      </c>
      <c r="P82" s="17"/>
      <c r="Q82" s="25">
        <f t="shared" si="1"/>
        <v>10.986183744897675</v>
      </c>
      <c r="S82"/>
      <c r="T82"/>
    </row>
    <row r="83" spans="1:20" ht="14.25" hidden="1" customHeight="1" thickBot="1">
      <c r="A83" s="11" t="s">
        <v>61</v>
      </c>
      <c r="B83" s="2" t="str">
        <f t="shared" si="2"/>
        <v>賃貸アパート・マンション</v>
      </c>
      <c r="C83" s="15">
        <f t="shared" si="3"/>
        <v>12.16540920063731</v>
      </c>
      <c r="D83" s="15">
        <f t="shared" si="3"/>
        <v>5.8662724531578148</v>
      </c>
      <c r="E83" s="15">
        <f t="shared" si="3"/>
        <v>4.787017608246436</v>
      </c>
      <c r="F83" s="15">
        <f t="shared" si="3"/>
        <v>14.519311387015959</v>
      </c>
      <c r="G83" s="15">
        <f t="shared" si="3"/>
        <v>3.7830818687289507</v>
      </c>
      <c r="H83" s="15">
        <f t="shared" si="3"/>
        <v>3.5664101228984926</v>
      </c>
      <c r="I83" s="15">
        <f t="shared" si="3"/>
        <v>5.5619950154334745</v>
      </c>
      <c r="J83" s="15">
        <f t="shared" si="3"/>
        <v>10.887680755104391</v>
      </c>
      <c r="K83" s="15">
        <f t="shared" si="3"/>
        <v>1.4301854950587092</v>
      </c>
      <c r="L83" s="15">
        <f t="shared" si="3"/>
        <v>7.8656064994380452</v>
      </c>
      <c r="M83" s="15">
        <f t="shared" si="3"/>
        <v>5.2514244488817594</v>
      </c>
      <c r="N83" s="15">
        <f t="shared" si="3"/>
        <v>10.735830591830194</v>
      </c>
      <c r="O83" s="15">
        <f t="shared" si="3"/>
        <v>9.9340643038605094</v>
      </c>
      <c r="P83" s="17"/>
      <c r="Q83" s="25">
        <f t="shared" si="1"/>
        <v>9.7169015900349844</v>
      </c>
      <c r="S83"/>
      <c r="T83"/>
    </row>
    <row r="84" spans="1:20" ht="14.25" hidden="1" customHeight="1" thickBot="1">
      <c r="A84" s="11" t="s">
        <v>62</v>
      </c>
      <c r="B84" s="2" t="str">
        <f t="shared" si="2"/>
        <v>屋根工事</v>
      </c>
      <c r="C84" s="15">
        <f t="shared" si="3"/>
        <v>5.7743647357863734</v>
      </c>
      <c r="D84" s="15">
        <f t="shared" si="3"/>
        <v>8.7016374721840908</v>
      </c>
      <c r="E84" s="15">
        <f t="shared" si="3"/>
        <v>8.8648474226785847</v>
      </c>
      <c r="F84" s="15">
        <f t="shared" si="3"/>
        <v>12.330369559651174</v>
      </c>
      <c r="G84" s="15">
        <f t="shared" si="3"/>
        <v>3.310196635137832</v>
      </c>
      <c r="H84" s="15">
        <f t="shared" si="3"/>
        <v>3.9230511351883419</v>
      </c>
      <c r="I84" s="15">
        <f t="shared" si="3"/>
        <v>12.822309119548926</v>
      </c>
      <c r="J84" s="15">
        <f t="shared" si="3"/>
        <v>9.5003308527919206</v>
      </c>
      <c r="K84" s="15">
        <f t="shared" si="3"/>
        <v>6.793381101528869</v>
      </c>
      <c r="L84" s="15">
        <f t="shared" si="3"/>
        <v>8.8269584049249179</v>
      </c>
      <c r="M84" s="15">
        <f t="shared" si="3"/>
        <v>4.3761870407347994</v>
      </c>
      <c r="N84" s="15">
        <f t="shared" si="3"/>
        <v>11.599012950972321</v>
      </c>
      <c r="O84" s="15">
        <f t="shared" si="3"/>
        <v>2.5166296236446626</v>
      </c>
      <c r="P84" s="17"/>
      <c r="Q84" s="25">
        <f t="shared" si="1"/>
        <v>9.4364235108705703</v>
      </c>
      <c r="S84"/>
      <c r="T84"/>
    </row>
    <row r="85" spans="1:20" ht="14.25" hidden="1" customHeight="1" thickBot="1">
      <c r="A85" s="11" t="s">
        <v>63</v>
      </c>
      <c r="B85" s="2" t="str">
        <f t="shared" si="2"/>
        <v>その他金融関連サービス</v>
      </c>
      <c r="C85" s="15">
        <f t="shared" si="3"/>
        <v>6.5031680519535859</v>
      </c>
      <c r="D85" s="15">
        <f t="shared" si="3"/>
        <v>5.3774164153946629</v>
      </c>
      <c r="E85" s="15">
        <f t="shared" si="3"/>
        <v>9.1307928453589433</v>
      </c>
      <c r="F85" s="15">
        <f t="shared" si="3"/>
        <v>9.2979822575219782</v>
      </c>
      <c r="G85" s="15">
        <f t="shared" si="3"/>
        <v>7.5661637374579014</v>
      </c>
      <c r="H85" s="15">
        <f t="shared" si="3"/>
        <v>7.3111407519419105</v>
      </c>
      <c r="I85" s="15">
        <f t="shared" si="3"/>
        <v>8.0670156712393908</v>
      </c>
      <c r="J85" s="15">
        <f t="shared" si="3"/>
        <v>9.0177743650310624</v>
      </c>
      <c r="K85" s="15">
        <f t="shared" si="3"/>
        <v>7.8660202228229004</v>
      </c>
      <c r="L85" s="15">
        <f t="shared" si="3"/>
        <v>11.536222865842467</v>
      </c>
      <c r="M85" s="15">
        <f t="shared" si="3"/>
        <v>6.8768653497261134</v>
      </c>
      <c r="N85" s="15">
        <f t="shared" si="3"/>
        <v>15.968873644129335</v>
      </c>
      <c r="O85" s="15">
        <f t="shared" si="3"/>
        <v>14.569960978995416</v>
      </c>
      <c r="P85" s="17"/>
      <c r="Q85" s="25">
        <f t="shared" si="1"/>
        <v>9.4269157793734699</v>
      </c>
      <c r="S85"/>
      <c r="T85"/>
    </row>
    <row r="86" spans="1:20" ht="14.25" thickBot="1">
      <c r="A86" s="11" t="s">
        <v>64</v>
      </c>
      <c r="B86" s="2" t="str">
        <f t="shared" si="2"/>
        <v>宝くじ</v>
      </c>
      <c r="C86" s="15">
        <f t="shared" si="3"/>
        <v>9.0820105553144899</v>
      </c>
      <c r="D86" s="15">
        <f t="shared" si="3"/>
        <v>7.9194678117630488</v>
      </c>
      <c r="E86" s="15">
        <f t="shared" si="3"/>
        <v>7.9783626804107266</v>
      </c>
      <c r="F86" s="15">
        <f t="shared" si="3"/>
        <v>7.3299428164050147</v>
      </c>
      <c r="G86" s="15">
        <f t="shared" si="3"/>
        <v>10.876360372595734</v>
      </c>
      <c r="H86" s="15">
        <f t="shared" si="3"/>
        <v>16.227166059188143</v>
      </c>
      <c r="I86" s="15">
        <f t="shared" si="3"/>
        <v>7.4726039902006995</v>
      </c>
      <c r="J86" s="15">
        <f t="shared" si="3"/>
        <v>8.2336200724196651</v>
      </c>
      <c r="K86" s="15">
        <f t="shared" si="3"/>
        <v>16.447133193175155</v>
      </c>
      <c r="L86" s="15">
        <f t="shared" si="3"/>
        <v>11.711014121385535</v>
      </c>
      <c r="M86" s="15">
        <f t="shared" si="3"/>
        <v>7.6270688424235074</v>
      </c>
      <c r="N86" s="15">
        <f t="shared" si="3"/>
        <v>10.681881694383812</v>
      </c>
      <c r="O86" s="15">
        <f t="shared" si="3"/>
        <v>9.9340643038605094</v>
      </c>
      <c r="P86" s="17"/>
      <c r="Q86" s="25">
        <f t="shared" si="1"/>
        <v>8.9420214730214322</v>
      </c>
      <c r="S86"/>
      <c r="T86"/>
    </row>
    <row r="87" spans="1:20" ht="14.25" thickBot="1">
      <c r="A87" s="11" t="s">
        <v>65</v>
      </c>
      <c r="B87" s="2" t="str">
        <f t="shared" si="2"/>
        <v>鮮魚</v>
      </c>
      <c r="C87" s="15">
        <f t="shared" si="3"/>
        <v>4.9334378325165131</v>
      </c>
      <c r="D87" s="15">
        <f t="shared" si="3"/>
        <v>11.145917660999848</v>
      </c>
      <c r="E87" s="15">
        <f t="shared" si="3"/>
        <v>8.2443081030910825</v>
      </c>
      <c r="F87" s="15">
        <f t="shared" si="3"/>
        <v>8.1332242209425498</v>
      </c>
      <c r="G87" s="15">
        <f t="shared" si="3"/>
        <v>9.1739735316677056</v>
      </c>
      <c r="H87" s="15">
        <f t="shared" si="3"/>
        <v>6.5978587273622118</v>
      </c>
      <c r="I87" s="15">
        <f t="shared" si="3"/>
        <v>7.2603141041154515</v>
      </c>
      <c r="J87" s="15">
        <f t="shared" si="3"/>
        <v>8.3240994138748263</v>
      </c>
      <c r="K87" s="15">
        <f t="shared" si="3"/>
        <v>5.7207419802348367</v>
      </c>
      <c r="L87" s="15">
        <f t="shared" si="3"/>
        <v>13.63371793235928</v>
      </c>
      <c r="M87" s="15">
        <f t="shared" si="3"/>
        <v>7.7521027578730726</v>
      </c>
      <c r="N87" s="15">
        <f t="shared" si="3"/>
        <v>10.304239412259131</v>
      </c>
      <c r="O87" s="15">
        <f t="shared" si="3"/>
        <v>13.775235834686574</v>
      </c>
      <c r="P87" s="17"/>
      <c r="Q87" s="25">
        <f t="shared" si="1"/>
        <v>8.7185897828396097</v>
      </c>
      <c r="S87"/>
      <c r="T87"/>
    </row>
    <row r="88" spans="1:20" ht="14.25" thickBot="1">
      <c r="A88" s="11" t="s">
        <v>66</v>
      </c>
      <c r="B88" s="2" t="str">
        <f t="shared" si="2"/>
        <v>家庭用電気治療器具</v>
      </c>
      <c r="C88" s="15">
        <f t="shared" si="3"/>
        <v>7.063785987466825</v>
      </c>
      <c r="D88" s="15">
        <f t="shared" si="3"/>
        <v>4.3019331323157308</v>
      </c>
      <c r="E88" s="15">
        <f t="shared" si="3"/>
        <v>10.105926061853586</v>
      </c>
      <c r="F88" s="15">
        <f t="shared" si="3"/>
        <v>7.2897787461781371</v>
      </c>
      <c r="G88" s="15">
        <f t="shared" si="3"/>
        <v>5.6746228030934258</v>
      </c>
      <c r="H88" s="15">
        <f t="shared" si="3"/>
        <v>10.342589356405629</v>
      </c>
      <c r="I88" s="15">
        <f t="shared" si="3"/>
        <v>7.4301460129836503</v>
      </c>
      <c r="J88" s="15">
        <f t="shared" si="3"/>
        <v>6.1827549994360114</v>
      </c>
      <c r="K88" s="15">
        <f t="shared" si="3"/>
        <v>11.083937586704996</v>
      </c>
      <c r="L88" s="15">
        <f t="shared" si="3"/>
        <v>8.914354032696453</v>
      </c>
      <c r="M88" s="15">
        <f t="shared" si="3"/>
        <v>12.253323714057437</v>
      </c>
      <c r="N88" s="15">
        <f t="shared" si="3"/>
        <v>13.379326566702956</v>
      </c>
      <c r="O88" s="15">
        <f t="shared" si="3"/>
        <v>19.868128607721019</v>
      </c>
      <c r="P88" s="17"/>
      <c r="Q88" s="25">
        <f t="shared" si="1"/>
        <v>8.5331890186461834</v>
      </c>
      <c r="S88"/>
      <c r="T88"/>
    </row>
    <row r="89" spans="1:20" ht="14.25" thickBot="1">
      <c r="A89" s="11" t="s">
        <v>67</v>
      </c>
      <c r="B89" s="2" t="str">
        <f t="shared" si="2"/>
        <v>冠婚葬祭互助会</v>
      </c>
      <c r="C89" s="15">
        <f t="shared" si="3"/>
        <v>6.5031680519535859</v>
      </c>
      <c r="D89" s="15">
        <f t="shared" si="3"/>
        <v>5.7685012456051847</v>
      </c>
      <c r="E89" s="15">
        <f t="shared" si="3"/>
        <v>8.8648474226785847</v>
      </c>
      <c r="F89" s="15">
        <f t="shared" si="3"/>
        <v>8.4143727125306871</v>
      </c>
      <c r="G89" s="15">
        <f t="shared" si="3"/>
        <v>6.2420850834027695</v>
      </c>
      <c r="H89" s="15">
        <f t="shared" si="3"/>
        <v>5.3496151843477389</v>
      </c>
      <c r="I89" s="15">
        <f t="shared" si="3"/>
        <v>4.6279195166583875</v>
      </c>
      <c r="J89" s="15">
        <f t="shared" si="3"/>
        <v>9.0177743650310624</v>
      </c>
      <c r="K89" s="15">
        <f t="shared" si="3"/>
        <v>3.9330101114114502</v>
      </c>
      <c r="L89" s="15">
        <f t="shared" si="3"/>
        <v>6.2924851995504358</v>
      </c>
      <c r="M89" s="15">
        <f t="shared" si="3"/>
        <v>3.6259835480374054</v>
      </c>
      <c r="N89" s="15">
        <f t="shared" si="3"/>
        <v>9.0094658735459419</v>
      </c>
      <c r="O89" s="15">
        <f t="shared" si="3"/>
        <v>4.6358966751349042</v>
      </c>
      <c r="P89" s="17"/>
      <c r="Q89" s="25">
        <f t="shared" si="1"/>
        <v>7.3304609842631825</v>
      </c>
      <c r="S89"/>
      <c r="T89"/>
    </row>
    <row r="90" spans="1:20" ht="14.25" thickBot="1">
      <c r="A90" s="11" t="s">
        <v>68</v>
      </c>
      <c r="B90" s="2" t="str">
        <f t="shared" si="2"/>
        <v>他の行政サービス</v>
      </c>
      <c r="C90" s="15">
        <f t="shared" si="3"/>
        <v>8.9138251746605182</v>
      </c>
      <c r="D90" s="15">
        <f t="shared" si="3"/>
        <v>7.0395269437893768</v>
      </c>
      <c r="E90" s="15">
        <f t="shared" si="3"/>
        <v>8.7761989484517997</v>
      </c>
      <c r="F90" s="15">
        <f t="shared" si="3"/>
        <v>6.7073997278884239</v>
      </c>
      <c r="G90" s="15">
        <f t="shared" si="3"/>
        <v>2.4590032146738179</v>
      </c>
      <c r="H90" s="15">
        <f t="shared" si="3"/>
        <v>8.0244227765216092</v>
      </c>
      <c r="I90" s="15">
        <f t="shared" si="3"/>
        <v>3.778759972317399</v>
      </c>
      <c r="J90" s="15">
        <f t="shared" si="3"/>
        <v>5.9414767555555823</v>
      </c>
      <c r="K90" s="15">
        <f t="shared" si="3"/>
        <v>7.8660202228229004</v>
      </c>
      <c r="L90" s="15">
        <f t="shared" si="3"/>
        <v>9.7009146826402564</v>
      </c>
      <c r="M90" s="15">
        <f t="shared" si="3"/>
        <v>6.0016279415791534</v>
      </c>
      <c r="N90" s="15">
        <f t="shared" si="3"/>
        <v>12.893786489685509</v>
      </c>
      <c r="O90" s="15">
        <f t="shared" si="3"/>
        <v>10.993697829605631</v>
      </c>
      <c r="P90" s="17"/>
      <c r="Q90" s="25">
        <f t="shared" si="1"/>
        <v>7.2971839240233365</v>
      </c>
      <c r="S90"/>
      <c r="T90"/>
    </row>
    <row r="91" spans="1:20" ht="14.25" thickBot="1">
      <c r="A91" s="11" t="s">
        <v>69</v>
      </c>
      <c r="B91" s="2" t="str">
        <f t="shared" si="2"/>
        <v>医療サービス</v>
      </c>
      <c r="C91" s="15">
        <f t="shared" si="3"/>
        <v>4.7652524518625405</v>
      </c>
      <c r="D91" s="15">
        <f t="shared" si="3"/>
        <v>3.9108483021052094</v>
      </c>
      <c r="E91" s="15">
        <f t="shared" si="3"/>
        <v>5.5848538762875082</v>
      </c>
      <c r="F91" s="15">
        <f t="shared" si="3"/>
        <v>10.322166048307334</v>
      </c>
      <c r="G91" s="15">
        <f t="shared" si="3"/>
        <v>4.0668130088836216</v>
      </c>
      <c r="H91" s="15">
        <f t="shared" si="3"/>
        <v>4.99297417205789</v>
      </c>
      <c r="I91" s="15">
        <f t="shared" si="3"/>
        <v>3.5664700862321519</v>
      </c>
      <c r="J91" s="15">
        <f t="shared" si="3"/>
        <v>9.5606504137620281</v>
      </c>
      <c r="K91" s="15">
        <f t="shared" si="3"/>
        <v>6.0782883539995138</v>
      </c>
      <c r="L91" s="15">
        <f t="shared" si="3"/>
        <v>8.7395627771533846</v>
      </c>
      <c r="M91" s="15">
        <f t="shared" si="3"/>
        <v>3.6259835480374054</v>
      </c>
      <c r="N91" s="15">
        <f t="shared" si="3"/>
        <v>8.1462835144038159</v>
      </c>
      <c r="O91" s="15">
        <f t="shared" si="3"/>
        <v>5.1657134380074652</v>
      </c>
      <c r="P91" s="17"/>
      <c r="Q91" s="25">
        <f t="shared" si="1"/>
        <v>7.2924300582747881</v>
      </c>
      <c r="S91"/>
      <c r="T91"/>
    </row>
    <row r="92" spans="1:20" ht="14.25" thickBot="1">
      <c r="A92" s="11" t="s">
        <v>70</v>
      </c>
      <c r="B92" s="2" t="str">
        <f t="shared" si="2"/>
        <v>塗装工事</v>
      </c>
      <c r="C92" s="15">
        <f t="shared" si="3"/>
        <v>5.6622411486837256</v>
      </c>
      <c r="D92" s="15">
        <f t="shared" si="3"/>
        <v>5.3774164153946629</v>
      </c>
      <c r="E92" s="15">
        <f t="shared" si="3"/>
        <v>6.9145809896892958</v>
      </c>
      <c r="F92" s="15">
        <f t="shared" si="3"/>
        <v>11.185693558185188</v>
      </c>
      <c r="G92" s="15">
        <f t="shared" si="3"/>
        <v>5.1071605227840831</v>
      </c>
      <c r="H92" s="15">
        <f t="shared" si="3"/>
        <v>1.4265640491593972</v>
      </c>
      <c r="I92" s="15">
        <f t="shared" si="3"/>
        <v>5.2647891749141289</v>
      </c>
      <c r="J92" s="15">
        <f t="shared" si="3"/>
        <v>5.7001985116751523</v>
      </c>
      <c r="K92" s="15">
        <f t="shared" si="3"/>
        <v>4.6481028589408044</v>
      </c>
      <c r="L92" s="15">
        <f t="shared" si="3"/>
        <v>6.9916502217227077</v>
      </c>
      <c r="M92" s="15">
        <f t="shared" si="3"/>
        <v>7.8771366733226387</v>
      </c>
      <c r="N92" s="15">
        <f t="shared" si="3"/>
        <v>6.7436121807978617</v>
      </c>
      <c r="O92" s="15">
        <f t="shared" si="3"/>
        <v>7.5498888709339873</v>
      </c>
      <c r="P92" s="17"/>
      <c r="Q92" s="25">
        <f t="shared" si="1"/>
        <v>7.2211220720465468</v>
      </c>
      <c r="S92"/>
      <c r="T92"/>
    </row>
    <row r="93" spans="1:20" ht="14.25" thickBot="1">
      <c r="A93" s="11" t="s">
        <v>71</v>
      </c>
      <c r="B93" s="2" t="str">
        <f t="shared" si="2"/>
        <v>移動通信サービス</v>
      </c>
      <c r="C93" s="15">
        <f t="shared" si="3"/>
        <v>4.5970670712085688</v>
      </c>
      <c r="D93" s="15">
        <f t="shared" si="3"/>
        <v>3.9108483021052094</v>
      </c>
      <c r="E93" s="15">
        <f t="shared" si="3"/>
        <v>5.2302599793803646</v>
      </c>
      <c r="F93" s="15">
        <f t="shared" si="3"/>
        <v>10.90454506659705</v>
      </c>
      <c r="G93" s="15">
        <f t="shared" si="3"/>
        <v>4.2559671023200689</v>
      </c>
      <c r="H93" s="15">
        <f t="shared" si="3"/>
        <v>4.4580126536231166</v>
      </c>
      <c r="I93" s="15">
        <f t="shared" si="3"/>
        <v>5.5195370382164253</v>
      </c>
      <c r="J93" s="15">
        <f t="shared" si="3"/>
        <v>8.3240994138748263</v>
      </c>
      <c r="K93" s="15">
        <f t="shared" si="3"/>
        <v>2.5028246163527408</v>
      </c>
      <c r="L93" s="15">
        <f t="shared" si="3"/>
        <v>7.0790458494942419</v>
      </c>
      <c r="M93" s="15">
        <f t="shared" si="3"/>
        <v>2.3756443935417479</v>
      </c>
      <c r="N93" s="15">
        <f t="shared" si="3"/>
        <v>7.4988967450472215</v>
      </c>
      <c r="O93" s="15">
        <f t="shared" si="3"/>
        <v>5.4306218194437452</v>
      </c>
      <c r="P93" s="17"/>
      <c r="Q93" s="25">
        <f t="shared" si="1"/>
        <v>7.1260447570755581</v>
      </c>
      <c r="S93"/>
      <c r="T93"/>
    </row>
    <row r="94" spans="1:20" ht="14.25" thickBot="1">
      <c r="A94" s="11" t="s">
        <v>72</v>
      </c>
      <c r="B94" s="2" t="str">
        <f t="shared" si="2"/>
        <v>土地</v>
      </c>
      <c r="C94" s="15">
        <f t="shared" si="3"/>
        <v>3.1955222324254682</v>
      </c>
      <c r="D94" s="15">
        <f t="shared" si="3"/>
        <v>7.3328405664472678</v>
      </c>
      <c r="E94" s="15">
        <f t="shared" si="3"/>
        <v>4.6097206597928642</v>
      </c>
      <c r="F94" s="15">
        <f t="shared" si="3"/>
        <v>13.555373701570916</v>
      </c>
      <c r="G94" s="15">
        <f t="shared" si="3"/>
        <v>3.0264654949831606</v>
      </c>
      <c r="H94" s="15">
        <f t="shared" si="3"/>
        <v>2.1398460737390961</v>
      </c>
      <c r="I94" s="15">
        <f t="shared" si="3"/>
        <v>3.9061339039685472</v>
      </c>
      <c r="J94" s="15">
        <f t="shared" si="3"/>
        <v>5.5795593897349383</v>
      </c>
      <c r="K94" s="15">
        <f t="shared" si="3"/>
        <v>2.1452782425880637</v>
      </c>
      <c r="L94" s="15">
        <f t="shared" si="3"/>
        <v>3.7580119941759551</v>
      </c>
      <c r="M94" s="15">
        <f t="shared" si="3"/>
        <v>2.6257122244408797</v>
      </c>
      <c r="N94" s="15">
        <f t="shared" si="3"/>
        <v>6.1501743088876486</v>
      </c>
      <c r="O94" s="15">
        <f t="shared" si="3"/>
        <v>6.7551637266251463</v>
      </c>
      <c r="P94" s="17"/>
      <c r="Q94" s="25">
        <f t="shared" si="1"/>
        <v>6.8217973491683965</v>
      </c>
      <c r="S94"/>
      <c r="T94"/>
    </row>
    <row r="95" spans="1:20" ht="14.25" thickBot="1">
      <c r="A95" s="11" t="s">
        <v>73</v>
      </c>
      <c r="B95" s="2" t="str">
        <f t="shared" si="2"/>
        <v>社会保険</v>
      </c>
      <c r="C95" s="15">
        <f t="shared" si="3"/>
        <v>4.5970670712085688</v>
      </c>
      <c r="D95" s="15">
        <f t="shared" si="3"/>
        <v>2.8353650190262769</v>
      </c>
      <c r="E95" s="15">
        <f t="shared" si="3"/>
        <v>7.7124172577303689</v>
      </c>
      <c r="F95" s="15">
        <f t="shared" si="3"/>
        <v>5.3016572699477367</v>
      </c>
      <c r="G95" s="15">
        <f t="shared" si="3"/>
        <v>1.1349245606186851</v>
      </c>
      <c r="H95" s="15">
        <f t="shared" si="3"/>
        <v>3.5664101228984926</v>
      </c>
      <c r="I95" s="15">
        <f t="shared" si="3"/>
        <v>2.0379829064183723</v>
      </c>
      <c r="J95" s="15">
        <f t="shared" si="3"/>
        <v>14.175096827975247</v>
      </c>
      <c r="K95" s="15">
        <f t="shared" si="3"/>
        <v>11.799030334234351</v>
      </c>
      <c r="L95" s="15">
        <f t="shared" si="3"/>
        <v>6.5546720828650393</v>
      </c>
      <c r="M95" s="15">
        <f t="shared" si="3"/>
        <v>3.7510174634869706</v>
      </c>
      <c r="N95" s="15">
        <f t="shared" si="3"/>
        <v>6.6896632833514778</v>
      </c>
      <c r="O95" s="15">
        <f t="shared" si="3"/>
        <v>9.1393391595516693</v>
      </c>
      <c r="P95" s="17"/>
      <c r="Q95" s="25">
        <f t="shared" si="1"/>
        <v>6.4034571632960491</v>
      </c>
      <c r="S95"/>
      <c r="T95"/>
    </row>
    <row r="96" spans="1:20" ht="14.25" thickBot="1">
      <c r="A96" s="11" t="s">
        <v>74</v>
      </c>
      <c r="B96" s="2" t="str">
        <f t="shared" si="2"/>
        <v>浄水器</v>
      </c>
      <c r="C96" s="15">
        <f t="shared" si="3"/>
        <v>2.5227807098095805</v>
      </c>
      <c r="D96" s="15">
        <f t="shared" si="3"/>
        <v>2.4442801888157559</v>
      </c>
      <c r="E96" s="15">
        <f t="shared" si="3"/>
        <v>2.4821572783500039</v>
      </c>
      <c r="F96" s="15">
        <f t="shared" si="3"/>
        <v>6.3459230958465325</v>
      </c>
      <c r="G96" s="15">
        <f t="shared" si="3"/>
        <v>1.0403475139004614</v>
      </c>
      <c r="H96" s="15">
        <f t="shared" si="3"/>
        <v>1.4265640491593972</v>
      </c>
      <c r="I96" s="15">
        <f t="shared" si="3"/>
        <v>3.3541802001469043</v>
      </c>
      <c r="J96" s="15">
        <f t="shared" si="3"/>
        <v>14.808452218161374</v>
      </c>
      <c r="K96" s="15">
        <f t="shared" si="3"/>
        <v>2.5028246163527408</v>
      </c>
      <c r="L96" s="15">
        <f t="shared" si="3"/>
        <v>4.8067595274343615</v>
      </c>
      <c r="M96" s="15">
        <f t="shared" si="3"/>
        <v>2.875780055340011</v>
      </c>
      <c r="N96" s="15">
        <f t="shared" si="3"/>
        <v>6.5278165910123294</v>
      </c>
      <c r="O96" s="15">
        <f t="shared" si="3"/>
        <v>2.7815380050809426</v>
      </c>
      <c r="P96" s="17"/>
      <c r="Q96" s="25">
        <f t="shared" si="1"/>
        <v>5.9185628569440096</v>
      </c>
      <c r="S96"/>
      <c r="T96"/>
    </row>
    <row r="97" spans="1:20" ht="14.25" thickBot="1">
      <c r="A97" s="11" t="s">
        <v>75</v>
      </c>
      <c r="B97" s="2" t="str">
        <f t="shared" si="2"/>
        <v>他の教養・娯楽サービス</v>
      </c>
      <c r="C97" s="15">
        <f t="shared" ref="C97:O112" si="4">C37/C$60*100000</f>
        <v>4.3167581034519493</v>
      </c>
      <c r="D97" s="15">
        <f t="shared" si="4"/>
        <v>3.5197634718946884</v>
      </c>
      <c r="E97" s="15">
        <f t="shared" si="4"/>
        <v>6.4713386185553672</v>
      </c>
      <c r="F97" s="15">
        <f t="shared" si="4"/>
        <v>8.113142185829112</v>
      </c>
      <c r="G97" s="15">
        <f t="shared" si="4"/>
        <v>3.4993507285742793</v>
      </c>
      <c r="H97" s="15">
        <f t="shared" si="4"/>
        <v>6.4195382212172873</v>
      </c>
      <c r="I97" s="15">
        <f t="shared" si="4"/>
        <v>3.2268062684957561</v>
      </c>
      <c r="J97" s="15">
        <f t="shared" si="4"/>
        <v>6.1525952189509594</v>
      </c>
      <c r="K97" s="15">
        <f t="shared" si="4"/>
        <v>7.8660202228229004</v>
      </c>
      <c r="L97" s="15">
        <f t="shared" si="4"/>
        <v>5.8555070606927675</v>
      </c>
      <c r="M97" s="15">
        <f t="shared" si="4"/>
        <v>3.6259835480374054</v>
      </c>
      <c r="N97" s="15">
        <f t="shared" si="4"/>
        <v>4.9093496676208428</v>
      </c>
      <c r="O97" s="15">
        <f t="shared" si="4"/>
        <v>4.9008050565711851</v>
      </c>
      <c r="P97" s="17"/>
      <c r="Q97" s="25">
        <f t="shared" ref="Q97:Q115" si="5">Q37/Q$60*100000</f>
        <v>5.6761157037679899</v>
      </c>
      <c r="S97"/>
      <c r="T97"/>
    </row>
    <row r="98" spans="1:20" ht="14.25" thickBot="1">
      <c r="A98" s="11" t="s">
        <v>76</v>
      </c>
      <c r="B98" s="2" t="str">
        <f t="shared" si="2"/>
        <v>増改築工事</v>
      </c>
      <c r="C98" s="15">
        <f t="shared" si="4"/>
        <v>3.9243255485926811</v>
      </c>
      <c r="D98" s="15">
        <f t="shared" si="4"/>
        <v>5.3774164153946629</v>
      </c>
      <c r="E98" s="15">
        <f t="shared" si="4"/>
        <v>4.0778298144321488</v>
      </c>
      <c r="F98" s="15">
        <f t="shared" si="4"/>
        <v>8.0528960804887966</v>
      </c>
      <c r="G98" s="15">
        <f t="shared" si="4"/>
        <v>3.4047736818560561</v>
      </c>
      <c r="H98" s="15">
        <f t="shared" si="4"/>
        <v>4.4580126536231166</v>
      </c>
      <c r="I98" s="15">
        <f t="shared" si="4"/>
        <v>4.3731716533560911</v>
      </c>
      <c r="J98" s="15">
        <f t="shared" si="4"/>
        <v>5.0065235605189171</v>
      </c>
      <c r="K98" s="15">
        <f t="shared" si="4"/>
        <v>3.9330101114114502</v>
      </c>
      <c r="L98" s="15">
        <f t="shared" si="4"/>
        <v>8.3899802660672496</v>
      </c>
      <c r="M98" s="15">
        <f t="shared" si="4"/>
        <v>4.126119209835668</v>
      </c>
      <c r="N98" s="15">
        <f t="shared" si="4"/>
        <v>6.2041232063340317</v>
      </c>
      <c r="O98" s="15">
        <f t="shared" si="4"/>
        <v>3.1789005772353636</v>
      </c>
      <c r="P98" s="17"/>
      <c r="Q98" s="25">
        <f t="shared" si="5"/>
        <v>5.6666079722708913</v>
      </c>
      <c r="S98"/>
      <c r="T98"/>
    </row>
    <row r="99" spans="1:20" ht="14.25" thickBot="1">
      <c r="A99" s="11" t="s">
        <v>77</v>
      </c>
      <c r="B99" s="2" t="str">
        <f t="shared" si="2"/>
        <v>他の商品</v>
      </c>
      <c r="C99" s="15">
        <f t="shared" si="4"/>
        <v>5.2137468002731326</v>
      </c>
      <c r="D99" s="15">
        <f t="shared" si="4"/>
        <v>3.9108483021052094</v>
      </c>
      <c r="E99" s="15">
        <f t="shared" si="4"/>
        <v>6.737284041235724</v>
      </c>
      <c r="F99" s="15">
        <f t="shared" si="4"/>
        <v>4.859852497452092</v>
      </c>
      <c r="G99" s="15">
        <f t="shared" si="4"/>
        <v>6.620393270275664</v>
      </c>
      <c r="H99" s="15">
        <f t="shared" si="4"/>
        <v>9.9859483441157799</v>
      </c>
      <c r="I99" s="15">
        <f t="shared" si="4"/>
        <v>3.3541802001469043</v>
      </c>
      <c r="J99" s="15">
        <f t="shared" si="4"/>
        <v>5.5795593897349383</v>
      </c>
      <c r="K99" s="15">
        <f t="shared" si="4"/>
        <v>7.5084738490582232</v>
      </c>
      <c r="L99" s="15">
        <f t="shared" si="4"/>
        <v>6.729463338408106</v>
      </c>
      <c r="M99" s="15">
        <f t="shared" si="4"/>
        <v>6.1266618570287186</v>
      </c>
      <c r="N99" s="15">
        <f t="shared" si="4"/>
        <v>7.2291522578153078</v>
      </c>
      <c r="O99" s="15">
        <f t="shared" si="4"/>
        <v>6.3578011544707271</v>
      </c>
      <c r="P99" s="17"/>
      <c r="Q99" s="25">
        <f t="shared" si="5"/>
        <v>5.5810383887970021</v>
      </c>
      <c r="S99"/>
      <c r="T99"/>
    </row>
    <row r="100" spans="1:20" ht="14.25" thickBot="1">
      <c r="A100" s="11" t="s">
        <v>78</v>
      </c>
      <c r="B100" s="2" t="str">
        <f t="shared" si="2"/>
        <v>預貯金</v>
      </c>
      <c r="C100" s="15">
        <f t="shared" si="4"/>
        <v>3.3076458195281169</v>
      </c>
      <c r="D100" s="15">
        <f t="shared" si="4"/>
        <v>4.5952467549736218</v>
      </c>
      <c r="E100" s="15">
        <f t="shared" si="4"/>
        <v>5.3189084536071505</v>
      </c>
      <c r="F100" s="15">
        <f t="shared" si="4"/>
        <v>7.1291224652706298</v>
      </c>
      <c r="G100" s="15">
        <f t="shared" si="4"/>
        <v>3.310196635137832</v>
      </c>
      <c r="H100" s="15">
        <f t="shared" si="4"/>
        <v>4.4580126536231166</v>
      </c>
      <c r="I100" s="15">
        <f t="shared" si="4"/>
        <v>3.2268062684957561</v>
      </c>
      <c r="J100" s="15">
        <f t="shared" si="4"/>
        <v>6.2430745604061197</v>
      </c>
      <c r="K100" s="15">
        <f t="shared" si="4"/>
        <v>6.0782883539995138</v>
      </c>
      <c r="L100" s="15">
        <f t="shared" si="4"/>
        <v>7.3412327328088427</v>
      </c>
      <c r="M100" s="15">
        <f t="shared" si="4"/>
        <v>3.0008139707895767</v>
      </c>
      <c r="N100" s="15">
        <f t="shared" si="4"/>
        <v>6.9594077705833923</v>
      </c>
      <c r="O100" s="15">
        <f t="shared" si="4"/>
        <v>4.6358966751349042</v>
      </c>
      <c r="P100" s="17"/>
      <c r="Q100" s="25">
        <f t="shared" si="5"/>
        <v>5.5667767915513542</v>
      </c>
      <c r="S100"/>
      <c r="T100"/>
    </row>
    <row r="101" spans="1:20" ht="14.25" thickBot="1">
      <c r="A101" s="11" t="s">
        <v>79</v>
      </c>
      <c r="B101" s="2" t="str">
        <f t="shared" si="2"/>
        <v>他の工事・建築サービス</v>
      </c>
      <c r="C101" s="15">
        <f t="shared" si="4"/>
        <v>6.0546737035429929</v>
      </c>
      <c r="D101" s="15">
        <f t="shared" si="4"/>
        <v>6.0618148682630748</v>
      </c>
      <c r="E101" s="15">
        <f t="shared" si="4"/>
        <v>7.0918779381428676</v>
      </c>
      <c r="F101" s="15">
        <f t="shared" si="4"/>
        <v>6.7676458332287401</v>
      </c>
      <c r="G101" s="15">
        <f t="shared" si="4"/>
        <v>2.2698491212373701</v>
      </c>
      <c r="H101" s="15">
        <f t="shared" si="4"/>
        <v>4.2796921474781922</v>
      </c>
      <c r="I101" s="15">
        <f t="shared" si="4"/>
        <v>4.2882556989219918</v>
      </c>
      <c r="J101" s="15">
        <f t="shared" si="4"/>
        <v>5.8811571945854748</v>
      </c>
      <c r="K101" s="15">
        <f t="shared" si="4"/>
        <v>1.0726391212940318</v>
      </c>
      <c r="L101" s="15">
        <f t="shared" si="4"/>
        <v>4.2823857608051581</v>
      </c>
      <c r="M101" s="15">
        <f t="shared" si="4"/>
        <v>3.250881801688708</v>
      </c>
      <c r="N101" s="15">
        <f t="shared" si="4"/>
        <v>6.1501743088876486</v>
      </c>
      <c r="O101" s="15">
        <f t="shared" si="4"/>
        <v>3.7087173401079232</v>
      </c>
      <c r="P101" s="17"/>
      <c r="Q101" s="25">
        <f t="shared" si="5"/>
        <v>5.5525151943057054</v>
      </c>
      <c r="S101"/>
      <c r="T101"/>
    </row>
    <row r="102" spans="1:20" ht="14.25" thickBot="1">
      <c r="A102" s="11" t="s">
        <v>80</v>
      </c>
      <c r="B102" s="2" t="str">
        <f t="shared" si="2"/>
        <v>飲料</v>
      </c>
      <c r="C102" s="15">
        <f t="shared" si="4"/>
        <v>3.4758312001820886</v>
      </c>
      <c r="D102" s="15">
        <f t="shared" si="4"/>
        <v>4.2041619247630999</v>
      </c>
      <c r="E102" s="15">
        <f t="shared" si="4"/>
        <v>4.1664782886589347</v>
      </c>
      <c r="F102" s="15">
        <f t="shared" si="4"/>
        <v>6.7073997278884239</v>
      </c>
      <c r="G102" s="15">
        <f t="shared" si="4"/>
        <v>3.972235962165398</v>
      </c>
      <c r="H102" s="15">
        <f t="shared" si="4"/>
        <v>5.7062561966375887</v>
      </c>
      <c r="I102" s="15">
        <f t="shared" si="4"/>
        <v>4.9675833343947824</v>
      </c>
      <c r="J102" s="15">
        <f t="shared" si="4"/>
        <v>5.3081213653694546</v>
      </c>
      <c r="K102" s="15">
        <f t="shared" si="4"/>
        <v>3.9330101114114502</v>
      </c>
      <c r="L102" s="15">
        <f t="shared" si="4"/>
        <v>6.0302983162358359</v>
      </c>
      <c r="M102" s="15">
        <f t="shared" si="4"/>
        <v>3.3759157171382741</v>
      </c>
      <c r="N102" s="15">
        <f t="shared" si="4"/>
        <v>5.7185831293165865</v>
      </c>
      <c r="O102" s="15">
        <f t="shared" si="4"/>
        <v>4.3709882936986242</v>
      </c>
      <c r="P102" s="17"/>
      <c r="Q102" s="25">
        <f t="shared" si="5"/>
        <v>5.2815448466383899</v>
      </c>
      <c r="S102"/>
      <c r="T102"/>
    </row>
    <row r="103" spans="1:20" ht="14.25" thickBot="1">
      <c r="A103" s="11" t="s">
        <v>81</v>
      </c>
      <c r="B103" s="2" t="str">
        <f t="shared" si="2"/>
        <v>調理食品</v>
      </c>
      <c r="C103" s="15">
        <f t="shared" si="4"/>
        <v>2.2424717420529605</v>
      </c>
      <c r="D103" s="15">
        <f t="shared" si="4"/>
        <v>3.0309074341315374</v>
      </c>
      <c r="E103" s="15">
        <f t="shared" si="4"/>
        <v>4.9643145567000078</v>
      </c>
      <c r="F103" s="15">
        <f t="shared" si="4"/>
        <v>6.6672356576615472</v>
      </c>
      <c r="G103" s="15">
        <f t="shared" si="4"/>
        <v>3.310196635137832</v>
      </c>
      <c r="H103" s="15">
        <f t="shared" si="4"/>
        <v>8.3810637888114581</v>
      </c>
      <c r="I103" s="15">
        <f t="shared" si="4"/>
        <v>3.2692642457128058</v>
      </c>
      <c r="J103" s="15">
        <f t="shared" si="4"/>
        <v>5.8208376336153673</v>
      </c>
      <c r="K103" s="15">
        <f t="shared" si="4"/>
        <v>7.1509274752935461</v>
      </c>
      <c r="L103" s="15">
        <f t="shared" si="4"/>
        <v>5.6807158051497</v>
      </c>
      <c r="M103" s="15">
        <f t="shared" si="4"/>
        <v>3.0008139707895767</v>
      </c>
      <c r="N103" s="15">
        <f t="shared" si="4"/>
        <v>5.3948897446382889</v>
      </c>
      <c r="O103" s="15">
        <f t="shared" si="4"/>
        <v>3.1789005772353636</v>
      </c>
      <c r="P103" s="17"/>
      <c r="Q103" s="25">
        <f t="shared" si="5"/>
        <v>4.9820513044797767</v>
      </c>
      <c r="S103"/>
      <c r="T103"/>
    </row>
    <row r="104" spans="1:20" ht="14.25" thickBot="1">
      <c r="A104" s="11" t="s">
        <v>82</v>
      </c>
      <c r="B104" s="2" t="str">
        <f t="shared" si="2"/>
        <v>衛生設備工事</v>
      </c>
      <c r="C104" s="15">
        <f t="shared" si="4"/>
        <v>3.8682637550413563</v>
      </c>
      <c r="D104" s="15">
        <f t="shared" si="4"/>
        <v>3.6175346794473189</v>
      </c>
      <c r="E104" s="15">
        <f t="shared" si="4"/>
        <v>2.0389149072160744</v>
      </c>
      <c r="F104" s="15">
        <f t="shared" si="4"/>
        <v>7.2295326408378227</v>
      </c>
      <c r="G104" s="15">
        <f t="shared" si="4"/>
        <v>1.7023868409280281</v>
      </c>
      <c r="H104" s="15">
        <f t="shared" si="4"/>
        <v>2.1398460737390961</v>
      </c>
      <c r="I104" s="15">
        <f t="shared" si="4"/>
        <v>3.0569743596275583</v>
      </c>
      <c r="J104" s="15">
        <f t="shared" si="4"/>
        <v>7.4796255602933224</v>
      </c>
      <c r="K104" s="15">
        <f t="shared" si="4"/>
        <v>1.4301854950587092</v>
      </c>
      <c r="L104" s="15">
        <f t="shared" si="4"/>
        <v>4.1075945052620906</v>
      </c>
      <c r="M104" s="15">
        <f t="shared" si="4"/>
        <v>2.000542647193051</v>
      </c>
      <c r="N104" s="15">
        <f t="shared" si="4"/>
        <v>3.7224739238004192</v>
      </c>
      <c r="O104" s="15">
        <f t="shared" si="4"/>
        <v>2.2517212422083825</v>
      </c>
      <c r="P104" s="17"/>
      <c r="Q104" s="25">
        <f t="shared" si="5"/>
        <v>4.7823889430407016</v>
      </c>
      <c r="S104"/>
      <c r="T104"/>
    </row>
    <row r="105" spans="1:20" ht="14.25" thickBot="1">
      <c r="A105" s="11" t="s">
        <v>83</v>
      </c>
      <c r="B105" s="2" t="str">
        <f t="shared" si="2"/>
        <v>自動車</v>
      </c>
      <c r="C105" s="15">
        <f t="shared" si="4"/>
        <v>5.2137468002731326</v>
      </c>
      <c r="D105" s="15">
        <f t="shared" si="4"/>
        <v>3.5197634718946884</v>
      </c>
      <c r="E105" s="15">
        <f t="shared" si="4"/>
        <v>4.9643145567000078</v>
      </c>
      <c r="F105" s="15">
        <f t="shared" si="4"/>
        <v>5.1410009890402293</v>
      </c>
      <c r="G105" s="15">
        <f t="shared" si="4"/>
        <v>3.688504822010727</v>
      </c>
      <c r="H105" s="15">
        <f t="shared" si="4"/>
        <v>5.1712946782028144</v>
      </c>
      <c r="I105" s="15">
        <f t="shared" si="4"/>
        <v>5.094957266045931</v>
      </c>
      <c r="J105" s="15">
        <f t="shared" si="4"/>
        <v>3.5890138777213925</v>
      </c>
      <c r="K105" s="15">
        <f t="shared" si="4"/>
        <v>5.3631956064701587</v>
      </c>
      <c r="L105" s="15">
        <f t="shared" si="4"/>
        <v>4.8941551552058957</v>
      </c>
      <c r="M105" s="15">
        <f t="shared" si="4"/>
        <v>3.250881801688708</v>
      </c>
      <c r="N105" s="15">
        <f t="shared" si="4"/>
        <v>5.7725320267629687</v>
      </c>
      <c r="O105" s="15">
        <f t="shared" si="4"/>
        <v>4.9008050565711851</v>
      </c>
      <c r="P105" s="17"/>
      <c r="Q105" s="25">
        <f t="shared" si="5"/>
        <v>4.7253425540581091</v>
      </c>
      <c r="S105"/>
      <c r="T105"/>
    </row>
    <row r="106" spans="1:20" ht="14.25" thickBot="1">
      <c r="A106" s="11" t="s">
        <v>84</v>
      </c>
      <c r="B106" s="2" t="str">
        <f t="shared" si="2"/>
        <v>建物清掃サービス</v>
      </c>
      <c r="C106" s="15">
        <f t="shared" si="4"/>
        <v>4.5410052776572449</v>
      </c>
      <c r="D106" s="15">
        <f t="shared" si="4"/>
        <v>1.8576529434999747</v>
      </c>
      <c r="E106" s="15">
        <f t="shared" si="4"/>
        <v>2.9253996494839329</v>
      </c>
      <c r="F106" s="15">
        <f t="shared" si="4"/>
        <v>7.3098607812915759</v>
      </c>
      <c r="G106" s="15">
        <f t="shared" si="4"/>
        <v>0.56746228030934254</v>
      </c>
      <c r="H106" s="15">
        <f t="shared" si="4"/>
        <v>1.069923036869548</v>
      </c>
      <c r="I106" s="15">
        <f t="shared" si="4"/>
        <v>1.188823362077384</v>
      </c>
      <c r="J106" s="15">
        <f t="shared" si="4"/>
        <v>6.1827549994360114</v>
      </c>
      <c r="K106" s="15">
        <f t="shared" si="4"/>
        <v>5.7207419802348367</v>
      </c>
      <c r="L106" s="15">
        <f t="shared" si="4"/>
        <v>5.5933201773781667</v>
      </c>
      <c r="M106" s="15">
        <f t="shared" si="4"/>
        <v>3.3759157171382741</v>
      </c>
      <c r="N106" s="15">
        <f t="shared" si="4"/>
        <v>4.1001162059251</v>
      </c>
      <c r="O106" s="15">
        <f t="shared" si="4"/>
        <v>7.1525262987795672</v>
      </c>
      <c r="P106" s="17"/>
      <c r="Q106" s="25">
        <f t="shared" si="5"/>
        <v>4.7015732253153617</v>
      </c>
      <c r="S106"/>
      <c r="T106"/>
    </row>
    <row r="107" spans="1:20" ht="14.25" thickBot="1">
      <c r="A107" s="11" t="s">
        <v>85</v>
      </c>
      <c r="B107" s="2" t="str">
        <f t="shared" si="2"/>
        <v>損害保険</v>
      </c>
      <c r="C107" s="15">
        <f t="shared" si="4"/>
        <v>4.3167581034519493</v>
      </c>
      <c r="D107" s="15">
        <f t="shared" si="4"/>
        <v>4.6930179625262509</v>
      </c>
      <c r="E107" s="15">
        <f t="shared" si="4"/>
        <v>3.9891813402053633</v>
      </c>
      <c r="F107" s="15">
        <f t="shared" si="4"/>
        <v>5.1410009890402293</v>
      </c>
      <c r="G107" s="15">
        <f t="shared" si="4"/>
        <v>3.5939277752925034</v>
      </c>
      <c r="H107" s="15">
        <f t="shared" si="4"/>
        <v>6.0628972089274384</v>
      </c>
      <c r="I107" s="15">
        <f t="shared" si="4"/>
        <v>2.6323945874570644</v>
      </c>
      <c r="J107" s="15">
        <f t="shared" si="4"/>
        <v>5.0970029019740783</v>
      </c>
      <c r="K107" s="15">
        <f t="shared" si="4"/>
        <v>3.2179173638820959</v>
      </c>
      <c r="L107" s="15">
        <f t="shared" si="4"/>
        <v>5.4185289218350983</v>
      </c>
      <c r="M107" s="15">
        <f t="shared" si="4"/>
        <v>4.0010852943861019</v>
      </c>
      <c r="N107" s="15">
        <f t="shared" si="4"/>
        <v>4.6396051803889282</v>
      </c>
      <c r="O107" s="15">
        <f t="shared" si="4"/>
        <v>4.2385341029804842</v>
      </c>
      <c r="P107" s="17"/>
      <c r="Q107" s="25">
        <f t="shared" si="5"/>
        <v>4.5637111186074293</v>
      </c>
      <c r="S107"/>
      <c r="T107"/>
    </row>
    <row r="108" spans="1:20" ht="14.25" thickBot="1">
      <c r="A108" s="11" t="s">
        <v>86</v>
      </c>
      <c r="B108" s="2" t="str">
        <f t="shared" si="2"/>
        <v>ＩＰ電話</v>
      </c>
      <c r="C108" s="15">
        <f t="shared" si="4"/>
        <v>2.9152132646688487</v>
      </c>
      <c r="D108" s="15">
        <f t="shared" si="4"/>
        <v>2.7375938114736469</v>
      </c>
      <c r="E108" s="15">
        <f t="shared" si="4"/>
        <v>6.0280962474214377</v>
      </c>
      <c r="F108" s="15">
        <f t="shared" si="4"/>
        <v>3.5545202150785959</v>
      </c>
      <c r="G108" s="15">
        <f t="shared" si="4"/>
        <v>5.7691998498116499</v>
      </c>
      <c r="H108" s="15">
        <f t="shared" si="4"/>
        <v>7.4894612580868349</v>
      </c>
      <c r="I108" s="15">
        <f t="shared" si="4"/>
        <v>2.5474786330229655</v>
      </c>
      <c r="J108" s="15">
        <f t="shared" si="4"/>
        <v>5.5493996092498836</v>
      </c>
      <c r="K108" s="15">
        <f t="shared" si="4"/>
        <v>5.7207419802348367</v>
      </c>
      <c r="L108" s="15">
        <f t="shared" si="4"/>
        <v>4.3697813885766923</v>
      </c>
      <c r="M108" s="15">
        <f t="shared" si="4"/>
        <v>5.8765940261295873</v>
      </c>
      <c r="N108" s="15">
        <f t="shared" si="4"/>
        <v>7.2291522578153078</v>
      </c>
      <c r="O108" s="15">
        <f t="shared" si="4"/>
        <v>3.7087173401079232</v>
      </c>
      <c r="P108" s="17"/>
      <c r="Q108" s="25">
        <f t="shared" si="5"/>
        <v>4.5304340583675833</v>
      </c>
      <c r="S108"/>
      <c r="T108"/>
    </row>
    <row r="109" spans="1:20" ht="14.25" thickBot="1">
      <c r="A109" s="11" t="s">
        <v>87</v>
      </c>
      <c r="B109" s="2" t="str">
        <f t="shared" si="2"/>
        <v>預貯金・証券等全般</v>
      </c>
      <c r="C109" s="15">
        <f t="shared" si="4"/>
        <v>1.9621627742963406</v>
      </c>
      <c r="D109" s="15">
        <f t="shared" si="4"/>
        <v>1.9554241510526047</v>
      </c>
      <c r="E109" s="15">
        <f t="shared" si="4"/>
        <v>8.2443081030910825</v>
      </c>
      <c r="F109" s="15">
        <f t="shared" si="4"/>
        <v>5.6631339019896281</v>
      </c>
      <c r="G109" s="15">
        <f t="shared" si="4"/>
        <v>3.688504822010727</v>
      </c>
      <c r="H109" s="15">
        <f t="shared" si="4"/>
        <v>2.1398460737390961</v>
      </c>
      <c r="I109" s="15">
        <f t="shared" si="4"/>
        <v>2.5050206558059163</v>
      </c>
      <c r="J109" s="15">
        <f t="shared" si="4"/>
        <v>6.092275657980851</v>
      </c>
      <c r="K109" s="15">
        <f t="shared" si="4"/>
        <v>1.4301854950587092</v>
      </c>
      <c r="L109" s="15">
        <f t="shared" si="4"/>
        <v>6.2050895717789034</v>
      </c>
      <c r="M109" s="15">
        <f t="shared" si="4"/>
        <v>2.2506104780921823</v>
      </c>
      <c r="N109" s="15">
        <f t="shared" si="4"/>
        <v>2.4277003850872299</v>
      </c>
      <c r="O109" s="15">
        <f t="shared" si="4"/>
        <v>1.5894502886176818</v>
      </c>
      <c r="P109" s="17"/>
      <c r="Q109" s="25">
        <f t="shared" si="5"/>
        <v>4.2547098449517176</v>
      </c>
      <c r="S109"/>
      <c r="T109"/>
    </row>
    <row r="110" spans="1:20" ht="14.25" thickBot="1">
      <c r="A110" s="11" t="s">
        <v>88</v>
      </c>
      <c r="B110" s="2" t="str">
        <f t="shared" si="2"/>
        <v>投資信託</v>
      </c>
      <c r="C110" s="15">
        <f t="shared" si="4"/>
        <v>1.9621627742963406</v>
      </c>
      <c r="D110" s="15">
        <f t="shared" si="4"/>
        <v>3.7153058869999493</v>
      </c>
      <c r="E110" s="15">
        <f t="shared" si="4"/>
        <v>2.7481027010303611</v>
      </c>
      <c r="F110" s="15">
        <f t="shared" si="4"/>
        <v>5.7635440775568201</v>
      </c>
      <c r="G110" s="15">
        <f t="shared" si="4"/>
        <v>2.6481573081102656</v>
      </c>
      <c r="H110" s="15">
        <f t="shared" si="4"/>
        <v>4.2796921474781922</v>
      </c>
      <c r="I110" s="15">
        <f t="shared" si="4"/>
        <v>3.9910498584026457</v>
      </c>
      <c r="J110" s="15">
        <f t="shared" si="4"/>
        <v>4.554126853243111</v>
      </c>
      <c r="K110" s="15">
        <f t="shared" si="4"/>
        <v>1.4301854950587092</v>
      </c>
      <c r="L110" s="15">
        <f t="shared" si="4"/>
        <v>4.631968271891294</v>
      </c>
      <c r="M110" s="15">
        <f t="shared" si="4"/>
        <v>2.6257122244408797</v>
      </c>
      <c r="N110" s="15">
        <f t="shared" si="4"/>
        <v>3.884320616139568</v>
      </c>
      <c r="O110" s="15">
        <f t="shared" si="4"/>
        <v>2.2517212422083825</v>
      </c>
      <c r="P110" s="17"/>
      <c r="Q110" s="25">
        <f t="shared" si="5"/>
        <v>4.1168477382437851</v>
      </c>
      <c r="S110"/>
      <c r="T110"/>
    </row>
    <row r="111" spans="1:20" ht="14.25" thickBot="1">
      <c r="A111" s="11" t="s">
        <v>89</v>
      </c>
      <c r="B111" s="2" t="str">
        <f t="shared" si="2"/>
        <v>相隣関係</v>
      </c>
      <c r="C111" s="15">
        <f t="shared" si="4"/>
        <v>2.9152132646688487</v>
      </c>
      <c r="D111" s="15">
        <f t="shared" si="4"/>
        <v>4.3997043398683608</v>
      </c>
      <c r="E111" s="15">
        <f t="shared" si="4"/>
        <v>3.1913450721642902</v>
      </c>
      <c r="F111" s="15">
        <f t="shared" si="4"/>
        <v>3.7955046364398566</v>
      </c>
      <c r="G111" s="15">
        <f t="shared" si="4"/>
        <v>2.3644261679555942</v>
      </c>
      <c r="H111" s="15">
        <f t="shared" si="4"/>
        <v>5.1712946782028144</v>
      </c>
      <c r="I111" s="15">
        <f t="shared" si="4"/>
        <v>1.6558611114649275</v>
      </c>
      <c r="J111" s="15">
        <f t="shared" si="4"/>
        <v>5.5192398287648299</v>
      </c>
      <c r="K111" s="15">
        <f t="shared" si="4"/>
        <v>2.8603709901174184</v>
      </c>
      <c r="L111" s="15">
        <f t="shared" si="4"/>
        <v>4.0201988774905573</v>
      </c>
      <c r="M111" s="15">
        <f t="shared" si="4"/>
        <v>3.5009496325878398</v>
      </c>
      <c r="N111" s="15">
        <f t="shared" si="4"/>
        <v>4.3698606931570136</v>
      </c>
      <c r="O111" s="15">
        <f t="shared" si="4"/>
        <v>6.8876179173432872</v>
      </c>
      <c r="P111" s="17"/>
      <c r="Q111" s="25">
        <f t="shared" si="5"/>
        <v>3.8648928535706664</v>
      </c>
      <c r="S111"/>
      <c r="T111"/>
    </row>
    <row r="112" spans="1:20" ht="14.25" thickBot="1">
      <c r="A112" s="11" t="s">
        <v>90</v>
      </c>
      <c r="B112" s="2" t="str">
        <f t="shared" si="2"/>
        <v>婦人洋服</v>
      </c>
      <c r="C112" s="15">
        <f t="shared" si="4"/>
        <v>2.5227807098095805</v>
      </c>
      <c r="D112" s="15">
        <f t="shared" si="4"/>
        <v>2.6398226039210169</v>
      </c>
      <c r="E112" s="15">
        <f t="shared" si="4"/>
        <v>2.2162118556696462</v>
      </c>
      <c r="F112" s="15">
        <f t="shared" si="4"/>
        <v>4.1368992333683092</v>
      </c>
      <c r="G112" s="15">
        <f t="shared" si="4"/>
        <v>3.0264654949831606</v>
      </c>
      <c r="H112" s="15">
        <f t="shared" si="4"/>
        <v>3.9230511351883419</v>
      </c>
      <c r="I112" s="15">
        <f t="shared" si="4"/>
        <v>2.8446844735423116</v>
      </c>
      <c r="J112" s="15">
        <f t="shared" si="4"/>
        <v>4.4033279508178422</v>
      </c>
      <c r="K112" s="15">
        <f t="shared" si="4"/>
        <v>2.8603709901174184</v>
      </c>
      <c r="L112" s="15">
        <f t="shared" si="4"/>
        <v>6.4672764550935051</v>
      </c>
      <c r="M112" s="15">
        <f t="shared" si="4"/>
        <v>1.7504748162939199</v>
      </c>
      <c r="N112" s="15">
        <f t="shared" si="4"/>
        <v>6.0422765139948833</v>
      </c>
      <c r="O112" s="15">
        <f t="shared" si="4"/>
        <v>2.9139921957990826</v>
      </c>
      <c r="P112" s="17"/>
      <c r="Q112" s="25">
        <f t="shared" si="5"/>
        <v>3.8316157933308208</v>
      </c>
      <c r="S112"/>
      <c r="T112"/>
    </row>
    <row r="113" spans="1:20" ht="14.25" thickBot="1">
      <c r="A113" s="11" t="s">
        <v>91</v>
      </c>
      <c r="B113" s="2" t="str">
        <f t="shared" si="2"/>
        <v>その他の保険</v>
      </c>
      <c r="C113" s="15">
        <f t="shared" ref="C113:O115" si="6">C53/C$60*100000</f>
        <v>2.3545953291556083</v>
      </c>
      <c r="D113" s="15">
        <f t="shared" si="6"/>
        <v>1.8576529434999747</v>
      </c>
      <c r="E113" s="15">
        <f t="shared" si="6"/>
        <v>3.7232359175250052</v>
      </c>
      <c r="F113" s="15">
        <f t="shared" si="6"/>
        <v>5.7233800073299426</v>
      </c>
      <c r="G113" s="15">
        <f t="shared" si="6"/>
        <v>1.4186557007733565</v>
      </c>
      <c r="H113" s="15">
        <f t="shared" si="6"/>
        <v>3.7447306290434175</v>
      </c>
      <c r="I113" s="15">
        <f t="shared" si="6"/>
        <v>2.5899366102400148</v>
      </c>
      <c r="J113" s="15">
        <f t="shared" si="6"/>
        <v>4.1318899264523594</v>
      </c>
      <c r="K113" s="15">
        <f t="shared" si="6"/>
        <v>3.5754637376467731</v>
      </c>
      <c r="L113" s="15">
        <f t="shared" si="6"/>
        <v>3.6706163664044213</v>
      </c>
      <c r="M113" s="15">
        <f t="shared" si="6"/>
        <v>2.2506104780921823</v>
      </c>
      <c r="N113" s="15">
        <f t="shared" si="6"/>
        <v>4.1001162059251</v>
      </c>
      <c r="O113" s="15">
        <f t="shared" si="6"/>
        <v>3.4438089586716436</v>
      </c>
      <c r="P113" s="17"/>
      <c r="Q113" s="25">
        <f t="shared" si="5"/>
        <v>3.8126003303366236</v>
      </c>
      <c r="S113"/>
      <c r="T113"/>
    </row>
    <row r="114" spans="1:20" ht="14.25" thickBot="1">
      <c r="A114" s="11" t="s">
        <v>92</v>
      </c>
      <c r="B114" s="2" t="str">
        <f t="shared" si="2"/>
        <v>新築工事</v>
      </c>
      <c r="C114" s="15">
        <f t="shared" si="6"/>
        <v>3.3076458195281169</v>
      </c>
      <c r="D114" s="15">
        <f t="shared" si="6"/>
        <v>5.5729588304999238</v>
      </c>
      <c r="E114" s="15">
        <f t="shared" si="6"/>
        <v>4.4324237113392924</v>
      </c>
      <c r="F114" s="15">
        <f t="shared" si="6"/>
        <v>5.7836261126702579</v>
      </c>
      <c r="G114" s="15">
        <f t="shared" si="6"/>
        <v>3.5939277752925034</v>
      </c>
      <c r="H114" s="15">
        <f t="shared" si="6"/>
        <v>4.4580126536231166</v>
      </c>
      <c r="I114" s="15">
        <f t="shared" si="6"/>
        <v>1.9955249292013229</v>
      </c>
      <c r="J114" s="15">
        <f t="shared" si="6"/>
        <v>2.6239009021996731</v>
      </c>
      <c r="K114" s="15">
        <f t="shared" si="6"/>
        <v>1.4301854950587092</v>
      </c>
      <c r="L114" s="15">
        <f t="shared" si="6"/>
        <v>2.7966600886890833</v>
      </c>
      <c r="M114" s="15">
        <f t="shared" si="6"/>
        <v>2.3756443935417479</v>
      </c>
      <c r="N114" s="15">
        <f t="shared" si="6"/>
        <v>2.6974448723191444</v>
      </c>
      <c r="O114" s="15">
        <f t="shared" si="6"/>
        <v>5.0332592472893252</v>
      </c>
      <c r="P114" s="17"/>
      <c r="Q114" s="25">
        <f t="shared" si="5"/>
        <v>3.7935848673424255</v>
      </c>
      <c r="S114"/>
      <c r="T114"/>
    </row>
    <row r="115" spans="1:20" ht="14.25" thickBot="1">
      <c r="A115" s="11"/>
      <c r="B115" s="2" t="str">
        <f t="shared" si="2"/>
        <v>合計</v>
      </c>
      <c r="C115" s="15">
        <f t="shared" si="6"/>
        <v>530.73699955038444</v>
      </c>
      <c r="D115" s="15">
        <f t="shared" si="6"/>
        <v>504.59720217912468</v>
      </c>
      <c r="E115" s="15">
        <f t="shared" si="6"/>
        <v>765.47957494829586</v>
      </c>
      <c r="F115" s="15">
        <f t="shared" si="6"/>
        <v>742.412756108704</v>
      </c>
      <c r="G115" s="15">
        <f t="shared" si="6"/>
        <v>628.65362953603335</v>
      </c>
      <c r="H115" s="15">
        <f t="shared" si="6"/>
        <v>825.26730243871123</v>
      </c>
      <c r="I115" s="15">
        <f t="shared" si="6"/>
        <v>578.44748160508141</v>
      </c>
      <c r="J115" s="15">
        <f t="shared" si="6"/>
        <v>745.27833556616247</v>
      </c>
      <c r="K115" s="15">
        <f t="shared" si="6"/>
        <v>795.89822800017157</v>
      </c>
      <c r="L115" s="15">
        <f t="shared" si="6"/>
        <v>972.36375458608552</v>
      </c>
      <c r="M115" s="15">
        <f t="shared" si="6"/>
        <v>585.78389388121525</v>
      </c>
      <c r="N115" s="15">
        <f t="shared" si="6"/>
        <v>874.56557650331308</v>
      </c>
      <c r="O115" s="15">
        <f t="shared" si="6"/>
        <v>715.91490083154747</v>
      </c>
      <c r="P115" s="17"/>
      <c r="Q115" s="26">
        <f t="shared" si="5"/>
        <v>717.06835564544383</v>
      </c>
      <c r="S115"/>
      <c r="T115"/>
    </row>
    <row r="116" spans="1:20" ht="14.25" thickBot="1">
      <c r="B116" s="37" t="s">
        <v>187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188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178</v>
      </c>
      <c r="C118" s="32" t="s">
        <v>124</v>
      </c>
      <c r="D118" s="33" t="s">
        <v>125</v>
      </c>
      <c r="E118" s="33" t="s">
        <v>126</v>
      </c>
      <c r="F118" s="33" t="s">
        <v>127</v>
      </c>
      <c r="G118" s="33" t="s">
        <v>128</v>
      </c>
      <c r="H118" s="33" t="s">
        <v>129</v>
      </c>
      <c r="I118" s="33" t="s">
        <v>130</v>
      </c>
      <c r="J118" s="33" t="s">
        <v>131</v>
      </c>
      <c r="K118" s="33" t="s">
        <v>132</v>
      </c>
      <c r="L118" s="33" t="s">
        <v>133</v>
      </c>
      <c r="M118" s="33" t="s">
        <v>134</v>
      </c>
      <c r="N118" s="33" t="s">
        <v>135</v>
      </c>
      <c r="O118" s="29" t="s">
        <v>136</v>
      </c>
      <c r="P118" s="36"/>
      <c r="Q118" s="36"/>
    </row>
    <row r="119" spans="1:20">
      <c r="S119"/>
      <c r="T119"/>
    </row>
    <row r="120" spans="1:20">
      <c r="B120" s="30" t="s">
        <v>181</v>
      </c>
      <c r="S120"/>
      <c r="T120"/>
    </row>
    <row r="121" spans="1:20">
      <c r="B121" s="30" t="s">
        <v>182</v>
      </c>
      <c r="D121"/>
      <c r="E121" s="31" t="s">
        <v>183</v>
      </c>
      <c r="S121"/>
      <c r="T121"/>
    </row>
    <row r="122" spans="1:20">
      <c r="B122" s="30" t="s">
        <v>184</v>
      </c>
      <c r="S122"/>
      <c r="T122"/>
    </row>
    <row r="123" spans="1:20">
      <c r="B123" s="14" t="s">
        <v>185</v>
      </c>
      <c r="C123" s="14" t="s">
        <v>111</v>
      </c>
      <c r="D123" s="14" t="s">
        <v>112</v>
      </c>
      <c r="E123" s="14" t="s">
        <v>113</v>
      </c>
      <c r="F123" s="14" t="s">
        <v>186</v>
      </c>
      <c r="G123" s="14" t="s">
        <v>115</v>
      </c>
      <c r="H123" s="14" t="s">
        <v>114</v>
      </c>
      <c r="I123" s="14" t="s">
        <v>116</v>
      </c>
      <c r="J123" s="14" t="s">
        <v>117</v>
      </c>
      <c r="K123" s="14" t="s">
        <v>118</v>
      </c>
      <c r="L123" s="14" t="s">
        <v>119</v>
      </c>
      <c r="M123" s="14" t="s">
        <v>120</v>
      </c>
      <c r="N123" s="14" t="s">
        <v>121</v>
      </c>
      <c r="O123" s="14" t="s">
        <v>122</v>
      </c>
      <c r="S123"/>
      <c r="T123"/>
    </row>
    <row r="124" spans="1:20">
      <c r="S124"/>
      <c r="T124"/>
    </row>
    <row r="125" spans="1:20" ht="14.25" thickBot="1">
      <c r="B125" t="s">
        <v>190</v>
      </c>
    </row>
    <row r="126" spans="1:20" ht="14.25" thickBot="1">
      <c r="B126" s="19"/>
      <c r="C126" s="13" t="s">
        <v>109</v>
      </c>
      <c r="D126" s="8" t="s">
        <v>108</v>
      </c>
      <c r="E126" s="8" t="s">
        <v>107</v>
      </c>
      <c r="F126" s="8" t="s">
        <v>106</v>
      </c>
      <c r="G126" s="8" t="s">
        <v>105</v>
      </c>
      <c r="H126" s="8" t="s">
        <v>104</v>
      </c>
      <c r="I126" s="8" t="s">
        <v>103</v>
      </c>
      <c r="J126" s="8" t="s">
        <v>102</v>
      </c>
      <c r="K126" s="8" t="s">
        <v>101</v>
      </c>
      <c r="L126" s="8" t="s">
        <v>100</v>
      </c>
      <c r="M126" s="8" t="s">
        <v>99</v>
      </c>
      <c r="N126" s="8" t="s">
        <v>98</v>
      </c>
      <c r="O126" s="8" t="s">
        <v>97</v>
      </c>
      <c r="Q126" s="4" t="s">
        <v>189</v>
      </c>
    </row>
    <row r="127" spans="1:20" ht="14.25" thickBot="1">
      <c r="B127" s="39" t="s">
        <v>178</v>
      </c>
      <c r="C127" s="32" t="s">
        <v>136</v>
      </c>
      <c r="D127" s="33" t="s">
        <v>135</v>
      </c>
      <c r="E127" s="33" t="s">
        <v>134</v>
      </c>
      <c r="F127" s="33" t="s">
        <v>133</v>
      </c>
      <c r="G127" s="33" t="s">
        <v>132</v>
      </c>
      <c r="H127" s="33" t="s">
        <v>131</v>
      </c>
      <c r="I127" s="33" t="s">
        <v>130</v>
      </c>
      <c r="J127" s="33" t="s">
        <v>129</v>
      </c>
      <c r="K127" s="33" t="s">
        <v>128</v>
      </c>
      <c r="L127" s="33" t="s">
        <v>127</v>
      </c>
      <c r="M127" s="33" t="s">
        <v>126</v>
      </c>
      <c r="N127" s="33" t="s">
        <v>125</v>
      </c>
      <c r="O127" s="29" t="s">
        <v>124</v>
      </c>
    </row>
    <row r="129" spans="1:17" ht="14.25" thickBot="1"/>
    <row r="130" spans="1:17" ht="14.25" thickBot="1">
      <c r="B130" s="21" t="s">
        <v>223</v>
      </c>
    </row>
    <row r="131" spans="1:17" ht="14.25" thickBot="1">
      <c r="A131" s="9"/>
      <c r="B131" s="20" t="str">
        <f>B3</f>
        <v>商品・サービス（小分類）</v>
      </c>
      <c r="C131" s="143" t="s">
        <v>96</v>
      </c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2"/>
    </row>
    <row r="132" spans="1:17" ht="14.25" thickBot="1">
      <c r="A132" s="10" t="s">
        <v>123</v>
      </c>
      <c r="B132" s="3"/>
      <c r="C132" s="8" t="s">
        <v>97</v>
      </c>
      <c r="D132" s="8" t="s">
        <v>98</v>
      </c>
      <c r="E132" s="8" t="s">
        <v>99</v>
      </c>
      <c r="F132" s="8" t="s">
        <v>100</v>
      </c>
      <c r="G132" s="8" t="s">
        <v>101</v>
      </c>
      <c r="H132" s="8" t="s">
        <v>102</v>
      </c>
      <c r="I132" s="8" t="s">
        <v>103</v>
      </c>
      <c r="J132" s="8" t="s">
        <v>104</v>
      </c>
      <c r="K132" s="8" t="s">
        <v>105</v>
      </c>
      <c r="L132" s="8" t="s">
        <v>106</v>
      </c>
      <c r="M132" s="8" t="s">
        <v>107</v>
      </c>
      <c r="N132" s="8" t="s">
        <v>108</v>
      </c>
      <c r="O132" s="8" t="s">
        <v>109</v>
      </c>
      <c r="P132" s="8" t="s">
        <v>110</v>
      </c>
      <c r="Q132" s="8" t="s">
        <v>1</v>
      </c>
    </row>
    <row r="133" spans="1:17" ht="14.25" thickBot="1">
      <c r="A133" s="11" t="s">
        <v>124</v>
      </c>
      <c r="B133" s="2" t="str">
        <f>B65</f>
        <v>健康食品</v>
      </c>
      <c r="C133" s="15">
        <f>C65/$Q65*100</f>
        <v>85.282673637898526</v>
      </c>
      <c r="D133" s="15">
        <f t="shared" ref="D133:Q133" si="7">D65/$Q65*100</f>
        <v>74.305009281246441</v>
      </c>
      <c r="E133" s="15">
        <f t="shared" si="7"/>
        <v>106.45525015342994</v>
      </c>
      <c r="F133" s="15">
        <f t="shared" si="7"/>
        <v>70.566921670779919</v>
      </c>
      <c r="G133" s="15">
        <f t="shared" si="7"/>
        <v>103.00273689871101</v>
      </c>
      <c r="H133" s="15">
        <f t="shared" si="7"/>
        <v>150.33205427513164</v>
      </c>
      <c r="I133" s="15">
        <f t="shared" si="7"/>
        <v>83.466184074310974</v>
      </c>
      <c r="J133" s="15">
        <f t="shared" si="7"/>
        <v>102.06195022531558</v>
      </c>
      <c r="K133" s="15">
        <f t="shared" si="7"/>
        <v>166.56653088226162</v>
      </c>
      <c r="L133" s="15">
        <f t="shared" si="7"/>
        <v>170.44262961987187</v>
      </c>
      <c r="M133" s="15">
        <f>M65/$Q65*100</f>
        <v>109.46930993743646</v>
      </c>
      <c r="N133" s="15">
        <f t="shared" si="7"/>
        <v>132.06422158560233</v>
      </c>
      <c r="O133" s="15">
        <f t="shared" si="7"/>
        <v>108.68700067829798</v>
      </c>
      <c r="P133" s="15"/>
      <c r="Q133" s="15">
        <f t="shared" si="7"/>
        <v>100</v>
      </c>
    </row>
    <row r="134" spans="1:17" ht="14.25" thickBot="1">
      <c r="A134" s="11" t="s">
        <v>125</v>
      </c>
      <c r="B134" s="2" t="str">
        <f>B66</f>
        <v>商品一般</v>
      </c>
      <c r="C134" s="15">
        <f t="shared" ref="C134:O149" si="8">C66/$Q66*100</f>
        <v>82.473328824016207</v>
      </c>
      <c r="D134" s="15">
        <f t="shared" si="8"/>
        <v>71.776687167307955</v>
      </c>
      <c r="E134" s="15">
        <f t="shared" si="8"/>
        <v>136.86937078306377</v>
      </c>
      <c r="F134" s="15">
        <f t="shared" si="8"/>
        <v>72.796190275406488</v>
      </c>
      <c r="G134" s="15">
        <f t="shared" si="8"/>
        <v>159.26078984074056</v>
      </c>
      <c r="H134" s="15">
        <f t="shared" si="8"/>
        <v>166.56676385421602</v>
      </c>
      <c r="I134" s="15">
        <f t="shared" si="8"/>
        <v>96.722897633468676</v>
      </c>
      <c r="J134" s="15">
        <f t="shared" si="8"/>
        <v>82.663247437008323</v>
      </c>
      <c r="K134" s="15">
        <f t="shared" si="8"/>
        <v>142.9880425072881</v>
      </c>
      <c r="L134" s="15">
        <f t="shared" si="8"/>
        <v>132.56336956092085</v>
      </c>
      <c r="M134" s="15">
        <f t="shared" si="8"/>
        <v>91.07670686526518</v>
      </c>
      <c r="N134" s="15">
        <f t="shared" si="8"/>
        <v>135.07463453110634</v>
      </c>
      <c r="O134" s="15">
        <f t="shared" si="8"/>
        <v>95.346674770781448</v>
      </c>
      <c r="P134" s="15"/>
      <c r="Q134" s="15">
        <f t="shared" ref="Q134:Q165" si="9">Q66/$Q66*100</f>
        <v>100</v>
      </c>
    </row>
    <row r="135" spans="1:17" ht="14.25" thickBot="1">
      <c r="A135" s="11" t="s">
        <v>126</v>
      </c>
      <c r="B135" s="2" t="str">
        <f t="shared" ref="B135:B183" si="10">B67</f>
        <v>ファンド型投資商品</v>
      </c>
      <c r="C135" s="15">
        <f t="shared" si="8"/>
        <v>55.31739477040891</v>
      </c>
      <c r="D135" s="15">
        <f t="shared" si="8"/>
        <v>48.663363368404774</v>
      </c>
      <c r="E135" s="15">
        <f t="shared" si="8"/>
        <v>135.27101124139597</v>
      </c>
      <c r="F135" s="15">
        <f t="shared" si="8"/>
        <v>115.16594900796568</v>
      </c>
      <c r="G135" s="15">
        <f t="shared" si="8"/>
        <v>76.804202535664317</v>
      </c>
      <c r="H135" s="15">
        <f t="shared" si="8"/>
        <v>87.197814953934255</v>
      </c>
      <c r="I135" s="15">
        <f t="shared" si="8"/>
        <v>88.144681410540286</v>
      </c>
      <c r="J135" s="15">
        <f t="shared" si="8"/>
        <v>85.656784768393308</v>
      </c>
      <c r="K135" s="15">
        <f t="shared" si="8"/>
        <v>148.30038364651693</v>
      </c>
      <c r="L135" s="15">
        <f t="shared" si="8"/>
        <v>202.61449843225847</v>
      </c>
      <c r="M135" s="15">
        <f t="shared" si="8"/>
        <v>78.609786167262484</v>
      </c>
      <c r="N135" s="15">
        <f t="shared" si="8"/>
        <v>102.46088950493319</v>
      </c>
      <c r="O135" s="15">
        <f t="shared" si="8"/>
        <v>89.925402074702845</v>
      </c>
      <c r="P135" s="15"/>
      <c r="Q135" s="15">
        <f t="shared" si="9"/>
        <v>100</v>
      </c>
    </row>
    <row r="136" spans="1:17" ht="14.25" thickBot="1">
      <c r="A136" s="11" t="s">
        <v>127</v>
      </c>
      <c r="B136" s="2" t="str">
        <f t="shared" si="10"/>
        <v>新聞</v>
      </c>
      <c r="C136" s="15">
        <f t="shared" si="8"/>
        <v>67.387916056594221</v>
      </c>
      <c r="D136" s="15">
        <f t="shared" si="8"/>
        <v>47.175067345870062</v>
      </c>
      <c r="E136" s="15">
        <f t="shared" si="8"/>
        <v>95.301926563043878</v>
      </c>
      <c r="F136" s="15">
        <f t="shared" si="8"/>
        <v>99.02169266887833</v>
      </c>
      <c r="G136" s="15">
        <f t="shared" si="8"/>
        <v>38.428521873624263</v>
      </c>
      <c r="H136" s="15">
        <f t="shared" si="8"/>
        <v>86.040482644219423</v>
      </c>
      <c r="I136" s="15">
        <f t="shared" si="8"/>
        <v>37.557985000442393</v>
      </c>
      <c r="J136" s="15">
        <f t="shared" si="8"/>
        <v>145.01175412816306</v>
      </c>
      <c r="K136" s="15">
        <f t="shared" si="8"/>
        <v>34.806224109721754</v>
      </c>
      <c r="L136" s="15">
        <f t="shared" si="8"/>
        <v>125.39669865460357</v>
      </c>
      <c r="M136" s="15">
        <f t="shared" si="8"/>
        <v>34.398371805837243</v>
      </c>
      <c r="N136" s="15">
        <f t="shared" si="8"/>
        <v>198.1978764407034</v>
      </c>
      <c r="O136" s="15">
        <f t="shared" si="8"/>
        <v>112.12240315097486</v>
      </c>
      <c r="P136" s="15"/>
      <c r="Q136" s="15">
        <f t="shared" si="9"/>
        <v>100</v>
      </c>
    </row>
    <row r="137" spans="1:17" ht="14.25" thickBot="1">
      <c r="A137" s="11" t="s">
        <v>128</v>
      </c>
      <c r="B137" s="2" t="str">
        <f t="shared" si="10"/>
        <v>相談その他</v>
      </c>
      <c r="C137" s="15">
        <f t="shared" si="8"/>
        <v>49.523927810620428</v>
      </c>
      <c r="D137" s="15">
        <f t="shared" si="8"/>
        <v>112.45994147680688</v>
      </c>
      <c r="E137" s="15">
        <f t="shared" si="8"/>
        <v>132.96450790499426</v>
      </c>
      <c r="F137" s="15">
        <f t="shared" si="8"/>
        <v>96.923720309098712</v>
      </c>
      <c r="G137" s="15">
        <f t="shared" si="8"/>
        <v>95.296451368176008</v>
      </c>
      <c r="H137" s="15">
        <f t="shared" si="8"/>
        <v>131.27080128985602</v>
      </c>
      <c r="I137" s="15">
        <f t="shared" si="8"/>
        <v>65.245810719120712</v>
      </c>
      <c r="J137" s="15">
        <f t="shared" si="8"/>
        <v>82.703007193610034</v>
      </c>
      <c r="K137" s="15">
        <f t="shared" si="8"/>
        <v>92.1228298358416</v>
      </c>
      <c r="L137" s="15">
        <f t="shared" si="8"/>
        <v>147.97365132080341</v>
      </c>
      <c r="M137" s="15">
        <f t="shared" si="8"/>
        <v>88.592185923520134</v>
      </c>
      <c r="N137" s="15">
        <f t="shared" si="8"/>
        <v>127.33471011486009</v>
      </c>
      <c r="O137" s="15">
        <f t="shared" si="8"/>
        <v>195.01254371315665</v>
      </c>
      <c r="P137" s="15"/>
      <c r="Q137" s="15">
        <f t="shared" si="9"/>
        <v>100</v>
      </c>
    </row>
    <row r="138" spans="1:17" ht="14.25" thickBot="1">
      <c r="A138" s="11" t="s">
        <v>129</v>
      </c>
      <c r="B138" s="2" t="str">
        <f t="shared" si="10"/>
        <v>アダルト情報サイト</v>
      </c>
      <c r="C138" s="15">
        <f t="shared" si="8"/>
        <v>42.795682685067774</v>
      </c>
      <c r="D138" s="15">
        <f t="shared" si="8"/>
        <v>64.839367192599298</v>
      </c>
      <c r="E138" s="15">
        <f t="shared" si="8"/>
        <v>79.513725596574716</v>
      </c>
      <c r="F138" s="15">
        <f t="shared" si="8"/>
        <v>154.83247884573782</v>
      </c>
      <c r="G138" s="15">
        <f t="shared" si="8"/>
        <v>73.099389745713907</v>
      </c>
      <c r="H138" s="15">
        <f t="shared" si="8"/>
        <v>87.629735569593208</v>
      </c>
      <c r="I138" s="15">
        <f t="shared" si="8"/>
        <v>103.9177304111294</v>
      </c>
      <c r="J138" s="15">
        <f t="shared" si="8"/>
        <v>122.1655781900194</v>
      </c>
      <c r="K138" s="15">
        <f t="shared" si="8"/>
        <v>54.587768915460956</v>
      </c>
      <c r="L138" s="15">
        <f t="shared" si="8"/>
        <v>90.899017311945599</v>
      </c>
      <c r="M138" s="15">
        <f t="shared" si="8"/>
        <v>48.916420767838197</v>
      </c>
      <c r="N138" s="15">
        <f t="shared" si="8"/>
        <v>71.5550612234982</v>
      </c>
      <c r="O138" s="15">
        <f t="shared" si="8"/>
        <v>41.708313315471507</v>
      </c>
      <c r="P138" s="15"/>
      <c r="Q138" s="15">
        <f t="shared" si="9"/>
        <v>100</v>
      </c>
    </row>
    <row r="139" spans="1:17" ht="14.25" thickBot="1">
      <c r="A139" s="11" t="s">
        <v>130</v>
      </c>
      <c r="B139" s="2" t="str">
        <f t="shared" si="10"/>
        <v>サラ金・フリーローン</v>
      </c>
      <c r="C139" s="15">
        <f t="shared" si="8"/>
        <v>81.41797840710413</v>
      </c>
      <c r="D139" s="15">
        <f t="shared" si="8"/>
        <v>114.81395733917577</v>
      </c>
      <c r="E139" s="15">
        <f t="shared" si="8"/>
        <v>133.77232134273976</v>
      </c>
      <c r="F139" s="15">
        <f t="shared" si="8"/>
        <v>94.786046653221362</v>
      </c>
      <c r="G139" s="15">
        <f t="shared" si="8"/>
        <v>74.578545728705549</v>
      </c>
      <c r="H139" s="15">
        <f t="shared" si="8"/>
        <v>91.045222011107668</v>
      </c>
      <c r="I139" s="15">
        <f t="shared" si="8"/>
        <v>70.091547780551849</v>
      </c>
      <c r="J139" s="15">
        <f t="shared" si="8"/>
        <v>74.084854834557405</v>
      </c>
      <c r="K139" s="15">
        <f t="shared" si="8"/>
        <v>119.67343341885595</v>
      </c>
      <c r="L139" s="15">
        <f t="shared" si="8"/>
        <v>117.50366534151702</v>
      </c>
      <c r="M139" s="15">
        <f t="shared" si="8"/>
        <v>83.699564887774073</v>
      </c>
      <c r="N139" s="15">
        <f t="shared" si="8"/>
        <v>158.22914384132173</v>
      </c>
      <c r="O139" s="15">
        <f t="shared" si="8"/>
        <v>164.55958368610516</v>
      </c>
      <c r="P139" s="15"/>
      <c r="Q139" s="15">
        <f t="shared" si="9"/>
        <v>100</v>
      </c>
    </row>
    <row r="140" spans="1:17" s="6" customFormat="1" ht="14.25" thickBot="1">
      <c r="A140" s="11" t="s">
        <v>131</v>
      </c>
      <c r="B140" s="2" t="str">
        <f t="shared" si="10"/>
        <v>公社債</v>
      </c>
      <c r="C140" s="15">
        <f t="shared" si="8"/>
        <v>39.805842291937168</v>
      </c>
      <c r="D140" s="15">
        <f t="shared" si="8"/>
        <v>31.606304869582669</v>
      </c>
      <c r="E140" s="15">
        <f t="shared" si="8"/>
        <v>129.98094813894841</v>
      </c>
      <c r="F140" s="15">
        <f t="shared" si="8"/>
        <v>135.51799015553726</v>
      </c>
      <c r="G140" s="15">
        <f t="shared" si="8"/>
        <v>79.164134788428825</v>
      </c>
      <c r="H140" s="15">
        <f t="shared" si="8"/>
        <v>113.2318732586004</v>
      </c>
      <c r="I140" s="15">
        <f t="shared" si="8"/>
        <v>119.85133546673714</v>
      </c>
      <c r="J140" s="15">
        <f t="shared" si="8"/>
        <v>107.59482168606496</v>
      </c>
      <c r="K140" s="15">
        <f t="shared" si="8"/>
        <v>74.303555788090208</v>
      </c>
      <c r="L140" s="15">
        <f t="shared" si="8"/>
        <v>138.7385396822994</v>
      </c>
      <c r="M140" s="15">
        <f t="shared" si="8"/>
        <v>70.734066417930777</v>
      </c>
      <c r="N140" s="15">
        <f t="shared" si="8"/>
        <v>65.711252853966258</v>
      </c>
      <c r="O140" s="15">
        <f t="shared" si="8"/>
        <v>33.64287475446649</v>
      </c>
      <c r="P140" s="15"/>
      <c r="Q140" s="15">
        <f t="shared" si="9"/>
        <v>100</v>
      </c>
    </row>
    <row r="141" spans="1:17" s="6" customFormat="1" ht="14.25" thickBot="1">
      <c r="A141" s="11" t="s">
        <v>132</v>
      </c>
      <c r="B141" s="2" t="str">
        <f t="shared" si="10"/>
        <v>インターネット接続回線</v>
      </c>
      <c r="C141" s="15">
        <f t="shared" si="8"/>
        <v>74.402027941862286</v>
      </c>
      <c r="D141" s="15">
        <f t="shared" si="8"/>
        <v>77.73951298582179</v>
      </c>
      <c r="E141" s="15">
        <f t="shared" si="8"/>
        <v>131.64273902677269</v>
      </c>
      <c r="F141" s="15">
        <f t="shared" si="8"/>
        <v>86.177860953322835</v>
      </c>
      <c r="G141" s="15">
        <f t="shared" si="8"/>
        <v>87.364453302998754</v>
      </c>
      <c r="H141" s="15">
        <f t="shared" si="8"/>
        <v>126.14748214835296</v>
      </c>
      <c r="I141" s="15">
        <f t="shared" si="8"/>
        <v>82.411783221047799</v>
      </c>
      <c r="J141" s="15">
        <f t="shared" si="8"/>
        <v>111.43899393117587</v>
      </c>
      <c r="K141" s="15">
        <f t="shared" si="8"/>
        <v>121.24177878855878</v>
      </c>
      <c r="L141" s="15">
        <f t="shared" si="8"/>
        <v>143.06706433740337</v>
      </c>
      <c r="M141" s="15">
        <f t="shared" si="8"/>
        <v>96.492529351782892</v>
      </c>
      <c r="N141" s="15">
        <f t="shared" si="8"/>
        <v>128.68699646609892</v>
      </c>
      <c r="O141" s="15">
        <f t="shared" si="8"/>
        <v>84.408100971341881</v>
      </c>
      <c r="P141" s="15"/>
      <c r="Q141" s="15">
        <f t="shared" si="9"/>
        <v>100</v>
      </c>
    </row>
    <row r="142" spans="1:17" s="6" customFormat="1" ht="14.25" thickBot="1">
      <c r="A142" s="11" t="s">
        <v>133</v>
      </c>
      <c r="B142" s="2" t="str">
        <f t="shared" si="10"/>
        <v>他の役務サービス</v>
      </c>
      <c r="C142" s="15">
        <f t="shared" si="8"/>
        <v>63.324180325883106</v>
      </c>
      <c r="D142" s="15">
        <f t="shared" si="8"/>
        <v>28.331937890543816</v>
      </c>
      <c r="E142" s="15">
        <f t="shared" si="8"/>
        <v>94.365444984049489</v>
      </c>
      <c r="F142" s="15">
        <f t="shared" si="8"/>
        <v>135.98231508351481</v>
      </c>
      <c r="G142" s="15">
        <f t="shared" si="8"/>
        <v>104.59154467753626</v>
      </c>
      <c r="H142" s="15">
        <f t="shared" si="8"/>
        <v>125.49241340344636</v>
      </c>
      <c r="I142" s="15">
        <f t="shared" si="8"/>
        <v>71.560502511896658</v>
      </c>
      <c r="J142" s="15">
        <f t="shared" si="8"/>
        <v>82.937387490717384</v>
      </c>
      <c r="K142" s="15">
        <f t="shared" si="8"/>
        <v>82.464343660233581</v>
      </c>
      <c r="L142" s="15">
        <f t="shared" si="8"/>
        <v>142.64876310909048</v>
      </c>
      <c r="M142" s="15">
        <f t="shared" si="8"/>
        <v>99.083616942762859</v>
      </c>
      <c r="N142" s="15">
        <f t="shared" si="8"/>
        <v>111.3466671879209</v>
      </c>
      <c r="O142" s="15">
        <f t="shared" si="8"/>
        <v>97.130720570540902</v>
      </c>
      <c r="P142" s="15"/>
      <c r="Q142" s="15">
        <f t="shared" si="9"/>
        <v>100</v>
      </c>
    </row>
    <row r="143" spans="1:17" s="6" customFormat="1" ht="14.25" thickBot="1">
      <c r="A143" s="11" t="s">
        <v>134</v>
      </c>
      <c r="B143" s="2" t="str">
        <f t="shared" si="10"/>
        <v>株</v>
      </c>
      <c r="C143" s="15">
        <f t="shared" si="8"/>
        <v>36.831647529499563</v>
      </c>
      <c r="D143" s="15">
        <f t="shared" si="8"/>
        <v>64.234025117574504</v>
      </c>
      <c r="E143" s="15">
        <f t="shared" si="8"/>
        <v>131.97627871480611</v>
      </c>
      <c r="F143" s="15">
        <f t="shared" si="8"/>
        <v>144.76599575167137</v>
      </c>
      <c r="G143" s="15">
        <f t="shared" si="8"/>
        <v>65.555819236120925</v>
      </c>
      <c r="H143" s="15">
        <f t="shared" si="8"/>
        <v>79.535436351709194</v>
      </c>
      <c r="I143" s="15">
        <f t="shared" si="8"/>
        <v>101.34029069942923</v>
      </c>
      <c r="J143" s="15">
        <f t="shared" si="8"/>
        <v>103.98049131969285</v>
      </c>
      <c r="K143" s="15">
        <f t="shared" si="8"/>
        <v>81.892406694431941</v>
      </c>
      <c r="L143" s="15">
        <f t="shared" si="8"/>
        <v>148.02112013258252</v>
      </c>
      <c r="M143" s="15">
        <f t="shared" si="8"/>
        <v>62.550903035600257</v>
      </c>
      <c r="N143" s="15">
        <f t="shared" si="8"/>
        <v>56.904718892128194</v>
      </c>
      <c r="O143" s="15">
        <f t="shared" si="8"/>
        <v>53.489454190892715</v>
      </c>
      <c r="P143" s="15"/>
      <c r="Q143" s="15">
        <f t="shared" si="9"/>
        <v>100</v>
      </c>
    </row>
    <row r="144" spans="1:17" s="6" customFormat="1" ht="14.25" thickBot="1">
      <c r="A144" s="11" t="s">
        <v>135</v>
      </c>
      <c r="B144" s="2" t="str">
        <f t="shared" si="10"/>
        <v>修理サービス</v>
      </c>
      <c r="C144" s="15">
        <f t="shared" si="8"/>
        <v>91.944529534844662</v>
      </c>
      <c r="D144" s="15">
        <f t="shared" si="8"/>
        <v>58.309214697985098</v>
      </c>
      <c r="E144" s="15">
        <f t="shared" si="8"/>
        <v>93.669295861576842</v>
      </c>
      <c r="F144" s="15">
        <f t="shared" si="8"/>
        <v>112.8665384165193</v>
      </c>
      <c r="G144" s="15">
        <f t="shared" si="8"/>
        <v>57.630446998330086</v>
      </c>
      <c r="H144" s="15">
        <f t="shared" si="8"/>
        <v>107.50350467111254</v>
      </c>
      <c r="I144" s="15">
        <f t="shared" si="8"/>
        <v>87.248294819924624</v>
      </c>
      <c r="J144" s="15">
        <f t="shared" si="8"/>
        <v>106.3568489445387</v>
      </c>
      <c r="K144" s="15">
        <f t="shared" si="8"/>
        <v>69.533168282434701</v>
      </c>
      <c r="L144" s="15">
        <f t="shared" si="8"/>
        <v>111.60774114542984</v>
      </c>
      <c r="M144" s="15">
        <f t="shared" si="8"/>
        <v>67.273544405006135</v>
      </c>
      <c r="N144" s="15">
        <f t="shared" si="8"/>
        <v>136.04123339668442</v>
      </c>
      <c r="O144" s="15">
        <f t="shared" si="8"/>
        <v>85.86261073348922</v>
      </c>
      <c r="P144" s="15"/>
      <c r="Q144" s="15">
        <f t="shared" si="9"/>
        <v>100</v>
      </c>
    </row>
    <row r="145" spans="1:17" s="6" customFormat="1" ht="14.25" thickBot="1">
      <c r="A145" s="11" t="s">
        <v>136</v>
      </c>
      <c r="B145" s="2" t="str">
        <f t="shared" si="10"/>
        <v>ふとん類</v>
      </c>
      <c r="C145" s="15">
        <f t="shared" si="8"/>
        <v>109.20037983217725</v>
      </c>
      <c r="D145" s="15">
        <f t="shared" si="8"/>
        <v>96.869628077537044</v>
      </c>
      <c r="E145" s="15">
        <f t="shared" si="8"/>
        <v>115.31555474918109</v>
      </c>
      <c r="F145" s="15">
        <f t="shared" si="8"/>
        <v>91.092391663778642</v>
      </c>
      <c r="G145" s="15">
        <f t="shared" si="8"/>
        <v>146.61314266841526</v>
      </c>
      <c r="H145" s="15">
        <f t="shared" si="8"/>
        <v>133.4085258895218</v>
      </c>
      <c r="I145" s="15">
        <f t="shared" si="8"/>
        <v>128.48870710381013</v>
      </c>
      <c r="J145" s="15">
        <f t="shared" si="8"/>
        <v>59.763335068039005</v>
      </c>
      <c r="K145" s="15">
        <f t="shared" si="8"/>
        <v>89.164796003743717</v>
      </c>
      <c r="L145" s="15">
        <f t="shared" si="8"/>
        <v>107.20632597433041</v>
      </c>
      <c r="M145" s="15">
        <f t="shared" si="8"/>
        <v>54.777285445373636</v>
      </c>
      <c r="N145" s="15">
        <f t="shared" si="8"/>
        <v>121.08382323406349</v>
      </c>
      <c r="O145" s="15">
        <f t="shared" si="8"/>
        <v>72.311944627503934</v>
      </c>
      <c r="P145" s="15"/>
      <c r="Q145" s="15">
        <f t="shared" si="9"/>
        <v>100</v>
      </c>
    </row>
    <row r="146" spans="1:17" s="6" customFormat="1" ht="14.25" thickBot="1">
      <c r="A146" s="11" t="s">
        <v>137</v>
      </c>
      <c r="B146" s="2" t="str">
        <f t="shared" si="10"/>
        <v>デジタルコンテンツその他</v>
      </c>
      <c r="C146" s="15">
        <f t="shared" si="8"/>
        <v>46.133536664661072</v>
      </c>
      <c r="D146" s="15">
        <f t="shared" si="8"/>
        <v>54.595432462213111</v>
      </c>
      <c r="E146" s="15">
        <f t="shared" si="8"/>
        <v>89.232604939907958</v>
      </c>
      <c r="F146" s="15">
        <f t="shared" si="8"/>
        <v>141.50053059658239</v>
      </c>
      <c r="G146" s="15">
        <f t="shared" si="8"/>
        <v>72.963689529306492</v>
      </c>
      <c r="H146" s="15">
        <f t="shared" si="8"/>
        <v>83.851918057592982</v>
      </c>
      <c r="I146" s="15">
        <f t="shared" si="8"/>
        <v>68.941910207173706</v>
      </c>
      <c r="J146" s="15">
        <f t="shared" si="8"/>
        <v>134.72974711174069</v>
      </c>
      <c r="K146" s="15">
        <f t="shared" si="8"/>
        <v>81.437758334748153</v>
      </c>
      <c r="L146" s="15">
        <f t="shared" si="8"/>
        <v>110.44597471132691</v>
      </c>
      <c r="M146" s="15">
        <f t="shared" si="8"/>
        <v>54.201534509931236</v>
      </c>
      <c r="N146" s="15">
        <f t="shared" si="8"/>
        <v>99.095588510317555</v>
      </c>
      <c r="O146" s="15">
        <f t="shared" si="8"/>
        <v>59.364563330913469</v>
      </c>
      <c r="P146" s="15"/>
      <c r="Q146" s="15">
        <f t="shared" si="9"/>
        <v>100</v>
      </c>
    </row>
    <row r="147" spans="1:17" s="6" customFormat="1" ht="14.25" thickBot="1">
      <c r="A147" s="11" t="s">
        <v>138</v>
      </c>
      <c r="B147" s="2" t="str">
        <f t="shared" si="10"/>
        <v>生命保険</v>
      </c>
      <c r="C147" s="15">
        <f t="shared" si="8"/>
        <v>80.19499673878876</v>
      </c>
      <c r="D147" s="15">
        <f t="shared" si="8"/>
        <v>83.179462168663704</v>
      </c>
      <c r="E147" s="15">
        <f t="shared" si="8"/>
        <v>66.741805418011609</v>
      </c>
      <c r="F147" s="15">
        <f t="shared" si="8"/>
        <v>109.91800017028042</v>
      </c>
      <c r="G147" s="15">
        <f t="shared" si="8"/>
        <v>69.069159024008016</v>
      </c>
      <c r="H147" s="15">
        <f t="shared" si="8"/>
        <v>127.54151716230328</v>
      </c>
      <c r="I147" s="15">
        <f t="shared" si="8"/>
        <v>69.046192726168016</v>
      </c>
      <c r="J147" s="15">
        <f t="shared" si="8"/>
        <v>116.48559616012739</v>
      </c>
      <c r="K147" s="15">
        <f t="shared" si="8"/>
        <v>91.524629642102369</v>
      </c>
      <c r="L147" s="15">
        <f t="shared" si="8"/>
        <v>118.43740866586042</v>
      </c>
      <c r="M147" s="15">
        <f t="shared" si="8"/>
        <v>71.54315840813193</v>
      </c>
      <c r="N147" s="15">
        <f t="shared" si="8"/>
        <v>128.35013842518592</v>
      </c>
      <c r="O147" s="15">
        <f t="shared" si="8"/>
        <v>100.71954672457917</v>
      </c>
      <c r="P147" s="15"/>
      <c r="Q147" s="15">
        <f t="shared" si="9"/>
        <v>100</v>
      </c>
    </row>
    <row r="148" spans="1:17" s="6" customFormat="1" ht="14.25" thickBot="1">
      <c r="A148" s="11" t="s">
        <v>139</v>
      </c>
      <c r="B148" s="2" t="str">
        <f t="shared" si="10"/>
        <v>アクセサリー</v>
      </c>
      <c r="C148" s="15">
        <f t="shared" si="8"/>
        <v>75.660446970351742</v>
      </c>
      <c r="D148" s="15">
        <f t="shared" si="8"/>
        <v>56.761071881377781</v>
      </c>
      <c r="E148" s="15">
        <f t="shared" si="8"/>
        <v>78.199866335258633</v>
      </c>
      <c r="F148" s="15">
        <f t="shared" si="8"/>
        <v>99.325428043809865</v>
      </c>
      <c r="G148" s="15">
        <f t="shared" si="8"/>
        <v>91.273478476421815</v>
      </c>
      <c r="H148" s="15">
        <f t="shared" si="8"/>
        <v>145.20244439448913</v>
      </c>
      <c r="I148" s="15">
        <f t="shared" si="8"/>
        <v>79.709031190680108</v>
      </c>
      <c r="J148" s="15">
        <f t="shared" si="8"/>
        <v>99.825519810897191</v>
      </c>
      <c r="K148" s="15">
        <f t="shared" si="8"/>
        <v>134.78801139575901</v>
      </c>
      <c r="L148" s="15">
        <f t="shared" si="8"/>
        <v>137.05722206487877</v>
      </c>
      <c r="M148" s="15">
        <f t="shared" si="8"/>
        <v>89.557161555699224</v>
      </c>
      <c r="N148" s="15">
        <f t="shared" si="8"/>
        <v>141.55026971606253</v>
      </c>
      <c r="O148" s="15">
        <f t="shared" si="8"/>
        <v>106.85586518218086</v>
      </c>
      <c r="P148" s="15"/>
      <c r="Q148" s="15">
        <f t="shared" si="9"/>
        <v>100</v>
      </c>
    </row>
    <row r="149" spans="1:17" s="6" customFormat="1" ht="14.25" thickBot="1">
      <c r="A149" s="11" t="s">
        <v>140</v>
      </c>
      <c r="B149" s="2" t="str">
        <f t="shared" si="10"/>
        <v>放送サービス</v>
      </c>
      <c r="C149" s="15">
        <f t="shared" si="8"/>
        <v>66.67515925214947</v>
      </c>
      <c r="D149" s="15">
        <f t="shared" si="8"/>
        <v>43.506425975012085</v>
      </c>
      <c r="E149" s="15">
        <f t="shared" si="8"/>
        <v>55.942981301377337</v>
      </c>
      <c r="F149" s="15">
        <f t="shared" si="8"/>
        <v>144.44057952119022</v>
      </c>
      <c r="G149" s="15">
        <f t="shared" si="8"/>
        <v>48.206548412862567</v>
      </c>
      <c r="H149" s="15">
        <f t="shared" si="8"/>
        <v>41.838781253412094</v>
      </c>
      <c r="I149" s="15">
        <f t="shared" si="8"/>
        <v>64.579828606943963</v>
      </c>
      <c r="J149" s="15">
        <f t="shared" si="8"/>
        <v>155.67848411932121</v>
      </c>
      <c r="K149" s="15">
        <f t="shared" si="8"/>
        <v>46.284129451589877</v>
      </c>
      <c r="L149" s="15">
        <f t="shared" si="8"/>
        <v>57.980679112431531</v>
      </c>
      <c r="M149" s="15">
        <f t="shared" si="8"/>
        <v>72.834990337282832</v>
      </c>
      <c r="N149" s="15">
        <f t="shared" si="8"/>
        <v>89.914458462212409</v>
      </c>
      <c r="O149" s="15">
        <f t="shared" si="8"/>
        <v>106.09151158148877</v>
      </c>
      <c r="P149" s="15"/>
      <c r="Q149" s="15">
        <f t="shared" si="9"/>
        <v>100</v>
      </c>
    </row>
    <row r="150" spans="1:17" s="6" customFormat="1" ht="14.25" thickBot="1">
      <c r="A150" s="11" t="s">
        <v>141</v>
      </c>
      <c r="B150" s="2" t="str">
        <f t="shared" si="10"/>
        <v>化粧品</v>
      </c>
      <c r="C150" s="15">
        <f t="shared" ref="C150:O165" si="11">C82/$Q82*100</f>
        <v>76.033747779129996</v>
      </c>
      <c r="D150" s="15">
        <f t="shared" si="11"/>
        <v>49.837029400588179</v>
      </c>
      <c r="E150" s="15">
        <f t="shared" si="11"/>
        <v>92.794502374994863</v>
      </c>
      <c r="F150" s="15">
        <f t="shared" si="11"/>
        <v>107.84819362257088</v>
      </c>
      <c r="G150" s="15">
        <f t="shared" si="11"/>
        <v>68.869808781159918</v>
      </c>
      <c r="H150" s="15">
        <f t="shared" si="11"/>
        <v>102.25745489053703</v>
      </c>
      <c r="I150" s="15">
        <f t="shared" si="11"/>
        <v>78.45280558923794</v>
      </c>
      <c r="J150" s="15">
        <f t="shared" si="11"/>
        <v>116.67296855562665</v>
      </c>
      <c r="K150" s="15">
        <f t="shared" si="11"/>
        <v>45.563130464027246</v>
      </c>
      <c r="L150" s="15">
        <f t="shared" si="11"/>
        <v>117.73472217952134</v>
      </c>
      <c r="M150" s="15">
        <f t="shared" si="11"/>
        <v>86.49570947309418</v>
      </c>
      <c r="N150" s="15">
        <f t="shared" si="11"/>
        <v>138.97034977607285</v>
      </c>
      <c r="O150" s="15">
        <f t="shared" si="11"/>
        <v>102.47968241265542</v>
      </c>
      <c r="P150" s="15"/>
      <c r="Q150" s="15">
        <f t="shared" si="9"/>
        <v>100</v>
      </c>
    </row>
    <row r="151" spans="1:17" s="6" customFormat="1" ht="14.25" thickBot="1">
      <c r="A151" s="11" t="s">
        <v>142</v>
      </c>
      <c r="B151" s="2" t="str">
        <f t="shared" si="10"/>
        <v>賃貸アパート・マンション</v>
      </c>
      <c r="C151" s="15">
        <f t="shared" si="11"/>
        <v>125.1984399339122</v>
      </c>
      <c r="D151" s="15">
        <f t="shared" si="11"/>
        <v>60.371841772833001</v>
      </c>
      <c r="E151" s="15">
        <f t="shared" si="11"/>
        <v>49.26485633193699</v>
      </c>
      <c r="F151" s="15">
        <f t="shared" si="11"/>
        <v>149.42326267774504</v>
      </c>
      <c r="G151" s="15">
        <f t="shared" si="11"/>
        <v>38.93300589365473</v>
      </c>
      <c r="H151" s="15">
        <f t="shared" si="11"/>
        <v>36.703161906630491</v>
      </c>
      <c r="I151" s="15">
        <f t="shared" si="11"/>
        <v>57.240417265700117</v>
      </c>
      <c r="J151" s="15">
        <f t="shared" si="11"/>
        <v>112.04889392180407</v>
      </c>
      <c r="K151" s="15">
        <f t="shared" si="11"/>
        <v>14.718534316797172</v>
      </c>
      <c r="L151" s="15">
        <f t="shared" si="11"/>
        <v>80.947680971725532</v>
      </c>
      <c r="M151" s="15">
        <f t="shared" si="11"/>
        <v>54.044227989992976</v>
      </c>
      <c r="N151" s="15">
        <f t="shared" si="11"/>
        <v>110.48615129374322</v>
      </c>
      <c r="O151" s="15">
        <f t="shared" si="11"/>
        <v>102.23489670872279</v>
      </c>
      <c r="P151" s="15"/>
      <c r="Q151" s="15">
        <f t="shared" si="9"/>
        <v>100</v>
      </c>
    </row>
    <row r="152" spans="1:17" s="6" customFormat="1" ht="14.25" thickBot="1">
      <c r="A152" s="11" t="s">
        <v>143</v>
      </c>
      <c r="B152" s="2" t="str">
        <f t="shared" si="10"/>
        <v>屋根工事</v>
      </c>
      <c r="C152" s="15">
        <f t="shared" si="11"/>
        <v>61.192301608066032</v>
      </c>
      <c r="D152" s="15">
        <f t="shared" si="11"/>
        <v>92.213299478981412</v>
      </c>
      <c r="E152" s="15">
        <f t="shared" si="11"/>
        <v>93.942873721876282</v>
      </c>
      <c r="F152" s="15">
        <f t="shared" si="11"/>
        <v>130.66782712165087</v>
      </c>
      <c r="G152" s="15">
        <f t="shared" si="11"/>
        <v>35.078932514257673</v>
      </c>
      <c r="H152" s="15">
        <f t="shared" si="11"/>
        <v>41.573495834190425</v>
      </c>
      <c r="I152" s="15">
        <f t="shared" si="11"/>
        <v>135.8810263737939</v>
      </c>
      <c r="J152" s="15">
        <f t="shared" si="11"/>
        <v>100.67724113746834</v>
      </c>
      <c r="K152" s="15">
        <f t="shared" si="11"/>
        <v>71.991057774198353</v>
      </c>
      <c r="L152" s="15">
        <f t="shared" si="11"/>
        <v>93.541354886800491</v>
      </c>
      <c r="M152" s="15">
        <f t="shared" si="11"/>
        <v>46.375483632051065</v>
      </c>
      <c r="N152" s="15">
        <f t="shared" si="11"/>
        <v>122.91746907724618</v>
      </c>
      <c r="O152" s="15">
        <f t="shared" si="11"/>
        <v>26.669316195331376</v>
      </c>
      <c r="P152" s="15"/>
      <c r="Q152" s="15">
        <f t="shared" si="9"/>
        <v>100</v>
      </c>
    </row>
    <row r="153" spans="1:17" s="6" customFormat="1" ht="14.25" thickBot="1">
      <c r="A153" s="11" t="s">
        <v>144</v>
      </c>
      <c r="B153" s="2" t="str">
        <f t="shared" si="10"/>
        <v>その他金融関連サービス</v>
      </c>
      <c r="C153" s="15">
        <f t="shared" si="11"/>
        <v>68.985108217290119</v>
      </c>
      <c r="D153" s="15">
        <f t="shared" si="11"/>
        <v>57.043221147267488</v>
      </c>
      <c r="E153" s="15">
        <f t="shared" si="11"/>
        <v>96.858750614252259</v>
      </c>
      <c r="F153" s="15">
        <f t="shared" si="11"/>
        <v>98.632283083152146</v>
      </c>
      <c r="G153" s="15">
        <f t="shared" si="11"/>
        <v>80.261284968865638</v>
      </c>
      <c r="H153" s="15">
        <f t="shared" si="11"/>
        <v>77.556020686416076</v>
      </c>
      <c r="I153" s="15">
        <f t="shared" si="11"/>
        <v>85.5742838913486</v>
      </c>
      <c r="J153" s="15">
        <f t="shared" si="11"/>
        <v>95.659859237974445</v>
      </c>
      <c r="K153" s="15">
        <f t="shared" si="11"/>
        <v>83.442139581156738</v>
      </c>
      <c r="L153" s="15">
        <f t="shared" si="11"/>
        <v>122.37536789163069</v>
      </c>
      <c r="M153" s="15">
        <f t="shared" si="11"/>
        <v>72.949260507588448</v>
      </c>
      <c r="N153" s="15">
        <f t="shared" si="11"/>
        <v>169.39658757819788</v>
      </c>
      <c r="O153" s="15">
        <f t="shared" si="11"/>
        <v>154.55702925526469</v>
      </c>
      <c r="P153" s="15"/>
      <c r="Q153" s="15">
        <f t="shared" si="9"/>
        <v>100</v>
      </c>
    </row>
    <row r="154" spans="1:17" s="6" customFormat="1" ht="14.25" thickBot="1">
      <c r="A154" s="11" t="s">
        <v>145</v>
      </c>
      <c r="B154" s="2" t="str">
        <f t="shared" si="10"/>
        <v>宝くじ</v>
      </c>
      <c r="C154" s="15">
        <f t="shared" si="11"/>
        <v>101.56551941544106</v>
      </c>
      <c r="D154" s="15">
        <f t="shared" si="11"/>
        <v>88.56462529928514</v>
      </c>
      <c r="E154" s="15">
        <f t="shared" si="11"/>
        <v>89.223255664078678</v>
      </c>
      <c r="F154" s="15">
        <f t="shared" si="11"/>
        <v>81.971876700585582</v>
      </c>
      <c r="G154" s="15">
        <f t="shared" si="11"/>
        <v>121.63200910901755</v>
      </c>
      <c r="H154" s="15">
        <f t="shared" si="11"/>
        <v>181.47089120895527</v>
      </c>
      <c r="I154" s="15">
        <f t="shared" si="11"/>
        <v>83.567278525845126</v>
      </c>
      <c r="J154" s="15">
        <f t="shared" si="11"/>
        <v>92.077838297089158</v>
      </c>
      <c r="K154" s="15">
        <f t="shared" si="11"/>
        <v>183.93081746445205</v>
      </c>
      <c r="L154" s="15">
        <f t="shared" si="11"/>
        <v>130.96607021933804</v>
      </c>
      <c r="M154" s="15">
        <f t="shared" si="11"/>
        <v>85.294682700492174</v>
      </c>
      <c r="N154" s="15">
        <f t="shared" si="11"/>
        <v>119.4571241705428</v>
      </c>
      <c r="O154" s="15">
        <f t="shared" si="11"/>
        <v>111.09416739640052</v>
      </c>
      <c r="P154" s="15"/>
      <c r="Q154" s="15">
        <f t="shared" si="9"/>
        <v>100</v>
      </c>
    </row>
    <row r="155" spans="1:17" s="6" customFormat="1" ht="14.25" thickBot="1">
      <c r="A155" s="11" t="s">
        <v>146</v>
      </c>
      <c r="B155" s="2" t="str">
        <f t="shared" si="10"/>
        <v>鮮魚</v>
      </c>
      <c r="C155" s="15">
        <f t="shared" si="11"/>
        <v>56.585273024621095</v>
      </c>
      <c r="D155" s="15">
        <f t="shared" si="11"/>
        <v>127.84083135712881</v>
      </c>
      <c r="E155" s="15">
        <f t="shared" si="11"/>
        <v>94.56011016045241</v>
      </c>
      <c r="F155" s="15">
        <f t="shared" si="11"/>
        <v>93.286006378586507</v>
      </c>
      <c r="G155" s="15">
        <f t="shared" si="11"/>
        <v>105.22313539426302</v>
      </c>
      <c r="H155" s="15">
        <f t="shared" si="11"/>
        <v>75.675755961686221</v>
      </c>
      <c r="I155" s="15">
        <f t="shared" si="11"/>
        <v>83.273950087726192</v>
      </c>
      <c r="J155" s="15">
        <f t="shared" si="11"/>
        <v>95.475296134000473</v>
      </c>
      <c r="K155" s="15">
        <f t="shared" si="11"/>
        <v>65.615450694729375</v>
      </c>
      <c r="L155" s="15">
        <f t="shared" si="11"/>
        <v>156.37526563291101</v>
      </c>
      <c r="M155" s="15">
        <f t="shared" si="11"/>
        <v>88.914640451729611</v>
      </c>
      <c r="N155" s="15">
        <f t="shared" si="11"/>
        <v>118.18699662347323</v>
      </c>
      <c r="O155" s="15">
        <f t="shared" si="11"/>
        <v>157.99843986007602</v>
      </c>
      <c r="P155" s="15"/>
      <c r="Q155" s="15">
        <f t="shared" si="9"/>
        <v>100</v>
      </c>
    </row>
    <row r="156" spans="1:17" s="6" customFormat="1" ht="14.25" thickBot="1">
      <c r="A156" s="11" t="s">
        <v>147</v>
      </c>
      <c r="B156" s="2" t="str">
        <f t="shared" si="10"/>
        <v>家庭用電気治療器具</v>
      </c>
      <c r="C156" s="15">
        <f t="shared" si="11"/>
        <v>82.780142008239693</v>
      </c>
      <c r="D156" s="15">
        <f t="shared" si="11"/>
        <v>50.414131491936011</v>
      </c>
      <c r="E156" s="15">
        <f t="shared" si="11"/>
        <v>118.43082392492134</v>
      </c>
      <c r="F156" s="15">
        <f t="shared" si="11"/>
        <v>85.428539438760538</v>
      </c>
      <c r="G156" s="15">
        <f t="shared" si="11"/>
        <v>66.500610623924999</v>
      </c>
      <c r="H156" s="15">
        <f t="shared" si="11"/>
        <v>121.20426881211301</v>
      </c>
      <c r="I156" s="15">
        <f t="shared" si="11"/>
        <v>87.073496165944135</v>
      </c>
      <c r="J156" s="15">
        <f t="shared" si="11"/>
        <v>72.455385506237434</v>
      </c>
      <c r="K156" s="15">
        <f t="shared" si="11"/>
        <v>129.89209031330583</v>
      </c>
      <c r="L156" s="15">
        <f t="shared" si="11"/>
        <v>104.46685305127276</v>
      </c>
      <c r="M156" s="15">
        <f t="shared" si="11"/>
        <v>143.5960657531698</v>
      </c>
      <c r="N156" s="15">
        <f t="shared" si="11"/>
        <v>156.79163484445615</v>
      </c>
      <c r="O156" s="15">
        <f t="shared" si="11"/>
        <v>232.8335697745174</v>
      </c>
      <c r="P156" s="15"/>
      <c r="Q156" s="15">
        <f t="shared" si="9"/>
        <v>100</v>
      </c>
    </row>
    <row r="157" spans="1:17" s="6" customFormat="1" ht="14.25" thickBot="1">
      <c r="A157" s="11" t="s">
        <v>148</v>
      </c>
      <c r="B157" s="2" t="str">
        <f t="shared" si="10"/>
        <v>冠婚葬祭互助会</v>
      </c>
      <c r="C157" s="15">
        <f t="shared" si="11"/>
        <v>88.7143123183439</v>
      </c>
      <c r="D157" s="15">
        <f t="shared" si="11"/>
        <v>78.692203095942176</v>
      </c>
      <c r="E157" s="15">
        <f t="shared" si="11"/>
        <v>120.93165002459433</v>
      </c>
      <c r="F157" s="15">
        <f t="shared" si="11"/>
        <v>114.78640607452128</v>
      </c>
      <c r="G157" s="15">
        <f t="shared" si="11"/>
        <v>85.152694991530467</v>
      </c>
      <c r="H157" s="15">
        <f t="shared" si="11"/>
        <v>72.977882234584357</v>
      </c>
      <c r="I157" s="15">
        <f t="shared" si="11"/>
        <v>63.132721483593855</v>
      </c>
      <c r="J157" s="15">
        <f t="shared" si="11"/>
        <v>123.01783454533289</v>
      </c>
      <c r="K157" s="15">
        <f t="shared" si="11"/>
        <v>53.652971073097866</v>
      </c>
      <c r="L157" s="15">
        <f t="shared" si="11"/>
        <v>85.840238602442014</v>
      </c>
      <c r="M157" s="15">
        <f t="shared" si="11"/>
        <v>49.464604692959419</v>
      </c>
      <c r="N157" s="15">
        <f t="shared" si="11"/>
        <v>122.90449253992617</v>
      </c>
      <c r="O157" s="15">
        <f t="shared" si="11"/>
        <v>63.24154354121945</v>
      </c>
      <c r="P157" s="15"/>
      <c r="Q157" s="15">
        <f t="shared" si="9"/>
        <v>100</v>
      </c>
    </row>
    <row r="158" spans="1:17" s="6" customFormat="1" ht="14.25" thickBot="1">
      <c r="A158" s="11" t="s">
        <v>149</v>
      </c>
      <c r="B158" s="2" t="str">
        <f t="shared" si="10"/>
        <v>他の行政サービス</v>
      </c>
      <c r="C158" s="15">
        <f t="shared" si="11"/>
        <v>122.15431689086218</v>
      </c>
      <c r="D158" s="15">
        <f t="shared" si="11"/>
        <v>96.469090228276727</v>
      </c>
      <c r="E158" s="15">
        <f t="shared" si="11"/>
        <v>120.26829856322165</v>
      </c>
      <c r="F158" s="15">
        <f t="shared" si="11"/>
        <v>91.917646556868846</v>
      </c>
      <c r="G158" s="15">
        <f t="shared" si="11"/>
        <v>33.697975003459071</v>
      </c>
      <c r="H158" s="15">
        <f t="shared" si="11"/>
        <v>109.9660205919177</v>
      </c>
      <c r="I158" s="15">
        <f t="shared" si="11"/>
        <v>51.783811558828873</v>
      </c>
      <c r="J158" s="15">
        <f t="shared" si="11"/>
        <v>81.421502012515006</v>
      </c>
      <c r="K158" s="15">
        <f t="shared" si="11"/>
        <v>107.79528520484287</v>
      </c>
      <c r="L158" s="15">
        <f t="shared" si="11"/>
        <v>132.94052587469403</v>
      </c>
      <c r="M158" s="15">
        <f t="shared" si="11"/>
        <v>82.245808849917651</v>
      </c>
      <c r="N158" s="15">
        <f t="shared" si="11"/>
        <v>176.69537487245435</v>
      </c>
      <c r="O158" s="15">
        <f t="shared" si="11"/>
        <v>150.65671831859495</v>
      </c>
      <c r="P158" s="15"/>
      <c r="Q158" s="15">
        <f t="shared" si="9"/>
        <v>100</v>
      </c>
    </row>
    <row r="159" spans="1:17" s="6" customFormat="1" ht="14.25" thickBot="1">
      <c r="A159" s="11" t="s">
        <v>150</v>
      </c>
      <c r="B159" s="2" t="str">
        <f t="shared" si="10"/>
        <v>医療サービス</v>
      </c>
      <c r="C159" s="15">
        <f t="shared" si="11"/>
        <v>65.345192395165512</v>
      </c>
      <c r="D159" s="15">
        <f t="shared" si="11"/>
        <v>53.628876394467895</v>
      </c>
      <c r="E159" s="15">
        <f t="shared" si="11"/>
        <v>76.584263841520468</v>
      </c>
      <c r="F159" s="15">
        <f t="shared" si="11"/>
        <v>141.54631536842342</v>
      </c>
      <c r="G159" s="15">
        <f t="shared" si="11"/>
        <v>55.767597033981446</v>
      </c>
      <c r="H159" s="15">
        <f t="shared" si="11"/>
        <v>68.467906200791276</v>
      </c>
      <c r="I159" s="15">
        <f t="shared" si="11"/>
        <v>48.906469554483358</v>
      </c>
      <c r="J159" s="15">
        <f t="shared" si="11"/>
        <v>131.10376564960632</v>
      </c>
      <c r="K159" s="15">
        <f t="shared" si="11"/>
        <v>83.350656851380066</v>
      </c>
      <c r="L159" s="15">
        <f t="shared" si="11"/>
        <v>119.84431399841155</v>
      </c>
      <c r="M159" s="15">
        <f t="shared" si="11"/>
        <v>49.72256873307915</v>
      </c>
      <c r="N159" s="15">
        <f t="shared" si="11"/>
        <v>111.70876442154083</v>
      </c>
      <c r="O159" s="15">
        <f t="shared" si="11"/>
        <v>70.836653855128603</v>
      </c>
      <c r="P159" s="15"/>
      <c r="Q159" s="15">
        <f t="shared" si="9"/>
        <v>100</v>
      </c>
    </row>
    <row r="160" spans="1:17" s="6" customFormat="1" ht="14.25" thickBot="1">
      <c r="A160" s="11" t="s">
        <v>151</v>
      </c>
      <c r="B160" s="2" t="str">
        <f t="shared" si="10"/>
        <v>塗装工事</v>
      </c>
      <c r="C160" s="15">
        <f t="shared" si="11"/>
        <v>78.412206471382689</v>
      </c>
      <c r="D160" s="15">
        <f t="shared" si="11"/>
        <v>74.467878561574338</v>
      </c>
      <c r="E160" s="15">
        <f t="shared" si="11"/>
        <v>95.754938369704448</v>
      </c>
      <c r="F160" s="15">
        <f t="shared" si="11"/>
        <v>154.90242993517262</v>
      </c>
      <c r="G160" s="15">
        <f t="shared" si="11"/>
        <v>70.725303793911038</v>
      </c>
      <c r="H160" s="15">
        <f t="shared" si="11"/>
        <v>19.755434611495122</v>
      </c>
      <c r="I160" s="15">
        <f t="shared" si="11"/>
        <v>72.908186877140395</v>
      </c>
      <c r="J160" s="15">
        <f t="shared" si="11"/>
        <v>78.937850029443595</v>
      </c>
      <c r="K160" s="15">
        <f t="shared" si="11"/>
        <v>64.368152380831873</v>
      </c>
      <c r="L160" s="15">
        <f t="shared" si="11"/>
        <v>96.822213389631784</v>
      </c>
      <c r="M160" s="15">
        <f t="shared" si="11"/>
        <v>109.08466294754342</v>
      </c>
      <c r="N160" s="15">
        <f t="shared" si="11"/>
        <v>93.387317282764698</v>
      </c>
      <c r="O160" s="15">
        <f t="shared" si="11"/>
        <v>104.55284920552886</v>
      </c>
      <c r="P160" s="15"/>
      <c r="Q160" s="15">
        <f t="shared" si="9"/>
        <v>100</v>
      </c>
    </row>
    <row r="161" spans="1:17" s="6" customFormat="1" ht="14.25" thickBot="1">
      <c r="A161" s="11" t="s">
        <v>152</v>
      </c>
      <c r="B161" s="2" t="str">
        <f t="shared" si="10"/>
        <v>移動通信サービス</v>
      </c>
      <c r="C161" s="15">
        <f t="shared" si="11"/>
        <v>64.510780214284665</v>
      </c>
      <c r="D161" s="15">
        <f t="shared" si="11"/>
        <v>54.881051627160616</v>
      </c>
      <c r="E161" s="15">
        <f t="shared" si="11"/>
        <v>73.396395303119021</v>
      </c>
      <c r="F161" s="15">
        <f t="shared" si="11"/>
        <v>153.02380827414481</v>
      </c>
      <c r="G161" s="15">
        <f t="shared" si="11"/>
        <v>59.724114111046731</v>
      </c>
      <c r="H161" s="15">
        <f t="shared" si="11"/>
        <v>62.559425397892539</v>
      </c>
      <c r="I161" s="15">
        <f t="shared" si="11"/>
        <v>77.455828953866629</v>
      </c>
      <c r="J161" s="15">
        <f t="shared" si="11"/>
        <v>116.81233696448092</v>
      </c>
      <c r="K161" s="15">
        <f t="shared" si="11"/>
        <v>35.12221297610639</v>
      </c>
      <c r="L161" s="15">
        <f t="shared" si="11"/>
        <v>99.340462919003556</v>
      </c>
      <c r="M161" s="15">
        <f t="shared" si="11"/>
        <v>33.337489091447743</v>
      </c>
      <c r="N161" s="15">
        <f t="shared" si="11"/>
        <v>105.23224314022801</v>
      </c>
      <c r="O161" s="15">
        <f t="shared" si="11"/>
        <v>76.208079019593555</v>
      </c>
      <c r="P161" s="15"/>
      <c r="Q161" s="15">
        <f t="shared" si="9"/>
        <v>100</v>
      </c>
    </row>
    <row r="162" spans="1:17" s="6" customFormat="1" ht="14.25" thickBot="1">
      <c r="A162" s="11" t="s">
        <v>153</v>
      </c>
      <c r="B162" s="2" t="str">
        <f t="shared" si="10"/>
        <v>土地</v>
      </c>
      <c r="C162" s="15">
        <f t="shared" si="11"/>
        <v>46.842819697876465</v>
      </c>
      <c r="D162" s="15">
        <f t="shared" si="11"/>
        <v>107.4913280345563</v>
      </c>
      <c r="E162" s="15">
        <f t="shared" si="11"/>
        <v>67.573403662523148</v>
      </c>
      <c r="F162" s="15">
        <f t="shared" si="11"/>
        <v>198.70677781455012</v>
      </c>
      <c r="G162" s="15">
        <f t="shared" si="11"/>
        <v>44.364635008574368</v>
      </c>
      <c r="H162" s="15">
        <f t="shared" si="11"/>
        <v>31.367775444105671</v>
      </c>
      <c r="I162" s="15">
        <f t="shared" si="11"/>
        <v>57.259600425461478</v>
      </c>
      <c r="J162" s="15">
        <f t="shared" si="11"/>
        <v>81.790166200335861</v>
      </c>
      <c r="K162" s="15">
        <f t="shared" si="11"/>
        <v>31.447405028083715</v>
      </c>
      <c r="L162" s="15">
        <f t="shared" si="11"/>
        <v>55.088297142600865</v>
      </c>
      <c r="M162" s="15">
        <f t="shared" si="11"/>
        <v>38.490035544092564</v>
      </c>
      <c r="N162" s="15">
        <f t="shared" si="11"/>
        <v>90.154749461113482</v>
      </c>
      <c r="O162" s="15">
        <f t="shared" si="11"/>
        <v>99.023224831629264</v>
      </c>
      <c r="P162" s="15"/>
      <c r="Q162" s="15">
        <f t="shared" si="9"/>
        <v>100</v>
      </c>
    </row>
    <row r="163" spans="1:17" s="6" customFormat="1" ht="14.25" thickBot="1">
      <c r="A163" s="11" t="s">
        <v>154</v>
      </c>
      <c r="B163" s="2" t="str">
        <f t="shared" si="10"/>
        <v>社会保険</v>
      </c>
      <c r="C163" s="15">
        <f t="shared" si="11"/>
        <v>71.790393126364293</v>
      </c>
      <c r="D163" s="15">
        <f t="shared" si="11"/>
        <v>44.2786598976299</v>
      </c>
      <c r="E163" s="15">
        <f t="shared" si="11"/>
        <v>120.44145937193338</v>
      </c>
      <c r="F163" s="15">
        <f t="shared" si="11"/>
        <v>82.793671211486895</v>
      </c>
      <c r="G163" s="15">
        <f t="shared" si="11"/>
        <v>17.72362228210028</v>
      </c>
      <c r="H163" s="15">
        <f t="shared" si="11"/>
        <v>55.695072707611516</v>
      </c>
      <c r="I163" s="15">
        <f t="shared" si="11"/>
        <v>31.826290930778434</v>
      </c>
      <c r="J163" s="15">
        <f t="shared" si="11"/>
        <v>221.36630989312195</v>
      </c>
      <c r="K163" s="15">
        <f t="shared" si="11"/>
        <v>184.26031491028263</v>
      </c>
      <c r="L163" s="15">
        <f t="shared" si="11"/>
        <v>102.36145750198406</v>
      </c>
      <c r="M163" s="15">
        <f t="shared" si="11"/>
        <v>58.578005096800098</v>
      </c>
      <c r="N163" s="15">
        <f t="shared" si="11"/>
        <v>104.46955625308047</v>
      </c>
      <c r="O163" s="15">
        <f t="shared" si="11"/>
        <v>142.72507688405275</v>
      </c>
      <c r="P163" s="15"/>
      <c r="Q163" s="15">
        <f t="shared" si="9"/>
        <v>100</v>
      </c>
    </row>
    <row r="164" spans="1:17" s="6" customFormat="1" ht="14.25" thickBot="1">
      <c r="A164" s="11" t="s">
        <v>155</v>
      </c>
      <c r="B164" s="2" t="str">
        <f t="shared" si="10"/>
        <v>浄水器</v>
      </c>
      <c r="C164" s="15">
        <f t="shared" si="11"/>
        <v>42.624886662303574</v>
      </c>
      <c r="D164" s="15">
        <f t="shared" si="11"/>
        <v>41.298542364012931</v>
      </c>
      <c r="E164" s="15">
        <f t="shared" si="11"/>
        <v>41.938513425396664</v>
      </c>
      <c r="F164" s="15">
        <f t="shared" si="11"/>
        <v>107.22067585040713</v>
      </c>
      <c r="G164" s="15">
        <f t="shared" si="11"/>
        <v>17.577704909898252</v>
      </c>
      <c r="H164" s="15">
        <f t="shared" si="11"/>
        <v>24.103217007920556</v>
      </c>
      <c r="I164" s="15">
        <f t="shared" si="11"/>
        <v>56.672207108716954</v>
      </c>
      <c r="J164" s="15">
        <f t="shared" si="11"/>
        <v>250.20351352334154</v>
      </c>
      <c r="K164" s="15">
        <f t="shared" si="11"/>
        <v>42.287708635488734</v>
      </c>
      <c r="L164" s="15">
        <f t="shared" si="11"/>
        <v>81.214978088722773</v>
      </c>
      <c r="M164" s="15">
        <f t="shared" si="11"/>
        <v>48.589161336116845</v>
      </c>
      <c r="N164" s="15">
        <f t="shared" si="11"/>
        <v>110.2939471759349</v>
      </c>
      <c r="O164" s="15">
        <f t="shared" si="11"/>
        <v>46.99684826051103</v>
      </c>
      <c r="P164" s="15"/>
      <c r="Q164" s="15">
        <f t="shared" si="9"/>
        <v>100</v>
      </c>
    </row>
    <row r="165" spans="1:17" s="6" customFormat="1" ht="14.25" thickBot="1">
      <c r="A165" s="11" t="s">
        <v>156</v>
      </c>
      <c r="B165" s="2" t="str">
        <f t="shared" si="10"/>
        <v>他の教養・娯楽サービス</v>
      </c>
      <c r="C165" s="15">
        <f t="shared" si="11"/>
        <v>76.05127042400396</v>
      </c>
      <c r="D165" s="15">
        <f t="shared" si="11"/>
        <v>62.010072655110868</v>
      </c>
      <c r="E165" s="15">
        <f t="shared" si="11"/>
        <v>114.00998422670423</v>
      </c>
      <c r="F165" s="15">
        <f t="shared" si="11"/>
        <v>142.93475695788487</v>
      </c>
      <c r="G165" s="15">
        <f t="shared" si="11"/>
        <v>61.650447439809888</v>
      </c>
      <c r="H165" s="15">
        <f t="shared" si="11"/>
        <v>113.09738131229055</v>
      </c>
      <c r="I165" s="15">
        <f t="shared" si="11"/>
        <v>56.848845881589362</v>
      </c>
      <c r="J165" s="15">
        <f t="shared" si="11"/>
        <v>108.39446445509677</v>
      </c>
      <c r="K165" s="15">
        <f t="shared" si="11"/>
        <v>138.58104086217236</v>
      </c>
      <c r="L165" s="15">
        <f t="shared" si="11"/>
        <v>103.16045983357407</v>
      </c>
      <c r="M165" s="15">
        <f t="shared" si="11"/>
        <v>63.881424151208897</v>
      </c>
      <c r="N165" s="15">
        <f t="shared" si="11"/>
        <v>86.491360004551296</v>
      </c>
      <c r="O165" s="15">
        <f t="shared" si="11"/>
        <v>86.340823766468887</v>
      </c>
      <c r="P165" s="15"/>
      <c r="Q165" s="15">
        <f t="shared" si="9"/>
        <v>100</v>
      </c>
    </row>
    <row r="166" spans="1:17" s="6" customFormat="1" ht="14.25" thickBot="1">
      <c r="A166" s="11" t="s">
        <v>157</v>
      </c>
      <c r="B166" s="2" t="str">
        <f t="shared" si="10"/>
        <v>増改築工事</v>
      </c>
      <c r="C166" s="15">
        <f t="shared" ref="C166:O178" si="12">C98/$Q98*100</f>
        <v>69.253521115207988</v>
      </c>
      <c r="D166" s="15">
        <f t="shared" si="12"/>
        <v>94.896566724019635</v>
      </c>
      <c r="E166" s="15">
        <f t="shared" si="12"/>
        <v>71.962447982756075</v>
      </c>
      <c r="F166" s="15">
        <f t="shared" si="12"/>
        <v>142.11140279855289</v>
      </c>
      <c r="G166" s="15">
        <f t="shared" si="12"/>
        <v>60.084863793596689</v>
      </c>
      <c r="H166" s="15">
        <f t="shared" si="12"/>
        <v>78.671626402215537</v>
      </c>
      <c r="I166" s="15">
        <f t="shared" si="12"/>
        <v>77.174416772006623</v>
      </c>
      <c r="J166" s="15">
        <f t="shared" si="12"/>
        <v>88.351330902330886</v>
      </c>
      <c r="K166" s="15">
        <f t="shared" si="12"/>
        <v>69.406779693554441</v>
      </c>
      <c r="L166" s="15">
        <f t="shared" si="12"/>
        <v>148.06000886461479</v>
      </c>
      <c r="M166" s="15">
        <f t="shared" si="12"/>
        <v>72.814622610678441</v>
      </c>
      <c r="N166" s="15">
        <f t="shared" si="12"/>
        <v>109.48566120496477</v>
      </c>
      <c r="O166" s="15">
        <f t="shared" si="12"/>
        <v>56.098826542987766</v>
      </c>
      <c r="P166" s="15"/>
      <c r="Q166" s="15">
        <f t="shared" ref="Q166:Q183" si="13">Q98/$Q98*100</f>
        <v>100</v>
      </c>
    </row>
    <row r="167" spans="1:17" s="6" customFormat="1" ht="14.25" thickBot="1">
      <c r="A167" s="11" t="s">
        <v>158</v>
      </c>
      <c r="B167" s="2" t="str">
        <f t="shared" si="10"/>
        <v>他の商品</v>
      </c>
      <c r="C167" s="15">
        <f t="shared" si="12"/>
        <v>93.418938144895307</v>
      </c>
      <c r="D167" s="15">
        <f t="shared" si="12"/>
        <v>70.073847009466576</v>
      </c>
      <c r="E167" s="15">
        <f t="shared" si="12"/>
        <v>120.71739292744681</v>
      </c>
      <c r="F167" s="15">
        <f t="shared" si="12"/>
        <v>87.077926344449281</v>
      </c>
      <c r="G167" s="15">
        <f t="shared" si="12"/>
        <v>118.62296599795823</v>
      </c>
      <c r="H167" s="15">
        <f t="shared" si="12"/>
        <v>178.92635112779183</v>
      </c>
      <c r="I167" s="15">
        <f t="shared" si="12"/>
        <v>60.099572274576332</v>
      </c>
      <c r="J167" s="15">
        <f t="shared" si="12"/>
        <v>99.973499571960787</v>
      </c>
      <c r="K167" s="15">
        <f t="shared" si="12"/>
        <v>134.53542738803276</v>
      </c>
      <c r="L167" s="15">
        <f t="shared" si="12"/>
        <v>120.57726303973064</v>
      </c>
      <c r="M167" s="15">
        <f t="shared" si="12"/>
        <v>109.77637905747008</v>
      </c>
      <c r="N167" s="15">
        <f t="shared" si="12"/>
        <v>129.53059545920016</v>
      </c>
      <c r="O167" s="15">
        <f t="shared" si="12"/>
        <v>113.91788967502796</v>
      </c>
      <c r="P167" s="15"/>
      <c r="Q167" s="15">
        <f t="shared" si="13"/>
        <v>100</v>
      </c>
    </row>
    <row r="168" spans="1:17" s="6" customFormat="1" ht="14.25" thickBot="1">
      <c r="A168" s="11" t="s">
        <v>159</v>
      </c>
      <c r="B168" s="2" t="str">
        <f t="shared" si="10"/>
        <v>預貯金</v>
      </c>
      <c r="C168" s="15">
        <f t="shared" si="12"/>
        <v>59.417611723683628</v>
      </c>
      <c r="D168" s="15">
        <f t="shared" si="12"/>
        <v>82.547709869520645</v>
      </c>
      <c r="E168" s="15">
        <f t="shared" si="12"/>
        <v>95.547363452395089</v>
      </c>
      <c r="F168" s="15">
        <f t="shared" si="12"/>
        <v>128.0655347290093</v>
      </c>
      <c r="G168" s="15">
        <f t="shared" si="12"/>
        <v>59.463433852093495</v>
      </c>
      <c r="H168" s="15">
        <f t="shared" si="12"/>
        <v>80.082475381247576</v>
      </c>
      <c r="I168" s="15">
        <f t="shared" si="12"/>
        <v>57.965432948435271</v>
      </c>
      <c r="J168" s="15">
        <f t="shared" si="12"/>
        <v>112.14882137687245</v>
      </c>
      <c r="K168" s="15">
        <f t="shared" si="12"/>
        <v>109.18864868489923</v>
      </c>
      <c r="L168" s="15">
        <f t="shared" si="12"/>
        <v>131.8758234379105</v>
      </c>
      <c r="M168" s="15">
        <f t="shared" si="12"/>
        <v>53.905771385407164</v>
      </c>
      <c r="N168" s="15">
        <f t="shared" si="12"/>
        <v>125.01682807087975</v>
      </c>
      <c r="O168" s="15">
        <f t="shared" si="12"/>
        <v>83.277933510299206</v>
      </c>
      <c r="P168" s="15"/>
      <c r="Q168" s="15">
        <f t="shared" si="13"/>
        <v>100</v>
      </c>
    </row>
    <row r="169" spans="1:17" s="6" customFormat="1" ht="14.25" thickBot="1">
      <c r="A169" s="11" t="s">
        <v>160</v>
      </c>
      <c r="B169" s="2" t="str">
        <f t="shared" si="10"/>
        <v>他の工事・建築サービス</v>
      </c>
      <c r="C169" s="15">
        <f t="shared" si="12"/>
        <v>109.04380252308484</v>
      </c>
      <c r="D169" s="15">
        <f t="shared" si="12"/>
        <v>109.17241387253966</v>
      </c>
      <c r="E169" s="15">
        <f t="shared" si="12"/>
        <v>127.72370160131811</v>
      </c>
      <c r="F169" s="15">
        <f t="shared" si="12"/>
        <v>121.88432802793936</v>
      </c>
      <c r="G169" s="15">
        <f t="shared" si="12"/>
        <v>40.879656188337457</v>
      </c>
      <c r="H169" s="15">
        <f t="shared" si="12"/>
        <v>77.076640003924041</v>
      </c>
      <c r="I169" s="15">
        <f t="shared" si="12"/>
        <v>77.230868333683176</v>
      </c>
      <c r="J169" s="15">
        <f t="shared" si="12"/>
        <v>105.91879515461396</v>
      </c>
      <c r="K169" s="15">
        <f t="shared" si="12"/>
        <v>19.318076290796288</v>
      </c>
      <c r="L169" s="15">
        <f t="shared" si="12"/>
        <v>77.125151592505176</v>
      </c>
      <c r="M169" s="15">
        <f t="shared" si="12"/>
        <v>58.547913655825724</v>
      </c>
      <c r="N169" s="15">
        <f t="shared" si="12"/>
        <v>110.76375468895363</v>
      </c>
      <c r="O169" s="15">
        <f t="shared" si="12"/>
        <v>66.79346584969889</v>
      </c>
      <c r="P169" s="15"/>
      <c r="Q169" s="15">
        <f t="shared" si="13"/>
        <v>100</v>
      </c>
    </row>
    <row r="170" spans="1:17" s="6" customFormat="1" ht="14.25" thickBot="1">
      <c r="A170" s="11" t="s">
        <v>161</v>
      </c>
      <c r="B170" s="2" t="str">
        <f t="shared" si="10"/>
        <v>飲料</v>
      </c>
      <c r="C170" s="15">
        <f t="shared" si="12"/>
        <v>65.810881117375985</v>
      </c>
      <c r="D170" s="15">
        <f t="shared" si="12"/>
        <v>79.60098885535308</v>
      </c>
      <c r="E170" s="15">
        <f t="shared" si="12"/>
        <v>78.887492384180447</v>
      </c>
      <c r="F170" s="15">
        <f t="shared" si="12"/>
        <v>126.99692841115542</v>
      </c>
      <c r="G170" s="15">
        <f t="shared" si="12"/>
        <v>75.209736497715369</v>
      </c>
      <c r="H170" s="15">
        <f t="shared" si="12"/>
        <v>108.04142277177708</v>
      </c>
      <c r="I170" s="15">
        <f t="shared" si="12"/>
        <v>94.05549850734603</v>
      </c>
      <c r="J170" s="15">
        <f t="shared" si="12"/>
        <v>100.50319593041002</v>
      </c>
      <c r="K170" s="15">
        <f t="shared" si="12"/>
        <v>74.46703995924112</v>
      </c>
      <c r="L170" s="15">
        <f t="shared" si="12"/>
        <v>114.17678901418427</v>
      </c>
      <c r="M170" s="15">
        <f t="shared" si="12"/>
        <v>63.919095930558747</v>
      </c>
      <c r="N170" s="15">
        <f t="shared" si="12"/>
        <v>108.27481911767471</v>
      </c>
      <c r="O170" s="15">
        <f t="shared" si="12"/>
        <v>82.759654999061141</v>
      </c>
      <c r="P170" s="15"/>
      <c r="Q170" s="15">
        <f t="shared" si="13"/>
        <v>100</v>
      </c>
    </row>
    <row r="171" spans="1:17" s="6" customFormat="1" ht="14.25" thickBot="1">
      <c r="A171" s="11" t="s">
        <v>162</v>
      </c>
      <c r="B171" s="2" t="str">
        <f t="shared" si="10"/>
        <v>調理食品</v>
      </c>
      <c r="C171" s="15">
        <f t="shared" si="12"/>
        <v>45.011012633221334</v>
      </c>
      <c r="D171" s="15">
        <f t="shared" si="12"/>
        <v>60.836535974774009</v>
      </c>
      <c r="E171" s="15">
        <f t="shared" si="12"/>
        <v>99.643987050799325</v>
      </c>
      <c r="F171" s="15">
        <f t="shared" si="12"/>
        <v>133.82511038508338</v>
      </c>
      <c r="G171" s="15">
        <f t="shared" si="12"/>
        <v>66.442443741222789</v>
      </c>
      <c r="H171" s="15">
        <f t="shared" si="12"/>
        <v>168.22516021212681</v>
      </c>
      <c r="I171" s="15">
        <f t="shared" si="12"/>
        <v>65.62084663345675</v>
      </c>
      <c r="J171" s="15">
        <f t="shared" si="12"/>
        <v>116.83616401905313</v>
      </c>
      <c r="K171" s="15">
        <f t="shared" si="12"/>
        <v>143.53379839472052</v>
      </c>
      <c r="L171" s="15">
        <f t="shared" si="12"/>
        <v>114.0236311906643</v>
      </c>
      <c r="M171" s="15">
        <f t="shared" si="12"/>
        <v>60.232498370526521</v>
      </c>
      <c r="N171" s="15">
        <f t="shared" si="12"/>
        <v>108.28651523093097</v>
      </c>
      <c r="O171" s="15">
        <f t="shared" si="12"/>
        <v>63.807062251184568</v>
      </c>
      <c r="P171" s="15"/>
      <c r="Q171" s="15">
        <f t="shared" si="13"/>
        <v>100</v>
      </c>
    </row>
    <row r="172" spans="1:17" s="6" customFormat="1" ht="14.25" thickBot="1">
      <c r="A172" s="11" t="s">
        <v>163</v>
      </c>
      <c r="B172" s="2" t="str">
        <f t="shared" si="10"/>
        <v>衛生設備工事</v>
      </c>
      <c r="C172" s="15">
        <f t="shared" si="12"/>
        <v>80.885595067929941</v>
      </c>
      <c r="D172" s="15">
        <f t="shared" si="12"/>
        <v>75.642837137107591</v>
      </c>
      <c r="E172" s="15">
        <f t="shared" si="12"/>
        <v>42.633816101115926</v>
      </c>
      <c r="F172" s="15">
        <f t="shared" si="12"/>
        <v>151.16990121345501</v>
      </c>
      <c r="G172" s="15">
        <f t="shared" si="12"/>
        <v>35.596996839943962</v>
      </c>
      <c r="H172" s="15">
        <f t="shared" si="12"/>
        <v>44.744292010230261</v>
      </c>
      <c r="I172" s="15">
        <f t="shared" si="12"/>
        <v>63.921491874391464</v>
      </c>
      <c r="J172" s="15">
        <f t="shared" si="12"/>
        <v>156.39935708653769</v>
      </c>
      <c r="K172" s="15">
        <f t="shared" si="12"/>
        <v>29.905252627766821</v>
      </c>
      <c r="L172" s="15">
        <f t="shared" si="12"/>
        <v>85.890013426018669</v>
      </c>
      <c r="M172" s="15">
        <f t="shared" si="12"/>
        <v>41.831450160577724</v>
      </c>
      <c r="N172" s="15">
        <f t="shared" si="12"/>
        <v>77.837122160825857</v>
      </c>
      <c r="O172" s="15">
        <f t="shared" si="12"/>
        <v>47.08360756573493</v>
      </c>
      <c r="P172" s="15"/>
      <c r="Q172" s="15">
        <f t="shared" si="13"/>
        <v>100</v>
      </c>
    </row>
    <row r="173" spans="1:17" s="6" customFormat="1" ht="14.25" thickBot="1">
      <c r="A173" s="11" t="s">
        <v>164</v>
      </c>
      <c r="B173" s="2" t="str">
        <f t="shared" si="10"/>
        <v>自動車</v>
      </c>
      <c r="C173" s="15">
        <f t="shared" si="12"/>
        <v>110.33584847294475</v>
      </c>
      <c r="D173" s="15">
        <f t="shared" si="12"/>
        <v>74.48694844084747</v>
      </c>
      <c r="E173" s="15">
        <f t="shared" si="12"/>
        <v>105.05724188052082</v>
      </c>
      <c r="F173" s="15">
        <f t="shared" si="12"/>
        <v>108.7963661941324</v>
      </c>
      <c r="G173" s="15">
        <f t="shared" si="12"/>
        <v>78.057935055799305</v>
      </c>
      <c r="H173" s="15">
        <f t="shared" si="12"/>
        <v>109.43745599484048</v>
      </c>
      <c r="I173" s="15">
        <f t="shared" si="12"/>
        <v>107.82196650844706</v>
      </c>
      <c r="J173" s="15">
        <f t="shared" si="12"/>
        <v>75.952459248465672</v>
      </c>
      <c r="K173" s="15">
        <f t="shared" si="12"/>
        <v>113.49855687952746</v>
      </c>
      <c r="L173" s="15">
        <f t="shared" si="12"/>
        <v>103.57249446397935</v>
      </c>
      <c r="M173" s="15">
        <f t="shared" si="12"/>
        <v>68.796743611674486</v>
      </c>
      <c r="N173" s="15">
        <f t="shared" si="12"/>
        <v>122.16113352047961</v>
      </c>
      <c r="O173" s="15">
        <f t="shared" si="12"/>
        <v>103.71322291465175</v>
      </c>
      <c r="P173" s="15"/>
      <c r="Q173" s="15">
        <f t="shared" si="13"/>
        <v>100</v>
      </c>
    </row>
    <row r="174" spans="1:17" s="6" customFormat="1" ht="14.25" thickBot="1">
      <c r="A174" s="11" t="s">
        <v>165</v>
      </c>
      <c r="B174" s="2" t="str">
        <f t="shared" si="10"/>
        <v>建物清掃サービス</v>
      </c>
      <c r="C174" s="15">
        <f t="shared" si="12"/>
        <v>96.584803852600913</v>
      </c>
      <c r="D174" s="15">
        <f t="shared" si="12"/>
        <v>39.51130514138427</v>
      </c>
      <c r="E174" s="15">
        <f t="shared" si="12"/>
        <v>62.221718333180057</v>
      </c>
      <c r="F174" s="15">
        <f t="shared" si="12"/>
        <v>155.47691019533701</v>
      </c>
      <c r="G174" s="15">
        <f t="shared" si="12"/>
        <v>12.069625487355449</v>
      </c>
      <c r="H174" s="15">
        <f t="shared" si="12"/>
        <v>22.756702609854219</v>
      </c>
      <c r="I174" s="15">
        <f t="shared" si="12"/>
        <v>25.285650251627057</v>
      </c>
      <c r="J174" s="15">
        <f t="shared" si="12"/>
        <v>131.5039605497434</v>
      </c>
      <c r="K174" s="15">
        <f t="shared" si="12"/>
        <v>121.67718561590868</v>
      </c>
      <c r="L174" s="15">
        <f t="shared" si="12"/>
        <v>118.96699060776599</v>
      </c>
      <c r="M174" s="15">
        <f t="shared" si="12"/>
        <v>71.803959129272783</v>
      </c>
      <c r="N174" s="15">
        <f t="shared" si="12"/>
        <v>87.207324217524686</v>
      </c>
      <c r="O174" s="15">
        <f t="shared" si="12"/>
        <v>152.13048815803151</v>
      </c>
      <c r="P174" s="15"/>
      <c r="Q174" s="15">
        <f t="shared" si="13"/>
        <v>100</v>
      </c>
    </row>
    <row r="175" spans="1:17" s="6" customFormat="1" ht="14.25" thickBot="1">
      <c r="A175" s="11" t="s">
        <v>166</v>
      </c>
      <c r="B175" s="2" t="str">
        <f t="shared" si="10"/>
        <v>損害保険</v>
      </c>
      <c r="C175" s="15">
        <f t="shared" si="12"/>
        <v>94.588767589854911</v>
      </c>
      <c r="D175" s="15">
        <f t="shared" si="12"/>
        <v>102.83337048639218</v>
      </c>
      <c r="E175" s="15">
        <f t="shared" si="12"/>
        <v>87.410908283402094</v>
      </c>
      <c r="F175" s="15">
        <f t="shared" si="12"/>
        <v>112.6495708301746</v>
      </c>
      <c r="G175" s="15">
        <f t="shared" si="12"/>
        <v>78.750115462811209</v>
      </c>
      <c r="H175" s="15">
        <f t="shared" si="12"/>
        <v>132.85015311787461</v>
      </c>
      <c r="I175" s="15">
        <f t="shared" si="12"/>
        <v>57.681008263737631</v>
      </c>
      <c r="J175" s="15">
        <f t="shared" si="12"/>
        <v>111.68548511303183</v>
      </c>
      <c r="K175" s="15">
        <f t="shared" si="12"/>
        <v>70.510978461406452</v>
      </c>
      <c r="L175" s="15">
        <f t="shared" si="12"/>
        <v>118.730760580843</v>
      </c>
      <c r="M175" s="15">
        <f t="shared" si="12"/>
        <v>87.671747628210809</v>
      </c>
      <c r="N175" s="15">
        <f t="shared" si="12"/>
        <v>101.66299004930568</v>
      </c>
      <c r="O175" s="15">
        <f t="shared" si="12"/>
        <v>92.874723943390848</v>
      </c>
      <c r="P175" s="15"/>
      <c r="Q175" s="15">
        <f t="shared" si="13"/>
        <v>100</v>
      </c>
    </row>
    <row r="176" spans="1:17" s="6" customFormat="1" ht="14.25" thickBot="1">
      <c r="A176" s="11" t="s">
        <v>167</v>
      </c>
      <c r="B176" s="2" t="str">
        <f t="shared" si="10"/>
        <v>ＩＰ電話</v>
      </c>
      <c r="C176" s="15">
        <f t="shared" si="12"/>
        <v>64.347328028857021</v>
      </c>
      <c r="D176" s="15">
        <f t="shared" si="12"/>
        <v>60.426744462098256</v>
      </c>
      <c r="E176" s="15">
        <f t="shared" si="12"/>
        <v>133.05780792212866</v>
      </c>
      <c r="F176" s="15">
        <f t="shared" si="12"/>
        <v>78.458712107584873</v>
      </c>
      <c r="G176" s="15">
        <f t="shared" si="12"/>
        <v>127.34320322257204</v>
      </c>
      <c r="H176" s="15">
        <f t="shared" si="12"/>
        <v>165.31443039666391</v>
      </c>
      <c r="I176" s="15">
        <f t="shared" si="12"/>
        <v>56.230343499158643</v>
      </c>
      <c r="J176" s="15">
        <f t="shared" si="12"/>
        <v>122.49156565915136</v>
      </c>
      <c r="K176" s="15">
        <f t="shared" si="12"/>
        <v>126.27359556572264</v>
      </c>
      <c r="L176" s="15">
        <f t="shared" si="12"/>
        <v>96.453923228522214</v>
      </c>
      <c r="M176" s="15">
        <f t="shared" si="12"/>
        <v>129.71370845307163</v>
      </c>
      <c r="N176" s="15">
        <f t="shared" si="12"/>
        <v>159.56864540304409</v>
      </c>
      <c r="O176" s="15">
        <f t="shared" si="12"/>
        <v>81.862296025654032</v>
      </c>
      <c r="P176" s="15"/>
      <c r="Q176" s="15">
        <f t="shared" si="13"/>
        <v>100</v>
      </c>
    </row>
    <row r="177" spans="1:17" s="6" customFormat="1" ht="14.25" thickBot="1">
      <c r="A177" s="11" t="s">
        <v>168</v>
      </c>
      <c r="B177" s="2" t="str">
        <f t="shared" si="10"/>
        <v>預貯金・証券等全般</v>
      </c>
      <c r="C177" s="15">
        <f t="shared" si="12"/>
        <v>46.117428586216725</v>
      </c>
      <c r="D177" s="15">
        <f t="shared" si="12"/>
        <v>45.959048262074724</v>
      </c>
      <c r="E177" s="15">
        <f t="shared" si="12"/>
        <v>193.76898551315051</v>
      </c>
      <c r="F177" s="15">
        <f t="shared" si="12"/>
        <v>133.10270519878173</v>
      </c>
      <c r="G177" s="15">
        <f t="shared" si="12"/>
        <v>86.692276475379344</v>
      </c>
      <c r="H177" s="15">
        <f t="shared" si="12"/>
        <v>50.293584091945974</v>
      </c>
      <c r="I177" s="15">
        <f t="shared" si="12"/>
        <v>58.876415715590191</v>
      </c>
      <c r="J177" s="15">
        <f t="shared" si="12"/>
        <v>143.18898068241799</v>
      </c>
      <c r="K177" s="15">
        <f t="shared" si="12"/>
        <v>33.614172227411643</v>
      </c>
      <c r="L177" s="15">
        <f t="shared" si="12"/>
        <v>145.84048731645808</v>
      </c>
      <c r="M177" s="15">
        <f t="shared" si="12"/>
        <v>52.896920356685854</v>
      </c>
      <c r="N177" s="15">
        <f t="shared" si="12"/>
        <v>57.059129142912902</v>
      </c>
      <c r="O177" s="15">
        <f t="shared" si="12"/>
        <v>37.35743085991141</v>
      </c>
      <c r="P177" s="15"/>
      <c r="Q177" s="15">
        <f t="shared" si="13"/>
        <v>100</v>
      </c>
    </row>
    <row r="178" spans="1:17" s="6" customFormat="1" ht="14.25" thickBot="1">
      <c r="A178" s="11" t="s">
        <v>169</v>
      </c>
      <c r="B178" s="2" t="str">
        <f t="shared" si="10"/>
        <v>投資信託</v>
      </c>
      <c r="C178" s="15">
        <f>C110/$Q110*100</f>
        <v>47.661776656655846</v>
      </c>
      <c r="D178" s="15">
        <f t="shared" si="12"/>
        <v>90.24637594648739</v>
      </c>
      <c r="E178" s="15">
        <f t="shared" si="12"/>
        <v>66.752595086323979</v>
      </c>
      <c r="F178" s="15">
        <f t="shared" si="12"/>
        <v>139.99896143877069</v>
      </c>
      <c r="G178" s="15">
        <f t="shared" si="12"/>
        <v>64.324878559631856</v>
      </c>
      <c r="H178" s="15">
        <f t="shared" si="12"/>
        <v>103.95556065194373</v>
      </c>
      <c r="I178" s="15">
        <f t="shared" si="12"/>
        <v>96.944315460770383</v>
      </c>
      <c r="J178" s="15">
        <f t="shared" si="12"/>
        <v>110.6216975414754</v>
      </c>
      <c r="K178" s="15">
        <f t="shared" si="12"/>
        <v>34.739820027174844</v>
      </c>
      <c r="L178" s="15">
        <f t="shared" si="12"/>
        <v>112.51249903809304</v>
      </c>
      <c r="M178" s="15">
        <f>M110/$Q110*100</f>
        <v>63.779677835765384</v>
      </c>
      <c r="N178" s="15">
        <f>N110/$Q110*100</f>
        <v>94.351816319458749</v>
      </c>
      <c r="O178" s="15">
        <f>O110/$Q110*100</f>
        <v>54.695276225322566</v>
      </c>
      <c r="P178" s="15"/>
      <c r="Q178" s="15">
        <f t="shared" si="13"/>
        <v>100</v>
      </c>
    </row>
    <row r="179" spans="1:17" s="6" customFormat="1" ht="14.25" thickBot="1">
      <c r="A179" s="11" t="s">
        <v>170</v>
      </c>
      <c r="B179" s="2" t="str">
        <f t="shared" si="10"/>
        <v>相隣関係</v>
      </c>
      <c r="C179" s="15">
        <f t="shared" ref="C179:O183" si="14">C111/$Q111*100</f>
        <v>75.42804872263315</v>
      </c>
      <c r="D179" s="15">
        <f t="shared" si="14"/>
        <v>113.83767950523122</v>
      </c>
      <c r="E179" s="15">
        <f t="shared" si="14"/>
        <v>82.572666127494216</v>
      </c>
      <c r="F179" s="15">
        <f t="shared" si="14"/>
        <v>98.204653537375449</v>
      </c>
      <c r="G179" s="15">
        <f t="shared" si="14"/>
        <v>61.177017256019582</v>
      </c>
      <c r="H179" s="15">
        <f t="shared" si="14"/>
        <v>133.80176046601656</v>
      </c>
      <c r="I179" s="15">
        <f t="shared" si="14"/>
        <v>42.843648561566816</v>
      </c>
      <c r="J179" s="15">
        <f t="shared" si="14"/>
        <v>142.80447189281739</v>
      </c>
      <c r="K179" s="15">
        <f t="shared" si="14"/>
        <v>74.009063083723049</v>
      </c>
      <c r="L179" s="15">
        <f t="shared" si="14"/>
        <v>104.01837851148727</v>
      </c>
      <c r="M179" s="15">
        <f t="shared" si="14"/>
        <v>90.58335548302226</v>
      </c>
      <c r="N179" s="15">
        <f t="shared" si="14"/>
        <v>113.06550682562447</v>
      </c>
      <c r="O179" s="15">
        <f t="shared" si="14"/>
        <v>178.20980240060237</v>
      </c>
      <c r="P179" s="15"/>
      <c r="Q179" s="15">
        <f t="shared" si="13"/>
        <v>100</v>
      </c>
    </row>
    <row r="180" spans="1:17" s="6" customFormat="1" ht="14.25" thickBot="1">
      <c r="A180" s="11" t="s">
        <v>171</v>
      </c>
      <c r="B180" s="2" t="str">
        <f t="shared" si="10"/>
        <v>婦人洋服</v>
      </c>
      <c r="C180" s="15">
        <f t="shared" si="14"/>
        <v>65.841171085071892</v>
      </c>
      <c r="D180" s="15">
        <f t="shared" si="14"/>
        <v>68.895806529344668</v>
      </c>
      <c r="E180" s="15">
        <f t="shared" si="14"/>
        <v>57.840137821936864</v>
      </c>
      <c r="F180" s="15">
        <f t="shared" si="14"/>
        <v>107.96748569021075</v>
      </c>
      <c r="G180" s="15">
        <f t="shared" si="14"/>
        <v>78.986664066134267</v>
      </c>
      <c r="H180" s="15">
        <f t="shared" si="14"/>
        <v>102.38633899611413</v>
      </c>
      <c r="I180" s="15">
        <f t="shared" si="14"/>
        <v>74.24242478835356</v>
      </c>
      <c r="J180" s="15">
        <f t="shared" si="14"/>
        <v>114.92091556993067</v>
      </c>
      <c r="K180" s="15">
        <f t="shared" si="14"/>
        <v>74.651821696112691</v>
      </c>
      <c r="L180" s="15">
        <f t="shared" si="14"/>
        <v>168.78718545711772</v>
      </c>
      <c r="M180" s="15">
        <f t="shared" si="14"/>
        <v>45.685029781449806</v>
      </c>
      <c r="N180" s="15">
        <f t="shared" si="14"/>
        <v>157.69526069163467</v>
      </c>
      <c r="O180" s="15">
        <f t="shared" si="14"/>
        <v>76.05126278242922</v>
      </c>
      <c r="P180" s="15"/>
      <c r="Q180" s="15">
        <f t="shared" si="13"/>
        <v>100</v>
      </c>
    </row>
    <row r="181" spans="1:17" s="6" customFormat="1" ht="14.25" thickBot="1">
      <c r="A181" s="11" t="s">
        <v>172</v>
      </c>
      <c r="B181" s="2" t="str">
        <f t="shared" si="10"/>
        <v>その他の保険</v>
      </c>
      <c r="C181" s="15">
        <f t="shared" si="14"/>
        <v>61.758252246379975</v>
      </c>
      <c r="D181" s="15">
        <f t="shared" si="14"/>
        <v>48.724040878839197</v>
      </c>
      <c r="E181" s="15">
        <f t="shared" si="14"/>
        <v>97.656077084698566</v>
      </c>
      <c r="F181" s="15">
        <f t="shared" si="14"/>
        <v>150.11749230018589</v>
      </c>
      <c r="G181" s="15">
        <f t="shared" si="14"/>
        <v>37.20966211656652</v>
      </c>
      <c r="H181" s="15">
        <f t="shared" si="14"/>
        <v>98.219857960112648</v>
      </c>
      <c r="I181" s="15">
        <f t="shared" si="14"/>
        <v>67.930975865265765</v>
      </c>
      <c r="J181" s="15">
        <f t="shared" si="14"/>
        <v>108.37458869148094</v>
      </c>
      <c r="K181" s="15">
        <f t="shared" si="14"/>
        <v>93.780187479842311</v>
      </c>
      <c r="L181" s="15">
        <f t="shared" si="14"/>
        <v>96.27592845747705</v>
      </c>
      <c r="M181" s="15">
        <f t="shared" si="14"/>
        <v>59.030852517747924</v>
      </c>
      <c r="N181" s="15">
        <f t="shared" si="14"/>
        <v>107.54120156001483</v>
      </c>
      <c r="O181" s="15">
        <f t="shared" si="14"/>
        <v>90.327038249183119</v>
      </c>
      <c r="P181" s="15"/>
      <c r="Q181" s="15">
        <f t="shared" si="13"/>
        <v>100</v>
      </c>
    </row>
    <row r="182" spans="1:17" s="6" customFormat="1" ht="14.25" thickBot="1">
      <c r="A182" s="11" t="s">
        <v>173</v>
      </c>
      <c r="B182" s="2" t="str">
        <f t="shared" si="10"/>
        <v>新築工事</v>
      </c>
      <c r="C182" s="15">
        <f t="shared" si="14"/>
        <v>87.19050542410217</v>
      </c>
      <c r="D182" s="15">
        <f t="shared" si="14"/>
        <v>146.9048149805603</v>
      </c>
      <c r="E182" s="15">
        <f t="shared" si="14"/>
        <v>116.83997765534113</v>
      </c>
      <c r="F182" s="15">
        <f t="shared" si="14"/>
        <v>152.4580657851987</v>
      </c>
      <c r="G182" s="15">
        <f t="shared" si="14"/>
        <v>94.736981007893178</v>
      </c>
      <c r="H182" s="15">
        <f t="shared" si="14"/>
        <v>117.51450961333447</v>
      </c>
      <c r="I182" s="15">
        <f t="shared" si="14"/>
        <v>52.602617286357869</v>
      </c>
      <c r="J182" s="15">
        <f t="shared" si="14"/>
        <v>69.166790620340919</v>
      </c>
      <c r="K182" s="15">
        <f t="shared" si="14"/>
        <v>37.700105443024334</v>
      </c>
      <c r="L182" s="15">
        <f t="shared" si="14"/>
        <v>73.720773001930169</v>
      </c>
      <c r="M182" s="15">
        <f t="shared" si="14"/>
        <v>62.622676877293436</v>
      </c>
      <c r="N182" s="15">
        <f t="shared" si="14"/>
        <v>71.105431053894534</v>
      </c>
      <c r="O182" s="15">
        <f t="shared" si="14"/>
        <v>132.67817706198693</v>
      </c>
      <c r="P182" s="15"/>
      <c r="Q182" s="15">
        <f t="shared" si="13"/>
        <v>100</v>
      </c>
    </row>
    <row r="183" spans="1:17" s="6" customFormat="1" ht="14.25" thickBot="1">
      <c r="A183" s="11"/>
      <c r="B183" s="2" t="str">
        <f t="shared" si="10"/>
        <v>合計</v>
      </c>
      <c r="C183" s="15">
        <f t="shared" si="14"/>
        <v>74.01484047816615</v>
      </c>
      <c r="D183" s="15">
        <f t="shared" si="14"/>
        <v>70.369470107899161</v>
      </c>
      <c r="E183" s="15">
        <f t="shared" si="14"/>
        <v>106.75126979481284</v>
      </c>
      <c r="F183" s="15">
        <f t="shared" si="14"/>
        <v>103.53444692737099</v>
      </c>
      <c r="G183" s="15">
        <f t="shared" si="14"/>
        <v>87.669972407326895</v>
      </c>
      <c r="H183" s="15">
        <f t="shared" si="14"/>
        <v>115.08907009233114</v>
      </c>
      <c r="I183" s="15">
        <f t="shared" si="14"/>
        <v>80.668387755643224</v>
      </c>
      <c r="J183" s="15">
        <f t="shared" si="14"/>
        <v>103.93407123583447</v>
      </c>
      <c r="K183" s="15">
        <f t="shared" si="14"/>
        <v>110.99335533831665</v>
      </c>
      <c r="L183" s="15">
        <f t="shared" si="14"/>
        <v>135.60265864902746</v>
      </c>
      <c r="M183" s="15">
        <f t="shared" si="14"/>
        <v>81.691499739092862</v>
      </c>
      <c r="N183" s="15">
        <f t="shared" si="14"/>
        <v>121.96404563357194</v>
      </c>
      <c r="O183" s="15">
        <f t="shared" si="14"/>
        <v>99.839142976424029</v>
      </c>
      <c r="P183" s="15"/>
      <c r="Q183" s="15">
        <f t="shared" si="13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T2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83"/>
  <sheetViews>
    <sheetView topLeftCell="A54" zoomScale="65" zoomScaleNormal="65" workbookViewId="0">
      <selection activeCell="A59" sqref="A59"/>
    </sheetView>
  </sheetViews>
  <sheetFormatPr defaultRowHeight="13.5"/>
  <cols>
    <col min="2" max="2" width="24.75" bestFit="1" customWidth="1"/>
    <col min="3" max="15" width="9" style="4" customWidth="1"/>
    <col min="16" max="16" width="9" style="4" hidden="1" customWidth="1"/>
    <col min="17" max="17" width="9" style="4"/>
    <col min="18" max="20" width="9" style="6"/>
    <col min="21" max="21" width="36.5" customWidth="1"/>
  </cols>
  <sheetData>
    <row r="1" spans="1:24">
      <c r="C1" s="7" t="str">
        <f>データ加工!C1</f>
        <v>契約当事者 年齢=70歳以上</v>
      </c>
      <c r="G1" s="7" t="str">
        <f>データ加工!G1</f>
        <v>データ出所：国民生活センター「消費生活相談データベース(PIO-NET)」</v>
      </c>
      <c r="M1"/>
      <c r="N1"/>
      <c r="Q1" s="42"/>
      <c r="R1" s="42" t="s">
        <v>249</v>
      </c>
      <c r="S1" s="4"/>
      <c r="T1" s="4"/>
      <c r="U1" s="4"/>
      <c r="V1" s="6"/>
      <c r="W1" s="6"/>
      <c r="X1" s="6"/>
    </row>
    <row r="2" spans="1:24" ht="14.25" thickBot="1">
      <c r="A2" t="str">
        <f>データ加工!A2</f>
        <v>相談件数上位50項目</v>
      </c>
      <c r="C2" s="4" t="str">
        <f>データ加工!C2</f>
        <v>2013年度</v>
      </c>
      <c r="G2" s="4" t="str">
        <f>データ加工!G2</f>
        <v>2015年1月6日現在</v>
      </c>
      <c r="M2"/>
      <c r="N2"/>
      <c r="Q2" s="81"/>
      <c r="R2" s="81" t="s">
        <v>250</v>
      </c>
      <c r="S2" s="4"/>
      <c r="T2" s="4"/>
      <c r="U2" s="4"/>
      <c r="V2" s="6"/>
      <c r="W2" s="6"/>
      <c r="X2" s="83"/>
    </row>
    <row r="3" spans="1:24" ht="14.25" thickBot="1">
      <c r="A3" s="9"/>
      <c r="B3" s="1" t="str">
        <f>データ加工!B3</f>
        <v>商品・サービス（小分類）</v>
      </c>
      <c r="C3" s="143" t="s">
        <v>96</v>
      </c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2"/>
    </row>
    <row r="4" spans="1:24" ht="14.25" thickBot="1">
      <c r="A4" s="10" t="s">
        <v>42</v>
      </c>
      <c r="B4" s="3"/>
      <c r="C4" s="8" t="s">
        <v>97</v>
      </c>
      <c r="D4" s="8" t="s">
        <v>98</v>
      </c>
      <c r="E4" s="8" t="s">
        <v>99</v>
      </c>
      <c r="F4" s="8" t="s">
        <v>100</v>
      </c>
      <c r="G4" s="8" t="s">
        <v>101</v>
      </c>
      <c r="H4" s="8" t="s">
        <v>102</v>
      </c>
      <c r="I4" s="8" t="s">
        <v>103</v>
      </c>
      <c r="J4" s="8" t="s">
        <v>104</v>
      </c>
      <c r="K4" s="8" t="s">
        <v>105</v>
      </c>
      <c r="L4" s="8" t="s">
        <v>106</v>
      </c>
      <c r="M4" s="8" t="s">
        <v>107</v>
      </c>
      <c r="N4" s="8" t="s">
        <v>108</v>
      </c>
      <c r="O4" s="8" t="s">
        <v>109</v>
      </c>
      <c r="P4" s="8" t="s">
        <v>110</v>
      </c>
      <c r="Q4" s="8" t="s">
        <v>1</v>
      </c>
    </row>
    <row r="5" spans="1:24" ht="14.25" thickBot="1">
      <c r="A5" s="11" t="s">
        <v>43</v>
      </c>
      <c r="B5" s="2" t="str">
        <f>データ加工!B5</f>
        <v>健康食品</v>
      </c>
      <c r="C5" s="5">
        <f>データ加工!C5</f>
        <v>2436</v>
      </c>
      <c r="D5" s="5">
        <f>データ加工!D5</f>
        <v>1217</v>
      </c>
      <c r="E5" s="5">
        <f>データ加工!E5</f>
        <v>1923</v>
      </c>
      <c r="F5" s="5">
        <f>データ加工!F5</f>
        <v>5627</v>
      </c>
      <c r="G5" s="5">
        <f>データ加工!G5</f>
        <v>1744</v>
      </c>
      <c r="H5" s="5">
        <f>データ加工!H5</f>
        <v>1350</v>
      </c>
      <c r="I5" s="5">
        <f>データ加工!I5</f>
        <v>3148</v>
      </c>
      <c r="J5" s="5">
        <f>データ加工!J5</f>
        <v>5419</v>
      </c>
      <c r="K5" s="5">
        <f>データ加工!K5</f>
        <v>746</v>
      </c>
      <c r="L5" s="5">
        <f>データ加工!L5</f>
        <v>3123</v>
      </c>
      <c r="M5" s="5">
        <f>データ加工!M5</f>
        <v>1402</v>
      </c>
      <c r="N5" s="5">
        <f>データ加工!N5</f>
        <v>3920</v>
      </c>
      <c r="O5" s="5">
        <f>データ加工!O5</f>
        <v>1314</v>
      </c>
      <c r="P5" s="5">
        <f>データ加工!P5</f>
        <v>316</v>
      </c>
      <c r="Q5" s="5">
        <f>データ加工!Q5</f>
        <v>33685</v>
      </c>
    </row>
    <row r="6" spans="1:24" ht="14.25" thickBot="1">
      <c r="A6" s="11" t="s">
        <v>44</v>
      </c>
      <c r="B6" s="2" t="str">
        <f>データ加工!B6</f>
        <v>商品一般</v>
      </c>
      <c r="C6" s="5">
        <f>データ加工!C6</f>
        <v>1030</v>
      </c>
      <c r="D6" s="5">
        <f>データ加工!D6</f>
        <v>514</v>
      </c>
      <c r="E6" s="5">
        <f>データ加工!E6</f>
        <v>1081</v>
      </c>
      <c r="F6" s="5">
        <f>データ加工!F6</f>
        <v>2538</v>
      </c>
      <c r="G6" s="5">
        <f>データ加工!G6</f>
        <v>1179</v>
      </c>
      <c r="H6" s="5">
        <f>データ加工!H6</f>
        <v>654</v>
      </c>
      <c r="I6" s="5">
        <f>データ加工!I6</f>
        <v>1595</v>
      </c>
      <c r="J6" s="5">
        <f>データ加工!J6</f>
        <v>1919</v>
      </c>
      <c r="K6" s="5">
        <f>データ加工!K6</f>
        <v>280</v>
      </c>
      <c r="L6" s="5">
        <f>データ加工!L6</f>
        <v>1062</v>
      </c>
      <c r="M6" s="5">
        <f>データ加工!M6</f>
        <v>510</v>
      </c>
      <c r="N6" s="5">
        <f>データ加工!N6</f>
        <v>1753</v>
      </c>
      <c r="O6" s="5">
        <f>データ加工!O6</f>
        <v>504</v>
      </c>
      <c r="P6" s="5">
        <f>データ加工!P6</f>
        <v>109</v>
      </c>
      <c r="Q6" s="5">
        <f>データ加工!Q6</f>
        <v>14728</v>
      </c>
    </row>
    <row r="7" spans="1:24" ht="14.25" thickBot="1">
      <c r="A7" s="11" t="s">
        <v>45</v>
      </c>
      <c r="B7" s="2" t="str">
        <f>データ加工!B7</f>
        <v>ファンド型投資商品</v>
      </c>
      <c r="C7" s="5">
        <f>データ加工!C7</f>
        <v>452</v>
      </c>
      <c r="D7" s="5">
        <f>データ加工!D7</f>
        <v>228</v>
      </c>
      <c r="E7" s="5">
        <f>データ加工!E7</f>
        <v>699</v>
      </c>
      <c r="F7" s="5">
        <f>データ加工!F7</f>
        <v>2627</v>
      </c>
      <c r="G7" s="5">
        <f>データ加工!G7</f>
        <v>372</v>
      </c>
      <c r="H7" s="5">
        <f>データ加工!H7</f>
        <v>224</v>
      </c>
      <c r="I7" s="5">
        <f>データ加工!I7</f>
        <v>951</v>
      </c>
      <c r="J7" s="5">
        <f>データ加工!J7</f>
        <v>1301</v>
      </c>
      <c r="K7" s="5">
        <f>データ加工!K7</f>
        <v>190</v>
      </c>
      <c r="L7" s="5">
        <f>データ加工!L7</f>
        <v>1062</v>
      </c>
      <c r="M7" s="5">
        <f>データ加工!M7</f>
        <v>288</v>
      </c>
      <c r="N7" s="5">
        <f>データ加工!N7</f>
        <v>870</v>
      </c>
      <c r="O7" s="5">
        <f>データ加工!O7</f>
        <v>311</v>
      </c>
      <c r="P7" s="5">
        <f>データ加工!P7</f>
        <v>61</v>
      </c>
      <c r="Q7" s="5">
        <f>データ加工!Q7</f>
        <v>9636</v>
      </c>
    </row>
    <row r="8" spans="1:24" ht="14.25" thickBot="1">
      <c r="A8" s="11" t="s">
        <v>46</v>
      </c>
      <c r="B8" s="2" t="str">
        <f>データ加工!B8</f>
        <v>新聞</v>
      </c>
      <c r="C8" s="5">
        <f>データ加工!C8</f>
        <v>284</v>
      </c>
      <c r="D8" s="5">
        <f>データ加工!D8</f>
        <v>114</v>
      </c>
      <c r="E8" s="5">
        <f>データ加工!E8</f>
        <v>254</v>
      </c>
      <c r="F8" s="5">
        <f>データ加工!F8</f>
        <v>1165</v>
      </c>
      <c r="G8" s="5">
        <f>データ加工!G8</f>
        <v>96</v>
      </c>
      <c r="H8" s="5">
        <f>データ加工!H8</f>
        <v>114</v>
      </c>
      <c r="I8" s="5">
        <f>データ加工!I8</f>
        <v>209</v>
      </c>
      <c r="J8" s="5">
        <f>データ加工!J8</f>
        <v>1136</v>
      </c>
      <c r="K8" s="5">
        <f>データ加工!K8</f>
        <v>23</v>
      </c>
      <c r="L8" s="5">
        <f>データ加工!L8</f>
        <v>339</v>
      </c>
      <c r="M8" s="5">
        <f>データ加工!M8</f>
        <v>65</v>
      </c>
      <c r="N8" s="5">
        <f>データ加工!N8</f>
        <v>868</v>
      </c>
      <c r="O8" s="5">
        <f>データ加工!O8</f>
        <v>200</v>
      </c>
      <c r="P8" s="5">
        <f>データ加工!P8</f>
        <v>103</v>
      </c>
      <c r="Q8" s="5">
        <f>データ加工!Q8</f>
        <v>4970</v>
      </c>
    </row>
    <row r="9" spans="1:24" ht="14.25" thickBot="1">
      <c r="A9" s="11" t="s">
        <v>47</v>
      </c>
      <c r="B9" s="2" t="str">
        <f>データ加工!B9</f>
        <v>相談その他</v>
      </c>
      <c r="C9" s="5">
        <f>データ加工!C9</f>
        <v>192</v>
      </c>
      <c r="D9" s="5">
        <f>データ加工!D9</f>
        <v>250</v>
      </c>
      <c r="E9" s="5">
        <f>データ加工!E9</f>
        <v>326</v>
      </c>
      <c r="F9" s="5">
        <f>データ加工!F9</f>
        <v>1049</v>
      </c>
      <c r="G9" s="5">
        <f>データ加工!G9</f>
        <v>219</v>
      </c>
      <c r="H9" s="5">
        <f>データ加工!H9</f>
        <v>160</v>
      </c>
      <c r="I9" s="5">
        <f>データ加工!I9</f>
        <v>334</v>
      </c>
      <c r="J9" s="5">
        <f>データ加工!J9</f>
        <v>596</v>
      </c>
      <c r="K9" s="5">
        <f>データ加工!K9</f>
        <v>56</v>
      </c>
      <c r="L9" s="5">
        <f>データ加工!L9</f>
        <v>368</v>
      </c>
      <c r="M9" s="5">
        <f>データ加工!M9</f>
        <v>154</v>
      </c>
      <c r="N9" s="5">
        <f>データ加工!N9</f>
        <v>513</v>
      </c>
      <c r="O9" s="5">
        <f>データ加工!O9</f>
        <v>320</v>
      </c>
      <c r="P9" s="5">
        <f>データ加工!P9</f>
        <v>35</v>
      </c>
      <c r="Q9" s="5">
        <f>データ加工!Q9</f>
        <v>4572</v>
      </c>
    </row>
    <row r="10" spans="1:24" ht="14.25" thickBot="1">
      <c r="A10" s="11" t="s">
        <v>48</v>
      </c>
      <c r="B10" s="2" t="str">
        <f>データ加工!B10</f>
        <v>アダルト情報サイト</v>
      </c>
      <c r="C10" s="5">
        <f>データ加工!C10</f>
        <v>160</v>
      </c>
      <c r="D10" s="5">
        <f>データ加工!D10</f>
        <v>139</v>
      </c>
      <c r="E10" s="5">
        <f>データ加工!E10</f>
        <v>188</v>
      </c>
      <c r="F10" s="5">
        <f>データ加工!F10</f>
        <v>1616</v>
      </c>
      <c r="G10" s="5">
        <f>データ加工!G10</f>
        <v>162</v>
      </c>
      <c r="H10" s="5">
        <f>データ加工!H10</f>
        <v>103</v>
      </c>
      <c r="I10" s="5">
        <f>データ加工!I10</f>
        <v>513</v>
      </c>
      <c r="J10" s="5">
        <f>データ加工!J10</f>
        <v>849</v>
      </c>
      <c r="K10" s="5">
        <f>データ加工!K10</f>
        <v>32</v>
      </c>
      <c r="L10" s="5">
        <f>データ加工!L10</f>
        <v>218</v>
      </c>
      <c r="M10" s="5">
        <f>データ加工!M10</f>
        <v>82</v>
      </c>
      <c r="N10" s="5">
        <f>データ加工!N10</f>
        <v>278</v>
      </c>
      <c r="O10" s="5">
        <f>データ加工!O10</f>
        <v>66</v>
      </c>
      <c r="P10" s="5">
        <f>データ加工!P10</f>
        <v>3</v>
      </c>
      <c r="Q10" s="5">
        <f>データ加工!Q10</f>
        <v>4409</v>
      </c>
    </row>
    <row r="11" spans="1:24" ht="14.25" thickBot="1">
      <c r="A11" s="11" t="s">
        <v>49</v>
      </c>
      <c r="B11" s="2" t="str">
        <f>データ加工!B11</f>
        <v>サラ金・フリーローン</v>
      </c>
      <c r="C11" s="5">
        <f>データ加工!C11</f>
        <v>256</v>
      </c>
      <c r="D11" s="5">
        <f>データ加工!D11</f>
        <v>207</v>
      </c>
      <c r="E11" s="5">
        <f>データ加工!E11</f>
        <v>266</v>
      </c>
      <c r="F11" s="5">
        <f>データ加工!F11</f>
        <v>832</v>
      </c>
      <c r="G11" s="5">
        <f>データ加工!G11</f>
        <v>139</v>
      </c>
      <c r="H11" s="5">
        <f>データ加工!H11</f>
        <v>90</v>
      </c>
      <c r="I11" s="5">
        <f>データ加工!I11</f>
        <v>291</v>
      </c>
      <c r="J11" s="5">
        <f>データ加工!J11</f>
        <v>433</v>
      </c>
      <c r="K11" s="5">
        <f>データ加工!K11</f>
        <v>59</v>
      </c>
      <c r="L11" s="5">
        <f>データ加工!L11</f>
        <v>237</v>
      </c>
      <c r="M11" s="5">
        <f>データ加工!M11</f>
        <v>118</v>
      </c>
      <c r="N11" s="5">
        <f>データ加工!N11</f>
        <v>517</v>
      </c>
      <c r="O11" s="5">
        <f>データ加工!O11</f>
        <v>219</v>
      </c>
      <c r="P11" s="5">
        <f>データ加工!P11</f>
        <v>44</v>
      </c>
      <c r="Q11" s="5">
        <f>データ加工!Q11</f>
        <v>3708</v>
      </c>
    </row>
    <row r="12" spans="1:24" ht="14.25" thickBot="1">
      <c r="A12" s="11" t="s">
        <v>50</v>
      </c>
      <c r="B12" s="2" t="str">
        <f>データ加工!B12</f>
        <v>公社債</v>
      </c>
      <c r="C12" s="5">
        <f>データ加工!C12</f>
        <v>123</v>
      </c>
      <c r="D12" s="5">
        <f>データ加工!D12</f>
        <v>56</v>
      </c>
      <c r="E12" s="5">
        <f>データ加工!E12</f>
        <v>254</v>
      </c>
      <c r="F12" s="5">
        <f>データ加工!F12</f>
        <v>1169</v>
      </c>
      <c r="G12" s="5">
        <f>データ加工!G12</f>
        <v>145</v>
      </c>
      <c r="H12" s="5">
        <f>データ加工!H12</f>
        <v>110</v>
      </c>
      <c r="I12" s="5">
        <f>データ加工!I12</f>
        <v>489</v>
      </c>
      <c r="J12" s="5">
        <f>データ加工!J12</f>
        <v>618</v>
      </c>
      <c r="K12" s="5">
        <f>データ加工!K12</f>
        <v>36</v>
      </c>
      <c r="L12" s="5">
        <f>データ加工!L12</f>
        <v>275</v>
      </c>
      <c r="M12" s="5">
        <f>データ加工!M12</f>
        <v>98</v>
      </c>
      <c r="N12" s="5">
        <f>データ加工!N12</f>
        <v>211</v>
      </c>
      <c r="O12" s="5">
        <f>データ加工!O12</f>
        <v>44</v>
      </c>
      <c r="P12" s="5">
        <f>データ加工!P12</f>
        <v>16</v>
      </c>
      <c r="Q12" s="5">
        <f>データ加工!Q12</f>
        <v>3644</v>
      </c>
    </row>
    <row r="13" spans="1:24" ht="14.25" thickBot="1">
      <c r="A13" s="11" t="s">
        <v>51</v>
      </c>
      <c r="B13" s="2" t="str">
        <f>データ加工!B13</f>
        <v>インターネット接続回線</v>
      </c>
      <c r="C13" s="5">
        <f>データ加工!C13</f>
        <v>227</v>
      </c>
      <c r="D13" s="5">
        <f>データ加工!D13</f>
        <v>136</v>
      </c>
      <c r="E13" s="5">
        <f>データ加工!E13</f>
        <v>254</v>
      </c>
      <c r="F13" s="5">
        <f>データ加工!F13</f>
        <v>734</v>
      </c>
      <c r="G13" s="5">
        <f>データ加工!G13</f>
        <v>158</v>
      </c>
      <c r="H13" s="5">
        <f>データ加工!H13</f>
        <v>121</v>
      </c>
      <c r="I13" s="5">
        <f>データ加工!I13</f>
        <v>332</v>
      </c>
      <c r="J13" s="5">
        <f>データ加工!J13</f>
        <v>632</v>
      </c>
      <c r="K13" s="5">
        <f>データ加工!K13</f>
        <v>58</v>
      </c>
      <c r="L13" s="5">
        <f>データ加工!L13</f>
        <v>280</v>
      </c>
      <c r="M13" s="5">
        <f>データ加工!M13</f>
        <v>132</v>
      </c>
      <c r="N13" s="5">
        <f>データ加工!N13</f>
        <v>408</v>
      </c>
      <c r="O13" s="5">
        <f>データ加工!O13</f>
        <v>109</v>
      </c>
      <c r="P13" s="5">
        <f>データ加工!P13</f>
        <v>17</v>
      </c>
      <c r="Q13" s="5">
        <f>データ加工!Q13</f>
        <v>3598</v>
      </c>
    </row>
    <row r="14" spans="1:24" ht="14.25" thickBot="1">
      <c r="A14" s="11" t="s">
        <v>52</v>
      </c>
      <c r="B14" s="2" t="str">
        <f>データ加工!B14</f>
        <v>他の役務サービス</v>
      </c>
      <c r="C14" s="5">
        <f>データ加工!C14</f>
        <v>191</v>
      </c>
      <c r="D14" s="5">
        <f>データ加工!D14</f>
        <v>49</v>
      </c>
      <c r="E14" s="5">
        <f>データ加工!E14</f>
        <v>180</v>
      </c>
      <c r="F14" s="5">
        <f>データ加工!F14</f>
        <v>1145</v>
      </c>
      <c r="G14" s="5">
        <f>データ加工!G14</f>
        <v>187</v>
      </c>
      <c r="H14" s="5">
        <f>データ加工!H14</f>
        <v>119</v>
      </c>
      <c r="I14" s="5">
        <f>データ加工!I14</f>
        <v>285</v>
      </c>
      <c r="J14" s="5">
        <f>データ加工!J14</f>
        <v>465</v>
      </c>
      <c r="K14" s="5">
        <f>データ加工!K14</f>
        <v>39</v>
      </c>
      <c r="L14" s="5">
        <f>データ加工!L14</f>
        <v>276</v>
      </c>
      <c r="M14" s="5">
        <f>データ加工!M14</f>
        <v>134</v>
      </c>
      <c r="N14" s="5">
        <f>データ加工!N14</f>
        <v>349</v>
      </c>
      <c r="O14" s="5">
        <f>データ加工!O14</f>
        <v>124</v>
      </c>
      <c r="P14" s="5">
        <f>データ加工!P14</f>
        <v>14</v>
      </c>
      <c r="Q14" s="5">
        <f>データ加工!Q14</f>
        <v>3557</v>
      </c>
    </row>
    <row r="15" spans="1:24" ht="14.25" thickBot="1">
      <c r="A15" s="11" t="s">
        <v>53</v>
      </c>
      <c r="B15" s="2" t="str">
        <f>データ加工!B15</f>
        <v>株</v>
      </c>
      <c r="C15" s="5">
        <f>データ加工!C15</f>
        <v>109</v>
      </c>
      <c r="D15" s="5">
        <f>データ加工!D15</f>
        <v>109</v>
      </c>
      <c r="E15" s="5">
        <f>データ加工!E15</f>
        <v>247</v>
      </c>
      <c r="F15" s="5">
        <f>データ加工!F15</f>
        <v>1196</v>
      </c>
      <c r="G15" s="5">
        <f>データ加工!G15</f>
        <v>115</v>
      </c>
      <c r="H15" s="5">
        <f>データ加工!H15</f>
        <v>74</v>
      </c>
      <c r="I15" s="5">
        <f>データ加工!I15</f>
        <v>396</v>
      </c>
      <c r="J15" s="5">
        <f>データ加工!J15</f>
        <v>572</v>
      </c>
      <c r="K15" s="5">
        <f>データ加工!K15</f>
        <v>38</v>
      </c>
      <c r="L15" s="5">
        <f>データ加工!L15</f>
        <v>281</v>
      </c>
      <c r="M15" s="5">
        <f>データ加工!M15</f>
        <v>83</v>
      </c>
      <c r="N15" s="5">
        <f>データ加工!N15</f>
        <v>175</v>
      </c>
      <c r="O15" s="5">
        <f>データ加工!O15</f>
        <v>67</v>
      </c>
      <c r="P15" s="5">
        <f>データ加工!P15</f>
        <v>28</v>
      </c>
      <c r="Q15" s="5">
        <f>データ加工!Q15</f>
        <v>3490</v>
      </c>
    </row>
    <row r="16" spans="1:24" ht="14.25" thickBot="1">
      <c r="A16" s="11" t="s">
        <v>54</v>
      </c>
      <c r="B16" s="2" t="str">
        <f>データ加工!B16</f>
        <v>修理サービス</v>
      </c>
      <c r="C16" s="5">
        <f>データ加工!C16</f>
        <v>253</v>
      </c>
      <c r="D16" s="5">
        <f>データ加工!D16</f>
        <v>92</v>
      </c>
      <c r="E16" s="5">
        <f>データ加工!E16</f>
        <v>163</v>
      </c>
      <c r="F16" s="5">
        <f>データ加工!F16</f>
        <v>867</v>
      </c>
      <c r="G16" s="5">
        <f>データ加工!G16</f>
        <v>94</v>
      </c>
      <c r="H16" s="5">
        <f>データ加工!H16</f>
        <v>93</v>
      </c>
      <c r="I16" s="5">
        <f>データ加工!I16</f>
        <v>317</v>
      </c>
      <c r="J16" s="5">
        <f>データ加工!J16</f>
        <v>544</v>
      </c>
      <c r="K16" s="5">
        <f>データ加工!K16</f>
        <v>30</v>
      </c>
      <c r="L16" s="5">
        <f>データ加工!L16</f>
        <v>197</v>
      </c>
      <c r="M16" s="5">
        <f>データ加工!M16</f>
        <v>83</v>
      </c>
      <c r="N16" s="5">
        <f>データ加工!N16</f>
        <v>389</v>
      </c>
      <c r="O16" s="5">
        <f>データ加工!O16</f>
        <v>100</v>
      </c>
      <c r="P16" s="5">
        <f>データ加工!P16</f>
        <v>23</v>
      </c>
      <c r="Q16" s="5">
        <f>データ加工!Q16</f>
        <v>3245</v>
      </c>
    </row>
    <row r="17" spans="1:17" ht="14.25" thickBot="1">
      <c r="A17" s="11" t="s">
        <v>55</v>
      </c>
      <c r="B17" s="2" t="str">
        <f>データ加工!B17</f>
        <v>ふとん類</v>
      </c>
      <c r="C17" s="5">
        <f>データ加工!C17</f>
        <v>289</v>
      </c>
      <c r="D17" s="5">
        <f>データ加工!D17</f>
        <v>147</v>
      </c>
      <c r="E17" s="5">
        <f>データ加工!E17</f>
        <v>193</v>
      </c>
      <c r="F17" s="5">
        <f>データ加工!F17</f>
        <v>673</v>
      </c>
      <c r="G17" s="5">
        <f>データ加工!G17</f>
        <v>230</v>
      </c>
      <c r="H17" s="5">
        <f>データ加工!H17</f>
        <v>111</v>
      </c>
      <c r="I17" s="5">
        <f>データ加工!I17</f>
        <v>449</v>
      </c>
      <c r="J17" s="5">
        <f>データ加工!J17</f>
        <v>294</v>
      </c>
      <c r="K17" s="5">
        <f>データ加工!K17</f>
        <v>37</v>
      </c>
      <c r="L17" s="5">
        <f>データ加工!L17</f>
        <v>182</v>
      </c>
      <c r="M17" s="5">
        <f>データ加工!M17</f>
        <v>65</v>
      </c>
      <c r="N17" s="5">
        <f>データ加工!N17</f>
        <v>333</v>
      </c>
      <c r="O17" s="5">
        <f>データ加工!O17</f>
        <v>81</v>
      </c>
      <c r="P17" s="5">
        <f>データ加工!P17</f>
        <v>37</v>
      </c>
      <c r="Q17" s="5">
        <f>データ加工!Q17</f>
        <v>3121</v>
      </c>
    </row>
    <row r="18" spans="1:17" ht="14.25" thickBot="1">
      <c r="A18" s="11" t="s">
        <v>56</v>
      </c>
      <c r="B18" s="2" t="str">
        <f>データ加工!B18</f>
        <v>デジタルコンテンツその他</v>
      </c>
      <c r="C18" s="5">
        <f>データ加工!C18</f>
        <v>112</v>
      </c>
      <c r="D18" s="5">
        <f>データ加工!D18</f>
        <v>76</v>
      </c>
      <c r="E18" s="5">
        <f>データ加工!E18</f>
        <v>137</v>
      </c>
      <c r="F18" s="5">
        <f>データ加工!F18</f>
        <v>959</v>
      </c>
      <c r="G18" s="5">
        <f>データ加工!G18</f>
        <v>105</v>
      </c>
      <c r="H18" s="5">
        <f>データ加工!H18</f>
        <v>64</v>
      </c>
      <c r="I18" s="5">
        <f>データ加工!I18</f>
        <v>221</v>
      </c>
      <c r="J18" s="5">
        <f>データ加工!J18</f>
        <v>608</v>
      </c>
      <c r="K18" s="5">
        <f>データ加工!K18</f>
        <v>31</v>
      </c>
      <c r="L18" s="5">
        <f>データ加工!L18</f>
        <v>172</v>
      </c>
      <c r="M18" s="5">
        <f>データ加工!M18</f>
        <v>59</v>
      </c>
      <c r="N18" s="5">
        <f>データ加工!N18</f>
        <v>250</v>
      </c>
      <c r="O18" s="5">
        <f>データ加工!O18</f>
        <v>61</v>
      </c>
      <c r="P18" s="5">
        <f>データ加工!P18</f>
        <v>8</v>
      </c>
      <c r="Q18" s="5">
        <f>データ加工!Q18</f>
        <v>2863</v>
      </c>
    </row>
    <row r="19" spans="1:17" ht="14.25" thickBot="1">
      <c r="A19" s="11" t="s">
        <v>57</v>
      </c>
      <c r="B19" s="2" t="str">
        <f>データ加工!B19</f>
        <v>生命保険</v>
      </c>
      <c r="C19" s="5">
        <f>データ加工!C19</f>
        <v>190</v>
      </c>
      <c r="D19" s="5">
        <f>データ加工!D19</f>
        <v>113</v>
      </c>
      <c r="E19" s="5">
        <f>データ加工!E19</f>
        <v>100</v>
      </c>
      <c r="F19" s="5">
        <f>データ加工!F19</f>
        <v>727</v>
      </c>
      <c r="G19" s="5">
        <f>データ加工!G19</f>
        <v>97</v>
      </c>
      <c r="H19" s="5">
        <f>データ加工!H19</f>
        <v>95</v>
      </c>
      <c r="I19" s="5">
        <f>データ加工!I19</f>
        <v>216</v>
      </c>
      <c r="J19" s="5">
        <f>データ加工!J19</f>
        <v>513</v>
      </c>
      <c r="K19" s="5">
        <f>データ加工!K19</f>
        <v>34</v>
      </c>
      <c r="L19" s="5">
        <f>データ加工!L19</f>
        <v>180</v>
      </c>
      <c r="M19" s="5">
        <f>データ加工!M19</f>
        <v>76</v>
      </c>
      <c r="N19" s="5">
        <f>データ加工!N19</f>
        <v>316</v>
      </c>
      <c r="O19" s="5">
        <f>データ加工!O19</f>
        <v>101</v>
      </c>
      <c r="P19" s="5">
        <f>データ加工!P19</f>
        <v>36</v>
      </c>
      <c r="Q19" s="5">
        <f>データ加工!Q19</f>
        <v>2794</v>
      </c>
    </row>
    <row r="20" spans="1:17" ht="14.25" thickBot="1">
      <c r="A20" s="11" t="s">
        <v>58</v>
      </c>
      <c r="B20" s="2" t="str">
        <f>データ加工!B20</f>
        <v>アクセサリー</v>
      </c>
      <c r="C20" s="5">
        <f>データ加工!C20</f>
        <v>179</v>
      </c>
      <c r="D20" s="5">
        <f>データ加工!D20</f>
        <v>77</v>
      </c>
      <c r="E20" s="5">
        <f>データ加工!E20</f>
        <v>117</v>
      </c>
      <c r="F20" s="5">
        <f>データ加工!F20</f>
        <v>656</v>
      </c>
      <c r="G20" s="5">
        <f>データ加工!G20</f>
        <v>128</v>
      </c>
      <c r="H20" s="5">
        <f>データ加工!H20</f>
        <v>108</v>
      </c>
      <c r="I20" s="5">
        <f>データ加工!I20</f>
        <v>249</v>
      </c>
      <c r="J20" s="5">
        <f>データ加工!J20</f>
        <v>439</v>
      </c>
      <c r="K20" s="5">
        <f>データ加工!K20</f>
        <v>50</v>
      </c>
      <c r="L20" s="5">
        <f>データ加工!L20</f>
        <v>208</v>
      </c>
      <c r="M20" s="5">
        <f>データ加工!M20</f>
        <v>95</v>
      </c>
      <c r="N20" s="5">
        <f>データ加工!N20</f>
        <v>348</v>
      </c>
      <c r="O20" s="5">
        <f>データ加工!O20</f>
        <v>107</v>
      </c>
      <c r="P20" s="5">
        <f>データ加工!P20</f>
        <v>29</v>
      </c>
      <c r="Q20" s="5">
        <f>データ加工!Q20</f>
        <v>2790</v>
      </c>
    </row>
    <row r="21" spans="1:17" ht="14.25" thickBot="1">
      <c r="A21" s="11" t="s">
        <v>59</v>
      </c>
      <c r="B21" s="2" t="str">
        <f>データ加工!B21</f>
        <v>放送サービス</v>
      </c>
      <c r="C21" s="5">
        <f>データ加工!C21</f>
        <v>147</v>
      </c>
      <c r="D21" s="5">
        <f>データ加工!D21</f>
        <v>55</v>
      </c>
      <c r="E21" s="5">
        <f>データ加工!E21</f>
        <v>78</v>
      </c>
      <c r="F21" s="5">
        <f>データ加工!F21</f>
        <v>889</v>
      </c>
      <c r="G21" s="5">
        <f>データ加工!G21</f>
        <v>63</v>
      </c>
      <c r="H21" s="5">
        <f>データ加工!H21</f>
        <v>29</v>
      </c>
      <c r="I21" s="5">
        <f>データ加工!I21</f>
        <v>188</v>
      </c>
      <c r="J21" s="5">
        <f>データ加工!J21</f>
        <v>638</v>
      </c>
      <c r="K21" s="5">
        <f>データ加工!K21</f>
        <v>16</v>
      </c>
      <c r="L21" s="5">
        <f>データ加工!L21</f>
        <v>82</v>
      </c>
      <c r="M21" s="5">
        <f>データ加工!M21</f>
        <v>72</v>
      </c>
      <c r="N21" s="5">
        <f>データ加工!N21</f>
        <v>206</v>
      </c>
      <c r="O21" s="5">
        <f>データ加工!O21</f>
        <v>99</v>
      </c>
      <c r="P21" s="5">
        <f>データ加工!P21</f>
        <v>38</v>
      </c>
      <c r="Q21" s="5">
        <f>データ加工!Q21</f>
        <v>2600</v>
      </c>
    </row>
    <row r="22" spans="1:17" ht="14.25" thickBot="1">
      <c r="A22" s="11" t="s">
        <v>60</v>
      </c>
      <c r="B22" s="2" t="str">
        <f>データ加工!B22</f>
        <v>化粧品</v>
      </c>
      <c r="C22" s="5">
        <f>データ加工!C22</f>
        <v>149</v>
      </c>
      <c r="D22" s="5">
        <f>データ加工!D22</f>
        <v>56</v>
      </c>
      <c r="E22" s="5">
        <f>データ加工!E22</f>
        <v>115</v>
      </c>
      <c r="F22" s="5">
        <f>データ加工!F22</f>
        <v>590</v>
      </c>
      <c r="G22" s="5">
        <f>データ加工!G22</f>
        <v>80</v>
      </c>
      <c r="H22" s="5">
        <f>データ加工!H22</f>
        <v>63</v>
      </c>
      <c r="I22" s="5">
        <f>データ加工!I22</f>
        <v>203</v>
      </c>
      <c r="J22" s="5">
        <f>データ加工!J22</f>
        <v>425</v>
      </c>
      <c r="K22" s="5">
        <f>データ加工!K22</f>
        <v>14</v>
      </c>
      <c r="L22" s="5">
        <f>データ加工!L22</f>
        <v>148</v>
      </c>
      <c r="M22" s="5">
        <f>データ加工!M22</f>
        <v>76</v>
      </c>
      <c r="N22" s="5">
        <f>データ加工!N22</f>
        <v>283</v>
      </c>
      <c r="O22" s="5">
        <f>データ加工!O22</f>
        <v>85</v>
      </c>
      <c r="P22" s="5">
        <f>データ加工!P22</f>
        <v>24</v>
      </c>
      <c r="Q22" s="5">
        <f>データ加工!Q22</f>
        <v>2311</v>
      </c>
    </row>
    <row r="23" spans="1:17" ht="14.25" thickBot="1">
      <c r="A23" s="11" t="s">
        <v>61</v>
      </c>
      <c r="B23" s="2" t="str">
        <f>データ加工!B23</f>
        <v>賃貸アパート・マンション</v>
      </c>
      <c r="C23" s="5">
        <f>データ加工!C23</f>
        <v>217</v>
      </c>
      <c r="D23" s="5">
        <f>データ加工!D23</f>
        <v>60</v>
      </c>
      <c r="E23" s="5">
        <f>データ加工!E23</f>
        <v>54</v>
      </c>
      <c r="F23" s="5">
        <f>データ加工!F23</f>
        <v>723</v>
      </c>
      <c r="G23" s="5">
        <f>データ加工!G23</f>
        <v>40</v>
      </c>
      <c r="H23" s="5">
        <f>データ加工!H23</f>
        <v>20</v>
      </c>
      <c r="I23" s="5">
        <f>データ加工!I23</f>
        <v>131</v>
      </c>
      <c r="J23" s="5">
        <f>データ加工!J23</f>
        <v>361</v>
      </c>
      <c r="K23" s="5">
        <f>データ加工!K23</f>
        <v>4</v>
      </c>
      <c r="L23" s="5">
        <f>データ加工!L23</f>
        <v>90</v>
      </c>
      <c r="M23" s="5">
        <f>データ加工!M23</f>
        <v>42</v>
      </c>
      <c r="N23" s="5">
        <f>データ加工!N23</f>
        <v>199</v>
      </c>
      <c r="O23" s="5">
        <f>データ加工!O23</f>
        <v>75</v>
      </c>
      <c r="P23" s="5">
        <f>データ加工!P23</f>
        <v>28</v>
      </c>
      <c r="Q23" s="5">
        <f>データ加工!Q23</f>
        <v>2044</v>
      </c>
    </row>
    <row r="24" spans="1:17" ht="14.25" thickBot="1">
      <c r="A24" s="11" t="s">
        <v>62</v>
      </c>
      <c r="B24" s="2" t="str">
        <f>データ加工!B24</f>
        <v>屋根工事</v>
      </c>
      <c r="C24" s="5">
        <f>データ加工!C24</f>
        <v>103</v>
      </c>
      <c r="D24" s="5">
        <f>データ加工!D24</f>
        <v>89</v>
      </c>
      <c r="E24" s="5">
        <f>データ加工!E24</f>
        <v>100</v>
      </c>
      <c r="F24" s="5">
        <f>データ加工!F24</f>
        <v>614</v>
      </c>
      <c r="G24" s="5">
        <f>データ加工!G24</f>
        <v>35</v>
      </c>
      <c r="H24" s="5">
        <f>データ加工!H24</f>
        <v>22</v>
      </c>
      <c r="I24" s="5">
        <f>データ加工!I24</f>
        <v>302</v>
      </c>
      <c r="J24" s="5">
        <f>データ加工!J24</f>
        <v>315</v>
      </c>
      <c r="K24" s="5">
        <f>データ加工!K24</f>
        <v>19</v>
      </c>
      <c r="L24" s="5">
        <f>データ加工!L24</f>
        <v>101</v>
      </c>
      <c r="M24" s="5">
        <f>データ加工!M24</f>
        <v>35</v>
      </c>
      <c r="N24" s="5">
        <f>データ加工!N24</f>
        <v>215</v>
      </c>
      <c r="O24" s="5">
        <f>データ加工!O24</f>
        <v>19</v>
      </c>
      <c r="P24" s="5">
        <f>データ加工!P24</f>
        <v>16</v>
      </c>
      <c r="Q24" s="5">
        <f>データ加工!Q24</f>
        <v>1985</v>
      </c>
    </row>
    <row r="25" spans="1:17" ht="14.25" thickBot="1">
      <c r="A25" s="11" t="s">
        <v>63</v>
      </c>
      <c r="B25" s="2" t="str">
        <f>データ加工!B25</f>
        <v>その他金融関連サービス</v>
      </c>
      <c r="C25" s="5">
        <f>データ加工!C25</f>
        <v>116</v>
      </c>
      <c r="D25" s="5">
        <f>データ加工!D25</f>
        <v>55</v>
      </c>
      <c r="E25" s="5">
        <f>データ加工!E25</f>
        <v>103</v>
      </c>
      <c r="F25" s="5">
        <f>データ加工!F25</f>
        <v>463</v>
      </c>
      <c r="G25" s="5">
        <f>データ加工!G25</f>
        <v>80</v>
      </c>
      <c r="H25" s="5">
        <f>データ加工!H25</f>
        <v>41</v>
      </c>
      <c r="I25" s="5">
        <f>データ加工!I25</f>
        <v>190</v>
      </c>
      <c r="J25" s="5">
        <f>データ加工!J25</f>
        <v>299</v>
      </c>
      <c r="K25" s="5">
        <f>データ加工!K25</f>
        <v>22</v>
      </c>
      <c r="L25" s="5">
        <f>データ加工!L25</f>
        <v>132</v>
      </c>
      <c r="M25" s="5">
        <f>データ加工!M25</f>
        <v>55</v>
      </c>
      <c r="N25" s="5">
        <f>データ加工!N25</f>
        <v>296</v>
      </c>
      <c r="O25" s="5">
        <f>データ加工!O25</f>
        <v>110</v>
      </c>
      <c r="P25" s="5">
        <f>データ加工!P25</f>
        <v>21</v>
      </c>
      <c r="Q25" s="5">
        <f>データ加工!Q25</f>
        <v>1983</v>
      </c>
    </row>
    <row r="26" spans="1:17" ht="14.25" thickBot="1">
      <c r="A26" s="11" t="s">
        <v>64</v>
      </c>
      <c r="B26" s="2" t="str">
        <f>データ加工!B26</f>
        <v>宝くじ</v>
      </c>
      <c r="C26" s="5">
        <f>データ加工!C26</f>
        <v>162</v>
      </c>
      <c r="D26" s="5">
        <f>データ加工!D26</f>
        <v>81</v>
      </c>
      <c r="E26" s="5">
        <f>データ加工!E26</f>
        <v>90</v>
      </c>
      <c r="F26" s="5">
        <f>データ加工!F26</f>
        <v>365</v>
      </c>
      <c r="G26" s="5">
        <f>データ加工!G26</f>
        <v>115</v>
      </c>
      <c r="H26" s="5">
        <f>データ加工!H26</f>
        <v>91</v>
      </c>
      <c r="I26" s="5">
        <f>データ加工!I26</f>
        <v>176</v>
      </c>
      <c r="J26" s="5">
        <f>データ加工!J26</f>
        <v>273</v>
      </c>
      <c r="K26" s="5">
        <f>データ加工!K26</f>
        <v>46</v>
      </c>
      <c r="L26" s="5">
        <f>データ加工!L26</f>
        <v>134</v>
      </c>
      <c r="M26" s="5">
        <f>データ加工!M26</f>
        <v>61</v>
      </c>
      <c r="N26" s="5">
        <f>データ加工!N26</f>
        <v>198</v>
      </c>
      <c r="O26" s="5">
        <f>データ加工!O26</f>
        <v>75</v>
      </c>
      <c r="P26" s="5">
        <f>データ加工!P26</f>
        <v>14</v>
      </c>
      <c r="Q26" s="5">
        <f>データ加工!Q26</f>
        <v>1881</v>
      </c>
    </row>
    <row r="27" spans="1:17" ht="14.25" thickBot="1">
      <c r="A27" s="11" t="s">
        <v>65</v>
      </c>
      <c r="B27" s="2" t="str">
        <f>データ加工!B27</f>
        <v>鮮魚</v>
      </c>
      <c r="C27" s="5">
        <f>データ加工!C27</f>
        <v>88</v>
      </c>
      <c r="D27" s="5">
        <f>データ加工!D27</f>
        <v>114</v>
      </c>
      <c r="E27" s="5">
        <f>データ加工!E27</f>
        <v>93</v>
      </c>
      <c r="F27" s="5">
        <f>データ加工!F27</f>
        <v>405</v>
      </c>
      <c r="G27" s="5">
        <f>データ加工!G27</f>
        <v>97</v>
      </c>
      <c r="H27" s="5">
        <f>データ加工!H27</f>
        <v>37</v>
      </c>
      <c r="I27" s="5">
        <f>データ加工!I27</f>
        <v>171</v>
      </c>
      <c r="J27" s="5">
        <f>データ加工!J27</f>
        <v>276</v>
      </c>
      <c r="K27" s="5">
        <f>データ加工!K27</f>
        <v>16</v>
      </c>
      <c r="L27" s="5">
        <f>データ加工!L27</f>
        <v>156</v>
      </c>
      <c r="M27" s="5">
        <f>データ加工!M27</f>
        <v>62</v>
      </c>
      <c r="N27" s="5">
        <f>データ加工!N27</f>
        <v>191</v>
      </c>
      <c r="O27" s="5">
        <f>データ加工!O27</f>
        <v>104</v>
      </c>
      <c r="P27" s="5">
        <f>データ加工!P27</f>
        <v>24</v>
      </c>
      <c r="Q27" s="5">
        <f>データ加工!Q27</f>
        <v>1834</v>
      </c>
    </row>
    <row r="28" spans="1:17" ht="14.25" thickBot="1">
      <c r="A28" s="11" t="s">
        <v>66</v>
      </c>
      <c r="B28" s="2" t="str">
        <f>データ加工!B28</f>
        <v>家庭用電気治療器具</v>
      </c>
      <c r="C28" s="5">
        <f>データ加工!C28</f>
        <v>126</v>
      </c>
      <c r="D28" s="5">
        <f>データ加工!D28</f>
        <v>44</v>
      </c>
      <c r="E28" s="5">
        <f>データ加工!E28</f>
        <v>114</v>
      </c>
      <c r="F28" s="5">
        <f>データ加工!F28</f>
        <v>363</v>
      </c>
      <c r="G28" s="5">
        <f>データ加工!G28</f>
        <v>60</v>
      </c>
      <c r="H28" s="5">
        <f>データ加工!H28</f>
        <v>58</v>
      </c>
      <c r="I28" s="5">
        <f>データ加工!I28</f>
        <v>175</v>
      </c>
      <c r="J28" s="5">
        <f>データ加工!J28</f>
        <v>205</v>
      </c>
      <c r="K28" s="5">
        <f>データ加工!K28</f>
        <v>31</v>
      </c>
      <c r="L28" s="5">
        <f>データ加工!L28</f>
        <v>102</v>
      </c>
      <c r="M28" s="5">
        <f>データ加工!M28</f>
        <v>98</v>
      </c>
      <c r="N28" s="5">
        <f>データ加工!N28</f>
        <v>248</v>
      </c>
      <c r="O28" s="5">
        <f>データ加工!O28</f>
        <v>150</v>
      </c>
      <c r="P28" s="5">
        <f>データ加工!P28</f>
        <v>21</v>
      </c>
      <c r="Q28" s="5">
        <f>データ加工!Q28</f>
        <v>1795</v>
      </c>
    </row>
    <row r="29" spans="1:17" ht="14.25" thickBot="1">
      <c r="A29" s="11" t="s">
        <v>67</v>
      </c>
      <c r="B29" s="2" t="str">
        <f>データ加工!B29</f>
        <v>冠婚葬祭互助会</v>
      </c>
      <c r="C29" s="5">
        <f>データ加工!C29</f>
        <v>116</v>
      </c>
      <c r="D29" s="5">
        <f>データ加工!D29</f>
        <v>59</v>
      </c>
      <c r="E29" s="5">
        <f>データ加工!E29</f>
        <v>100</v>
      </c>
      <c r="F29" s="5">
        <f>データ加工!F29</f>
        <v>419</v>
      </c>
      <c r="G29" s="5">
        <f>データ加工!G29</f>
        <v>66</v>
      </c>
      <c r="H29" s="5">
        <f>データ加工!H29</f>
        <v>30</v>
      </c>
      <c r="I29" s="5">
        <f>データ加工!I29</f>
        <v>109</v>
      </c>
      <c r="J29" s="5">
        <f>データ加工!J29</f>
        <v>299</v>
      </c>
      <c r="K29" s="5">
        <f>データ加工!K29</f>
        <v>11</v>
      </c>
      <c r="L29" s="5">
        <f>データ加工!L29</f>
        <v>72</v>
      </c>
      <c r="M29" s="5">
        <f>データ加工!M29</f>
        <v>29</v>
      </c>
      <c r="N29" s="5">
        <f>データ加工!N29</f>
        <v>167</v>
      </c>
      <c r="O29" s="5">
        <f>データ加工!O29</f>
        <v>35</v>
      </c>
      <c r="P29" s="5">
        <f>データ加工!P29</f>
        <v>30</v>
      </c>
      <c r="Q29" s="5">
        <f>データ加工!Q29</f>
        <v>1542</v>
      </c>
    </row>
    <row r="30" spans="1:17" ht="14.25" thickBot="1">
      <c r="A30" s="11" t="s">
        <v>68</v>
      </c>
      <c r="B30" s="2" t="str">
        <f>データ加工!B30</f>
        <v>他の行政サービス</v>
      </c>
      <c r="C30" s="5">
        <f>データ加工!C30</f>
        <v>159</v>
      </c>
      <c r="D30" s="5">
        <f>データ加工!D30</f>
        <v>72</v>
      </c>
      <c r="E30" s="5">
        <f>データ加工!E30</f>
        <v>99</v>
      </c>
      <c r="F30" s="5">
        <f>データ加工!F30</f>
        <v>334</v>
      </c>
      <c r="G30" s="5">
        <f>データ加工!G30</f>
        <v>26</v>
      </c>
      <c r="H30" s="5">
        <f>データ加工!H30</f>
        <v>45</v>
      </c>
      <c r="I30" s="5">
        <f>データ加工!I30</f>
        <v>89</v>
      </c>
      <c r="J30" s="5">
        <f>データ加工!J30</f>
        <v>197</v>
      </c>
      <c r="K30" s="5">
        <f>データ加工!K30</f>
        <v>22</v>
      </c>
      <c r="L30" s="5">
        <f>データ加工!L30</f>
        <v>111</v>
      </c>
      <c r="M30" s="5">
        <f>データ加工!M30</f>
        <v>48</v>
      </c>
      <c r="N30" s="5">
        <f>データ加工!N30</f>
        <v>239</v>
      </c>
      <c r="O30" s="5">
        <f>データ加工!O30</f>
        <v>83</v>
      </c>
      <c r="P30" s="5">
        <f>データ加工!P30</f>
        <v>11</v>
      </c>
      <c r="Q30" s="5">
        <f>データ加工!Q30</f>
        <v>1535</v>
      </c>
    </row>
    <row r="31" spans="1:17" ht="14.25" thickBot="1">
      <c r="A31" s="11" t="s">
        <v>69</v>
      </c>
      <c r="B31" s="2" t="str">
        <f>データ加工!B31</f>
        <v>医療サービス</v>
      </c>
      <c r="C31" s="5">
        <f>データ加工!C31</f>
        <v>85</v>
      </c>
      <c r="D31" s="5">
        <f>データ加工!D31</f>
        <v>40</v>
      </c>
      <c r="E31" s="5">
        <f>データ加工!E31</f>
        <v>63</v>
      </c>
      <c r="F31" s="5">
        <f>データ加工!F31</f>
        <v>514</v>
      </c>
      <c r="G31" s="5">
        <f>データ加工!G31</f>
        <v>43</v>
      </c>
      <c r="H31" s="5">
        <f>データ加工!H31</f>
        <v>28</v>
      </c>
      <c r="I31" s="5">
        <f>データ加工!I31</f>
        <v>84</v>
      </c>
      <c r="J31" s="5">
        <f>データ加工!J31</f>
        <v>317</v>
      </c>
      <c r="K31" s="5">
        <f>データ加工!K31</f>
        <v>17</v>
      </c>
      <c r="L31" s="5">
        <f>データ加工!L31</f>
        <v>100</v>
      </c>
      <c r="M31" s="5">
        <f>データ加工!M31</f>
        <v>29</v>
      </c>
      <c r="N31" s="5">
        <f>データ加工!N31</f>
        <v>151</v>
      </c>
      <c r="O31" s="5">
        <f>データ加工!O31</f>
        <v>39</v>
      </c>
      <c r="P31" s="5">
        <f>データ加工!P31</f>
        <v>24</v>
      </c>
      <c r="Q31" s="5">
        <f>データ加工!Q31</f>
        <v>1534</v>
      </c>
    </row>
    <row r="32" spans="1:17" ht="14.25" thickBot="1">
      <c r="A32" s="11" t="s">
        <v>70</v>
      </c>
      <c r="B32" s="2" t="str">
        <f>データ加工!B32</f>
        <v>塗装工事</v>
      </c>
      <c r="C32" s="5">
        <f>データ加工!C32</f>
        <v>101</v>
      </c>
      <c r="D32" s="5">
        <f>データ加工!D32</f>
        <v>55</v>
      </c>
      <c r="E32" s="5">
        <f>データ加工!E32</f>
        <v>78</v>
      </c>
      <c r="F32" s="5">
        <f>データ加工!F32</f>
        <v>557</v>
      </c>
      <c r="G32" s="5">
        <f>データ加工!G32</f>
        <v>54</v>
      </c>
      <c r="H32" s="5">
        <f>データ加工!H32</f>
        <v>8</v>
      </c>
      <c r="I32" s="5">
        <f>データ加工!I32</f>
        <v>124</v>
      </c>
      <c r="J32" s="5">
        <f>データ加工!J32</f>
        <v>189</v>
      </c>
      <c r="K32" s="5">
        <f>データ加工!K32</f>
        <v>13</v>
      </c>
      <c r="L32" s="5">
        <f>データ加工!L32</f>
        <v>80</v>
      </c>
      <c r="M32" s="5">
        <f>データ加工!M32</f>
        <v>63</v>
      </c>
      <c r="N32" s="5">
        <f>データ加工!N32</f>
        <v>125</v>
      </c>
      <c r="O32" s="5">
        <f>データ加工!O32</f>
        <v>57</v>
      </c>
      <c r="P32" s="5">
        <f>データ加工!P32</f>
        <v>15</v>
      </c>
      <c r="Q32" s="5">
        <f>データ加工!Q32</f>
        <v>1519</v>
      </c>
    </row>
    <row r="33" spans="1:17" ht="14.25" thickBot="1">
      <c r="A33" s="11" t="s">
        <v>71</v>
      </c>
      <c r="B33" s="2" t="str">
        <f>データ加工!B33</f>
        <v>移動通信サービス</v>
      </c>
      <c r="C33" s="5">
        <f>データ加工!C33</f>
        <v>82</v>
      </c>
      <c r="D33" s="5">
        <f>データ加工!D33</f>
        <v>40</v>
      </c>
      <c r="E33" s="5">
        <f>データ加工!E33</f>
        <v>59</v>
      </c>
      <c r="F33" s="5">
        <f>データ加工!F33</f>
        <v>543</v>
      </c>
      <c r="G33" s="5">
        <f>データ加工!G33</f>
        <v>45</v>
      </c>
      <c r="H33" s="5">
        <f>データ加工!H33</f>
        <v>25</v>
      </c>
      <c r="I33" s="5">
        <f>データ加工!I33</f>
        <v>130</v>
      </c>
      <c r="J33" s="5">
        <f>データ加工!J33</f>
        <v>276</v>
      </c>
      <c r="K33" s="5">
        <f>データ加工!K33</f>
        <v>7</v>
      </c>
      <c r="L33" s="5">
        <f>データ加工!L33</f>
        <v>81</v>
      </c>
      <c r="M33" s="5">
        <f>データ加工!M33</f>
        <v>19</v>
      </c>
      <c r="N33" s="5">
        <f>データ加工!N33</f>
        <v>139</v>
      </c>
      <c r="O33" s="5">
        <f>データ加工!O33</f>
        <v>41</v>
      </c>
      <c r="P33" s="5">
        <f>データ加工!P33</f>
        <v>12</v>
      </c>
      <c r="Q33" s="5">
        <f>データ加工!Q33</f>
        <v>1499</v>
      </c>
    </row>
    <row r="34" spans="1:17" ht="14.25" thickBot="1">
      <c r="A34" s="11" t="s">
        <v>72</v>
      </c>
      <c r="B34" s="2" t="str">
        <f>データ加工!B34</f>
        <v>土地</v>
      </c>
      <c r="C34" s="5">
        <f>データ加工!C34</f>
        <v>57</v>
      </c>
      <c r="D34" s="5">
        <f>データ加工!D34</f>
        <v>75</v>
      </c>
      <c r="E34" s="5">
        <f>データ加工!E34</f>
        <v>52</v>
      </c>
      <c r="F34" s="5">
        <f>データ加工!F34</f>
        <v>675</v>
      </c>
      <c r="G34" s="5">
        <f>データ加工!G34</f>
        <v>32</v>
      </c>
      <c r="H34" s="5">
        <f>データ加工!H34</f>
        <v>12</v>
      </c>
      <c r="I34" s="5">
        <f>データ加工!I34</f>
        <v>92</v>
      </c>
      <c r="J34" s="5">
        <f>データ加工!J34</f>
        <v>185</v>
      </c>
      <c r="K34" s="5">
        <f>データ加工!K34</f>
        <v>6</v>
      </c>
      <c r="L34" s="5">
        <f>データ加工!L34</f>
        <v>43</v>
      </c>
      <c r="M34" s="5">
        <f>データ加工!M34</f>
        <v>21</v>
      </c>
      <c r="N34" s="5">
        <f>データ加工!N34</f>
        <v>114</v>
      </c>
      <c r="O34" s="5">
        <f>データ加工!O34</f>
        <v>51</v>
      </c>
      <c r="P34" s="5">
        <f>データ加工!P34</f>
        <v>20</v>
      </c>
      <c r="Q34" s="5">
        <f>データ加工!Q34</f>
        <v>1435</v>
      </c>
    </row>
    <row r="35" spans="1:17" ht="14.25" thickBot="1">
      <c r="A35" s="11" t="s">
        <v>73</v>
      </c>
      <c r="B35" s="2" t="str">
        <f>データ加工!B35</f>
        <v>社会保険</v>
      </c>
      <c r="C35" s="5">
        <f>データ加工!C35</f>
        <v>82</v>
      </c>
      <c r="D35" s="5">
        <f>データ加工!D35</f>
        <v>29</v>
      </c>
      <c r="E35" s="5">
        <f>データ加工!E35</f>
        <v>87</v>
      </c>
      <c r="F35" s="5">
        <f>データ加工!F35</f>
        <v>264</v>
      </c>
      <c r="G35" s="5">
        <f>データ加工!G35</f>
        <v>12</v>
      </c>
      <c r="H35" s="5">
        <f>データ加工!H35</f>
        <v>20</v>
      </c>
      <c r="I35" s="5">
        <f>データ加工!I35</f>
        <v>48</v>
      </c>
      <c r="J35" s="5">
        <f>データ加工!J35</f>
        <v>470</v>
      </c>
      <c r="K35" s="5">
        <f>データ加工!K35</f>
        <v>33</v>
      </c>
      <c r="L35" s="5">
        <f>データ加工!L35</f>
        <v>75</v>
      </c>
      <c r="M35" s="5">
        <f>データ加工!M35</f>
        <v>30</v>
      </c>
      <c r="N35" s="5">
        <f>データ加工!N35</f>
        <v>124</v>
      </c>
      <c r="O35" s="5">
        <f>データ加工!O35</f>
        <v>69</v>
      </c>
      <c r="P35" s="5">
        <f>データ加工!P35</f>
        <v>4</v>
      </c>
      <c r="Q35" s="5">
        <f>データ加工!Q35</f>
        <v>1347</v>
      </c>
    </row>
    <row r="36" spans="1:17" ht="14.25" thickBot="1">
      <c r="A36" s="11" t="s">
        <v>74</v>
      </c>
      <c r="B36" s="2" t="str">
        <f>データ加工!B36</f>
        <v>浄水器</v>
      </c>
      <c r="C36" s="5">
        <f>データ加工!C36</f>
        <v>45</v>
      </c>
      <c r="D36" s="5">
        <f>データ加工!D36</f>
        <v>25</v>
      </c>
      <c r="E36" s="5">
        <f>データ加工!E36</f>
        <v>28</v>
      </c>
      <c r="F36" s="5">
        <f>データ加工!F36</f>
        <v>316</v>
      </c>
      <c r="G36" s="5">
        <f>データ加工!G36</f>
        <v>11</v>
      </c>
      <c r="H36" s="5">
        <f>データ加工!H36</f>
        <v>8</v>
      </c>
      <c r="I36" s="5">
        <f>データ加工!I36</f>
        <v>79</v>
      </c>
      <c r="J36" s="5">
        <f>データ加工!J36</f>
        <v>491</v>
      </c>
      <c r="K36" s="5">
        <f>データ加工!K36</f>
        <v>7</v>
      </c>
      <c r="L36" s="5">
        <f>データ加工!L36</f>
        <v>55</v>
      </c>
      <c r="M36" s="5">
        <f>データ加工!M36</f>
        <v>23</v>
      </c>
      <c r="N36" s="5">
        <f>データ加工!N36</f>
        <v>121</v>
      </c>
      <c r="O36" s="5">
        <f>データ加工!O36</f>
        <v>21</v>
      </c>
      <c r="P36" s="5">
        <f>データ加工!P36</f>
        <v>15</v>
      </c>
      <c r="Q36" s="5">
        <f>データ加工!Q36</f>
        <v>1245</v>
      </c>
    </row>
    <row r="37" spans="1:17" ht="14.25" thickBot="1">
      <c r="A37" s="11" t="s">
        <v>75</v>
      </c>
      <c r="B37" s="2" t="str">
        <f>データ加工!B37</f>
        <v>他の教養・娯楽サービス</v>
      </c>
      <c r="C37" s="5">
        <f>データ加工!C37</f>
        <v>77</v>
      </c>
      <c r="D37" s="5">
        <f>データ加工!D37</f>
        <v>36</v>
      </c>
      <c r="E37" s="5">
        <f>データ加工!E37</f>
        <v>73</v>
      </c>
      <c r="F37" s="5">
        <f>データ加工!F37</f>
        <v>404</v>
      </c>
      <c r="G37" s="5">
        <f>データ加工!G37</f>
        <v>37</v>
      </c>
      <c r="H37" s="5">
        <f>データ加工!H37</f>
        <v>36</v>
      </c>
      <c r="I37" s="5">
        <f>データ加工!I37</f>
        <v>76</v>
      </c>
      <c r="J37" s="5">
        <f>データ加工!J37</f>
        <v>204</v>
      </c>
      <c r="K37" s="5">
        <f>データ加工!K37</f>
        <v>22</v>
      </c>
      <c r="L37" s="5">
        <f>データ加工!L37</f>
        <v>67</v>
      </c>
      <c r="M37" s="5">
        <f>データ加工!M37</f>
        <v>29</v>
      </c>
      <c r="N37" s="5">
        <f>データ加工!N37</f>
        <v>91</v>
      </c>
      <c r="O37" s="5">
        <f>データ加工!O37</f>
        <v>37</v>
      </c>
      <c r="P37" s="5">
        <f>データ加工!P37</f>
        <v>5</v>
      </c>
      <c r="Q37" s="5">
        <f>データ加工!Q37</f>
        <v>1194</v>
      </c>
    </row>
    <row r="38" spans="1:17" ht="14.25" thickBot="1">
      <c r="A38" s="11" t="s">
        <v>76</v>
      </c>
      <c r="B38" s="2" t="str">
        <f>データ加工!B38</f>
        <v>増改築工事</v>
      </c>
      <c r="C38" s="5">
        <f>データ加工!C38</f>
        <v>70</v>
      </c>
      <c r="D38" s="5">
        <f>データ加工!D38</f>
        <v>55</v>
      </c>
      <c r="E38" s="5">
        <f>データ加工!E38</f>
        <v>46</v>
      </c>
      <c r="F38" s="5">
        <f>データ加工!F38</f>
        <v>401</v>
      </c>
      <c r="G38" s="5">
        <f>データ加工!G38</f>
        <v>36</v>
      </c>
      <c r="H38" s="5">
        <f>データ加工!H38</f>
        <v>25</v>
      </c>
      <c r="I38" s="5">
        <f>データ加工!I38</f>
        <v>103</v>
      </c>
      <c r="J38" s="5">
        <f>データ加工!J38</f>
        <v>166</v>
      </c>
      <c r="K38" s="5">
        <f>データ加工!K38</f>
        <v>11</v>
      </c>
      <c r="L38" s="5">
        <f>データ加工!L38</f>
        <v>96</v>
      </c>
      <c r="M38" s="5">
        <f>データ加工!M38</f>
        <v>33</v>
      </c>
      <c r="N38" s="5">
        <f>データ加工!N38</f>
        <v>115</v>
      </c>
      <c r="O38" s="5">
        <f>データ加工!O38</f>
        <v>24</v>
      </c>
      <c r="P38" s="5">
        <f>データ加工!P38</f>
        <v>11</v>
      </c>
      <c r="Q38" s="5">
        <f>データ加工!Q38</f>
        <v>1192</v>
      </c>
    </row>
    <row r="39" spans="1:17" ht="14.25" thickBot="1">
      <c r="A39" s="11" t="s">
        <v>77</v>
      </c>
      <c r="B39" s="2" t="str">
        <f>データ加工!B39</f>
        <v>他の商品</v>
      </c>
      <c r="C39" s="5">
        <f>データ加工!C39</f>
        <v>93</v>
      </c>
      <c r="D39" s="5">
        <f>データ加工!D39</f>
        <v>40</v>
      </c>
      <c r="E39" s="5">
        <f>データ加工!E39</f>
        <v>76</v>
      </c>
      <c r="F39" s="5">
        <f>データ加工!F39</f>
        <v>242</v>
      </c>
      <c r="G39" s="5">
        <f>データ加工!G39</f>
        <v>70</v>
      </c>
      <c r="H39" s="5">
        <f>データ加工!H39</f>
        <v>56</v>
      </c>
      <c r="I39" s="5">
        <f>データ加工!I39</f>
        <v>79</v>
      </c>
      <c r="J39" s="5">
        <f>データ加工!J39</f>
        <v>185</v>
      </c>
      <c r="K39" s="5">
        <f>データ加工!K39</f>
        <v>21</v>
      </c>
      <c r="L39" s="5">
        <f>データ加工!L39</f>
        <v>77</v>
      </c>
      <c r="M39" s="5">
        <f>データ加工!M39</f>
        <v>49</v>
      </c>
      <c r="N39" s="5">
        <f>データ加工!N39</f>
        <v>134</v>
      </c>
      <c r="O39" s="5">
        <f>データ加工!O39</f>
        <v>48</v>
      </c>
      <c r="P39" s="5">
        <f>データ加工!P39</f>
        <v>4</v>
      </c>
      <c r="Q39" s="5">
        <f>データ加工!Q39</f>
        <v>1174</v>
      </c>
    </row>
    <row r="40" spans="1:17" ht="14.25" thickBot="1">
      <c r="A40" s="11" t="s">
        <v>78</v>
      </c>
      <c r="B40" s="2" t="str">
        <f>データ加工!B40</f>
        <v>預貯金</v>
      </c>
      <c r="C40" s="5">
        <f>データ加工!C40</f>
        <v>59</v>
      </c>
      <c r="D40" s="5">
        <f>データ加工!D40</f>
        <v>47</v>
      </c>
      <c r="E40" s="5">
        <f>データ加工!E40</f>
        <v>60</v>
      </c>
      <c r="F40" s="5">
        <f>データ加工!F40</f>
        <v>355</v>
      </c>
      <c r="G40" s="5">
        <f>データ加工!G40</f>
        <v>35</v>
      </c>
      <c r="H40" s="5">
        <f>データ加工!H40</f>
        <v>25</v>
      </c>
      <c r="I40" s="5">
        <f>データ加工!I40</f>
        <v>76</v>
      </c>
      <c r="J40" s="5">
        <f>データ加工!J40</f>
        <v>207</v>
      </c>
      <c r="K40" s="5">
        <f>データ加工!K40</f>
        <v>17</v>
      </c>
      <c r="L40" s="5">
        <f>データ加工!L40</f>
        <v>84</v>
      </c>
      <c r="M40" s="5">
        <f>データ加工!M40</f>
        <v>24</v>
      </c>
      <c r="N40" s="5">
        <f>データ加工!N40</f>
        <v>129</v>
      </c>
      <c r="O40" s="5">
        <f>データ加工!O40</f>
        <v>35</v>
      </c>
      <c r="P40" s="5">
        <f>データ加工!P40</f>
        <v>18</v>
      </c>
      <c r="Q40" s="5">
        <f>データ加工!Q40</f>
        <v>1171</v>
      </c>
    </row>
    <row r="41" spans="1:17" ht="14.25" thickBot="1">
      <c r="A41" s="11" t="s">
        <v>79</v>
      </c>
      <c r="B41" s="2" t="str">
        <f>データ加工!B41</f>
        <v>他の工事・建築サービス</v>
      </c>
      <c r="C41" s="5">
        <f>データ加工!C41</f>
        <v>108</v>
      </c>
      <c r="D41" s="5">
        <f>データ加工!D41</f>
        <v>62</v>
      </c>
      <c r="E41" s="5">
        <f>データ加工!E41</f>
        <v>80</v>
      </c>
      <c r="F41" s="5">
        <f>データ加工!F41</f>
        <v>337</v>
      </c>
      <c r="G41" s="5">
        <f>データ加工!G41</f>
        <v>24</v>
      </c>
      <c r="H41" s="5">
        <f>データ加工!H41</f>
        <v>24</v>
      </c>
      <c r="I41" s="5">
        <f>データ加工!I41</f>
        <v>101</v>
      </c>
      <c r="J41" s="5">
        <f>データ加工!J41</f>
        <v>195</v>
      </c>
      <c r="K41" s="5">
        <f>データ加工!K41</f>
        <v>3</v>
      </c>
      <c r="L41" s="5">
        <f>データ加工!L41</f>
        <v>49</v>
      </c>
      <c r="M41" s="5">
        <f>データ加工!M41</f>
        <v>26</v>
      </c>
      <c r="N41" s="5">
        <f>データ加工!N41</f>
        <v>114</v>
      </c>
      <c r="O41" s="5">
        <f>データ加工!O41</f>
        <v>28</v>
      </c>
      <c r="P41" s="5">
        <f>データ加工!P41</f>
        <v>17</v>
      </c>
      <c r="Q41" s="5">
        <f>データ加工!Q41</f>
        <v>1168</v>
      </c>
    </row>
    <row r="42" spans="1:17" ht="14.25" thickBot="1">
      <c r="A42" s="11" t="s">
        <v>80</v>
      </c>
      <c r="B42" s="2" t="str">
        <f>データ加工!B42</f>
        <v>飲料</v>
      </c>
      <c r="C42" s="5">
        <f>データ加工!C42</f>
        <v>62</v>
      </c>
      <c r="D42" s="5">
        <f>データ加工!D42</f>
        <v>43</v>
      </c>
      <c r="E42" s="5">
        <f>データ加工!E42</f>
        <v>47</v>
      </c>
      <c r="F42" s="5">
        <f>データ加工!F42</f>
        <v>334</v>
      </c>
      <c r="G42" s="5">
        <f>データ加工!G42</f>
        <v>42</v>
      </c>
      <c r="H42" s="5">
        <f>データ加工!H42</f>
        <v>32</v>
      </c>
      <c r="I42" s="5">
        <f>データ加工!I42</f>
        <v>117</v>
      </c>
      <c r="J42" s="5">
        <f>データ加工!J42</f>
        <v>176</v>
      </c>
      <c r="K42" s="5">
        <f>データ加工!K42</f>
        <v>11</v>
      </c>
      <c r="L42" s="5">
        <f>データ加工!L42</f>
        <v>69</v>
      </c>
      <c r="M42" s="5">
        <f>データ加工!M42</f>
        <v>27</v>
      </c>
      <c r="N42" s="5">
        <f>データ加工!N42</f>
        <v>106</v>
      </c>
      <c r="O42" s="5">
        <f>データ加工!O42</f>
        <v>33</v>
      </c>
      <c r="P42" s="5">
        <f>データ加工!P42</f>
        <v>12</v>
      </c>
      <c r="Q42" s="5">
        <f>データ加工!Q42</f>
        <v>1111</v>
      </c>
    </row>
    <row r="43" spans="1:17" ht="14.25" thickBot="1">
      <c r="A43" s="11" t="s">
        <v>81</v>
      </c>
      <c r="B43" s="2" t="str">
        <f>データ加工!B43</f>
        <v>調理食品</v>
      </c>
      <c r="C43" s="5">
        <f>データ加工!C43</f>
        <v>40</v>
      </c>
      <c r="D43" s="5">
        <f>データ加工!D43</f>
        <v>31</v>
      </c>
      <c r="E43" s="5">
        <f>データ加工!E43</f>
        <v>56</v>
      </c>
      <c r="F43" s="5">
        <f>データ加工!F43</f>
        <v>332</v>
      </c>
      <c r="G43" s="5">
        <f>データ加工!G43</f>
        <v>35</v>
      </c>
      <c r="H43" s="5">
        <f>データ加工!H43</f>
        <v>47</v>
      </c>
      <c r="I43" s="5">
        <f>データ加工!I43</f>
        <v>77</v>
      </c>
      <c r="J43" s="5">
        <f>データ加工!J43</f>
        <v>193</v>
      </c>
      <c r="K43" s="5">
        <f>データ加工!K43</f>
        <v>20</v>
      </c>
      <c r="L43" s="5">
        <f>データ加工!L43</f>
        <v>65</v>
      </c>
      <c r="M43" s="5">
        <f>データ加工!M43</f>
        <v>24</v>
      </c>
      <c r="N43" s="5">
        <f>データ加工!N43</f>
        <v>100</v>
      </c>
      <c r="O43" s="5">
        <f>データ加工!O43</f>
        <v>24</v>
      </c>
      <c r="P43" s="5">
        <f>データ加工!P43</f>
        <v>4</v>
      </c>
      <c r="Q43" s="5">
        <f>データ加工!Q43</f>
        <v>1048</v>
      </c>
    </row>
    <row r="44" spans="1:17" ht="14.25" thickBot="1">
      <c r="A44" s="11" t="s">
        <v>82</v>
      </c>
      <c r="B44" s="2" t="str">
        <f>データ加工!B44</f>
        <v>衛生設備工事</v>
      </c>
      <c r="C44" s="5">
        <f>データ加工!C44</f>
        <v>69</v>
      </c>
      <c r="D44" s="5">
        <f>データ加工!D44</f>
        <v>37</v>
      </c>
      <c r="E44" s="5">
        <f>データ加工!E44</f>
        <v>23</v>
      </c>
      <c r="F44" s="5">
        <f>データ加工!F44</f>
        <v>360</v>
      </c>
      <c r="G44" s="5">
        <f>データ加工!G44</f>
        <v>18</v>
      </c>
      <c r="H44" s="5">
        <f>データ加工!H44</f>
        <v>12</v>
      </c>
      <c r="I44" s="5">
        <f>データ加工!I44</f>
        <v>72</v>
      </c>
      <c r="J44" s="5">
        <f>データ加工!J44</f>
        <v>248</v>
      </c>
      <c r="K44" s="5">
        <f>データ加工!K44</f>
        <v>4</v>
      </c>
      <c r="L44" s="5">
        <f>データ加工!L44</f>
        <v>47</v>
      </c>
      <c r="M44" s="5">
        <f>データ加工!M44</f>
        <v>16</v>
      </c>
      <c r="N44" s="5">
        <f>データ加工!N44</f>
        <v>69</v>
      </c>
      <c r="O44" s="5">
        <f>データ加工!O44</f>
        <v>17</v>
      </c>
      <c r="P44" s="5">
        <f>データ加工!P44</f>
        <v>14</v>
      </c>
      <c r="Q44" s="5">
        <f>データ加工!Q44</f>
        <v>1006</v>
      </c>
    </row>
    <row r="45" spans="1:17" ht="14.25" thickBot="1">
      <c r="A45" s="11" t="s">
        <v>83</v>
      </c>
      <c r="B45" s="2" t="str">
        <f>データ加工!B45</f>
        <v>自動車</v>
      </c>
      <c r="C45" s="5">
        <f>データ加工!C45</f>
        <v>93</v>
      </c>
      <c r="D45" s="5">
        <f>データ加工!D45</f>
        <v>36</v>
      </c>
      <c r="E45" s="5">
        <f>データ加工!E45</f>
        <v>56</v>
      </c>
      <c r="F45" s="5">
        <f>データ加工!F45</f>
        <v>256</v>
      </c>
      <c r="G45" s="5">
        <f>データ加工!G45</f>
        <v>39</v>
      </c>
      <c r="H45" s="5">
        <f>データ加工!H45</f>
        <v>29</v>
      </c>
      <c r="I45" s="5">
        <f>データ加工!I45</f>
        <v>120</v>
      </c>
      <c r="J45" s="5">
        <f>データ加工!J45</f>
        <v>119</v>
      </c>
      <c r="K45" s="5">
        <f>データ加工!K45</f>
        <v>15</v>
      </c>
      <c r="L45" s="5">
        <f>データ加工!L45</f>
        <v>56</v>
      </c>
      <c r="M45" s="5">
        <f>データ加工!M45</f>
        <v>26</v>
      </c>
      <c r="N45" s="5">
        <f>データ加工!N45</f>
        <v>107</v>
      </c>
      <c r="O45" s="5">
        <f>データ加工!O45</f>
        <v>37</v>
      </c>
      <c r="P45" s="5">
        <f>データ加工!P45</f>
        <v>5</v>
      </c>
      <c r="Q45" s="5">
        <f>データ加工!Q45</f>
        <v>994</v>
      </c>
    </row>
    <row r="46" spans="1:17" ht="14.25" thickBot="1">
      <c r="A46" s="11" t="s">
        <v>84</v>
      </c>
      <c r="B46" s="2" t="str">
        <f>データ加工!B46</f>
        <v>建物清掃サービス</v>
      </c>
      <c r="C46" s="5">
        <f>データ加工!C46</f>
        <v>81</v>
      </c>
      <c r="D46" s="5">
        <f>データ加工!D46</f>
        <v>19</v>
      </c>
      <c r="E46" s="5">
        <f>データ加工!E46</f>
        <v>33</v>
      </c>
      <c r="F46" s="5">
        <f>データ加工!F46</f>
        <v>364</v>
      </c>
      <c r="G46" s="5">
        <f>データ加工!G46</f>
        <v>6</v>
      </c>
      <c r="H46" s="5">
        <f>データ加工!H46</f>
        <v>6</v>
      </c>
      <c r="I46" s="5">
        <f>データ加工!I46</f>
        <v>28</v>
      </c>
      <c r="J46" s="5">
        <f>データ加工!J46</f>
        <v>205</v>
      </c>
      <c r="K46" s="5">
        <f>データ加工!K46</f>
        <v>16</v>
      </c>
      <c r="L46" s="5">
        <f>データ加工!L46</f>
        <v>64</v>
      </c>
      <c r="M46" s="5">
        <f>データ加工!M46</f>
        <v>27</v>
      </c>
      <c r="N46" s="5">
        <f>データ加工!N46</f>
        <v>76</v>
      </c>
      <c r="O46" s="5">
        <f>データ加工!O46</f>
        <v>54</v>
      </c>
      <c r="P46" s="5">
        <f>データ加工!P46</f>
        <v>10</v>
      </c>
      <c r="Q46" s="5">
        <f>データ加工!Q46</f>
        <v>989</v>
      </c>
    </row>
    <row r="47" spans="1:17" ht="14.25" thickBot="1">
      <c r="A47" s="11" t="s">
        <v>85</v>
      </c>
      <c r="B47" s="2" t="str">
        <f>データ加工!B47</f>
        <v>損害保険</v>
      </c>
      <c r="C47" s="5">
        <f>データ加工!C47</f>
        <v>77</v>
      </c>
      <c r="D47" s="5">
        <f>データ加工!D47</f>
        <v>48</v>
      </c>
      <c r="E47" s="5">
        <f>データ加工!E47</f>
        <v>45</v>
      </c>
      <c r="F47" s="5">
        <f>データ加工!F47</f>
        <v>256</v>
      </c>
      <c r="G47" s="5">
        <f>データ加工!G47</f>
        <v>38</v>
      </c>
      <c r="H47" s="5">
        <f>データ加工!H47</f>
        <v>34</v>
      </c>
      <c r="I47" s="5">
        <f>データ加工!I47</f>
        <v>62</v>
      </c>
      <c r="J47" s="5">
        <f>データ加工!J47</f>
        <v>169</v>
      </c>
      <c r="K47" s="5">
        <f>データ加工!K47</f>
        <v>9</v>
      </c>
      <c r="L47" s="5">
        <f>データ加工!L47</f>
        <v>62</v>
      </c>
      <c r="M47" s="5">
        <f>データ加工!M47</f>
        <v>32</v>
      </c>
      <c r="N47" s="5">
        <f>データ加工!N47</f>
        <v>86</v>
      </c>
      <c r="O47" s="5">
        <f>データ加工!O47</f>
        <v>32</v>
      </c>
      <c r="P47" s="5">
        <f>データ加工!P47</f>
        <v>10</v>
      </c>
      <c r="Q47" s="5">
        <f>データ加工!Q47</f>
        <v>960</v>
      </c>
    </row>
    <row r="48" spans="1:17" ht="14.25" thickBot="1">
      <c r="A48" s="11" t="s">
        <v>86</v>
      </c>
      <c r="B48" s="2" t="str">
        <f>データ加工!B48</f>
        <v>ＩＰ電話</v>
      </c>
      <c r="C48" s="5">
        <f>データ加工!C48</f>
        <v>52</v>
      </c>
      <c r="D48" s="5">
        <f>データ加工!D48</f>
        <v>28</v>
      </c>
      <c r="E48" s="5">
        <f>データ加工!E48</f>
        <v>68</v>
      </c>
      <c r="F48" s="5">
        <f>データ加工!F48</f>
        <v>177</v>
      </c>
      <c r="G48" s="5">
        <f>データ加工!G48</f>
        <v>61</v>
      </c>
      <c r="H48" s="5">
        <f>データ加工!H48</f>
        <v>42</v>
      </c>
      <c r="I48" s="5">
        <f>データ加工!I48</f>
        <v>60</v>
      </c>
      <c r="J48" s="5">
        <f>データ加工!J48</f>
        <v>184</v>
      </c>
      <c r="K48" s="5">
        <f>データ加工!K48</f>
        <v>16</v>
      </c>
      <c r="L48" s="5">
        <f>データ加工!L48</f>
        <v>50</v>
      </c>
      <c r="M48" s="5">
        <f>データ加工!M48</f>
        <v>47</v>
      </c>
      <c r="N48" s="5">
        <f>データ加工!N48</f>
        <v>134</v>
      </c>
      <c r="O48" s="5">
        <f>データ加工!O48</f>
        <v>28</v>
      </c>
      <c r="P48" s="5">
        <f>データ加工!P48</f>
        <v>6</v>
      </c>
      <c r="Q48" s="5">
        <f>データ加工!Q48</f>
        <v>953</v>
      </c>
    </row>
    <row r="49" spans="1:20" ht="14.25" thickBot="1">
      <c r="A49" s="11" t="s">
        <v>87</v>
      </c>
      <c r="B49" s="2" t="str">
        <f>データ加工!B49</f>
        <v>預貯金・証券等全般</v>
      </c>
      <c r="C49" s="5">
        <f>データ加工!C49</f>
        <v>35</v>
      </c>
      <c r="D49" s="5">
        <f>データ加工!D49</f>
        <v>20</v>
      </c>
      <c r="E49" s="5">
        <f>データ加工!E49</f>
        <v>93</v>
      </c>
      <c r="F49" s="5">
        <f>データ加工!F49</f>
        <v>282</v>
      </c>
      <c r="G49" s="5">
        <f>データ加工!G49</f>
        <v>39</v>
      </c>
      <c r="H49" s="5">
        <f>データ加工!H49</f>
        <v>12</v>
      </c>
      <c r="I49" s="5">
        <f>データ加工!I49</f>
        <v>59</v>
      </c>
      <c r="J49" s="5">
        <f>データ加工!J49</f>
        <v>202</v>
      </c>
      <c r="K49" s="5">
        <f>データ加工!K49</f>
        <v>4</v>
      </c>
      <c r="L49" s="5">
        <f>データ加工!L49</f>
        <v>71</v>
      </c>
      <c r="M49" s="5">
        <f>データ加工!M49</f>
        <v>18</v>
      </c>
      <c r="N49" s="5">
        <f>データ加工!N49</f>
        <v>45</v>
      </c>
      <c r="O49" s="5">
        <f>データ加工!O49</f>
        <v>12</v>
      </c>
      <c r="P49" s="5">
        <f>データ加工!P49</f>
        <v>3</v>
      </c>
      <c r="Q49" s="5">
        <f>データ加工!Q49</f>
        <v>895</v>
      </c>
    </row>
    <row r="50" spans="1:20" ht="14.25" thickBot="1">
      <c r="A50" s="11" t="s">
        <v>88</v>
      </c>
      <c r="B50" s="2" t="str">
        <f>データ加工!B50</f>
        <v>投資信託</v>
      </c>
      <c r="C50" s="5">
        <f>データ加工!C50</f>
        <v>35</v>
      </c>
      <c r="D50" s="5">
        <f>データ加工!D50</f>
        <v>38</v>
      </c>
      <c r="E50" s="5">
        <f>データ加工!E50</f>
        <v>31</v>
      </c>
      <c r="F50" s="5">
        <f>データ加工!F50</f>
        <v>287</v>
      </c>
      <c r="G50" s="5">
        <f>データ加工!G50</f>
        <v>28</v>
      </c>
      <c r="H50" s="5">
        <f>データ加工!H50</f>
        <v>24</v>
      </c>
      <c r="I50" s="5">
        <f>データ加工!I50</f>
        <v>94</v>
      </c>
      <c r="J50" s="5">
        <f>データ加工!J50</f>
        <v>151</v>
      </c>
      <c r="K50" s="5">
        <f>データ加工!K50</f>
        <v>4</v>
      </c>
      <c r="L50" s="5">
        <f>データ加工!L50</f>
        <v>53</v>
      </c>
      <c r="M50" s="5">
        <f>データ加工!M50</f>
        <v>21</v>
      </c>
      <c r="N50" s="5">
        <f>データ加工!N50</f>
        <v>72</v>
      </c>
      <c r="O50" s="5">
        <f>データ加工!O50</f>
        <v>17</v>
      </c>
      <c r="P50" s="5">
        <f>データ加工!P50</f>
        <v>11</v>
      </c>
      <c r="Q50" s="5">
        <f>データ加工!Q50</f>
        <v>866</v>
      </c>
    </row>
    <row r="51" spans="1:20" ht="14.25" thickBot="1">
      <c r="A51" s="11" t="s">
        <v>89</v>
      </c>
      <c r="B51" s="2" t="str">
        <f>データ加工!B51</f>
        <v>相隣関係</v>
      </c>
      <c r="C51" s="5">
        <f>データ加工!C51</f>
        <v>52</v>
      </c>
      <c r="D51" s="5">
        <f>データ加工!D51</f>
        <v>45</v>
      </c>
      <c r="E51" s="5">
        <f>データ加工!E51</f>
        <v>36</v>
      </c>
      <c r="F51" s="5">
        <f>データ加工!F51</f>
        <v>189</v>
      </c>
      <c r="G51" s="5">
        <f>データ加工!G51</f>
        <v>25</v>
      </c>
      <c r="H51" s="5">
        <f>データ加工!H51</f>
        <v>29</v>
      </c>
      <c r="I51" s="5">
        <f>データ加工!I51</f>
        <v>39</v>
      </c>
      <c r="J51" s="5">
        <f>データ加工!J51</f>
        <v>183</v>
      </c>
      <c r="K51" s="5">
        <f>データ加工!K51</f>
        <v>8</v>
      </c>
      <c r="L51" s="5">
        <f>データ加工!L51</f>
        <v>46</v>
      </c>
      <c r="M51" s="5">
        <f>データ加工!M51</f>
        <v>28</v>
      </c>
      <c r="N51" s="5">
        <f>データ加工!N51</f>
        <v>81</v>
      </c>
      <c r="O51" s="5">
        <f>データ加工!O51</f>
        <v>52</v>
      </c>
      <c r="P51" s="5">
        <f>データ加工!P51</f>
        <v>0</v>
      </c>
      <c r="Q51" s="5">
        <f>データ加工!Q51</f>
        <v>813</v>
      </c>
    </row>
    <row r="52" spans="1:20" ht="14.25" thickBot="1">
      <c r="A52" s="11" t="s">
        <v>90</v>
      </c>
      <c r="B52" s="2" t="str">
        <f>データ加工!B52</f>
        <v>婦人洋服</v>
      </c>
      <c r="C52" s="5">
        <f>データ加工!C52</f>
        <v>45</v>
      </c>
      <c r="D52" s="5">
        <f>データ加工!D52</f>
        <v>27</v>
      </c>
      <c r="E52" s="5">
        <f>データ加工!E52</f>
        <v>25</v>
      </c>
      <c r="F52" s="5">
        <f>データ加工!F52</f>
        <v>206</v>
      </c>
      <c r="G52" s="5">
        <f>データ加工!G52</f>
        <v>32</v>
      </c>
      <c r="H52" s="5">
        <f>データ加工!H52</f>
        <v>22</v>
      </c>
      <c r="I52" s="5">
        <f>データ加工!I52</f>
        <v>67</v>
      </c>
      <c r="J52" s="5">
        <f>データ加工!J52</f>
        <v>146</v>
      </c>
      <c r="K52" s="5">
        <f>データ加工!K52</f>
        <v>8</v>
      </c>
      <c r="L52" s="5">
        <f>データ加工!L52</f>
        <v>74</v>
      </c>
      <c r="M52" s="5">
        <f>データ加工!M52</f>
        <v>14</v>
      </c>
      <c r="N52" s="5">
        <f>データ加工!N52</f>
        <v>112</v>
      </c>
      <c r="O52" s="5">
        <f>データ加工!O52</f>
        <v>22</v>
      </c>
      <c r="P52" s="5">
        <f>データ加工!P52</f>
        <v>6</v>
      </c>
      <c r="Q52" s="5">
        <f>データ加工!Q52</f>
        <v>806</v>
      </c>
    </row>
    <row r="53" spans="1:20" ht="14.25" thickBot="1">
      <c r="A53" s="11" t="s">
        <v>91</v>
      </c>
      <c r="B53" s="2" t="str">
        <f>データ加工!B53</f>
        <v>その他の保険</v>
      </c>
      <c r="C53" s="5">
        <f>データ加工!C53</f>
        <v>42</v>
      </c>
      <c r="D53" s="5">
        <f>データ加工!D53</f>
        <v>19</v>
      </c>
      <c r="E53" s="5">
        <f>データ加工!E53</f>
        <v>42</v>
      </c>
      <c r="F53" s="5">
        <f>データ加工!F53</f>
        <v>285</v>
      </c>
      <c r="G53" s="5">
        <f>データ加工!G53</f>
        <v>15</v>
      </c>
      <c r="H53" s="5">
        <f>データ加工!H53</f>
        <v>21</v>
      </c>
      <c r="I53" s="5">
        <f>データ加工!I53</f>
        <v>61</v>
      </c>
      <c r="J53" s="5">
        <f>データ加工!J53</f>
        <v>137</v>
      </c>
      <c r="K53" s="5">
        <f>データ加工!K53</f>
        <v>10</v>
      </c>
      <c r="L53" s="5">
        <f>データ加工!L53</f>
        <v>42</v>
      </c>
      <c r="M53" s="5">
        <f>データ加工!M53</f>
        <v>18</v>
      </c>
      <c r="N53" s="5">
        <f>データ加工!N53</f>
        <v>76</v>
      </c>
      <c r="O53" s="5">
        <f>データ加工!O53</f>
        <v>26</v>
      </c>
      <c r="P53" s="5">
        <f>データ加工!P53</f>
        <v>8</v>
      </c>
      <c r="Q53" s="5">
        <f>データ加工!Q53</f>
        <v>802</v>
      </c>
    </row>
    <row r="54" spans="1:20" ht="14.25" thickBot="1">
      <c r="A54" s="11" t="s">
        <v>92</v>
      </c>
      <c r="B54" s="2" t="str">
        <f>データ加工!B54</f>
        <v>新築工事</v>
      </c>
      <c r="C54" s="5">
        <f>データ加工!C54</f>
        <v>59</v>
      </c>
      <c r="D54" s="5">
        <f>データ加工!D54</f>
        <v>57</v>
      </c>
      <c r="E54" s="5">
        <f>データ加工!E54</f>
        <v>50</v>
      </c>
      <c r="F54" s="5">
        <f>データ加工!F54</f>
        <v>288</v>
      </c>
      <c r="G54" s="5">
        <f>データ加工!G54</f>
        <v>38</v>
      </c>
      <c r="H54" s="5">
        <f>データ加工!H54</f>
        <v>25</v>
      </c>
      <c r="I54" s="5">
        <f>データ加工!I54</f>
        <v>47</v>
      </c>
      <c r="J54" s="5">
        <f>データ加工!J54</f>
        <v>87</v>
      </c>
      <c r="K54" s="5">
        <f>データ加工!K54</f>
        <v>4</v>
      </c>
      <c r="L54" s="5">
        <f>データ加工!L54</f>
        <v>32</v>
      </c>
      <c r="M54" s="5">
        <f>データ加工!M54</f>
        <v>19</v>
      </c>
      <c r="N54" s="5">
        <f>データ加工!N54</f>
        <v>50</v>
      </c>
      <c r="O54" s="5">
        <f>データ加工!O54</f>
        <v>38</v>
      </c>
      <c r="P54" s="5">
        <f>データ加工!P54</f>
        <v>4</v>
      </c>
      <c r="Q54" s="5">
        <f>データ加工!Q54</f>
        <v>798</v>
      </c>
    </row>
    <row r="55" spans="1:20" ht="14.25" thickBot="1">
      <c r="A55" s="11"/>
      <c r="B55" s="2" t="str">
        <f>データ加工!B55</f>
        <v>合計</v>
      </c>
      <c r="C55" s="5">
        <f>データ加工!C55</f>
        <v>9467</v>
      </c>
      <c r="D55" s="5">
        <f>データ加工!D55</f>
        <v>5161</v>
      </c>
      <c r="E55" s="5">
        <f>データ加工!E55</f>
        <v>8635</v>
      </c>
      <c r="F55" s="5">
        <f>データ加工!F55</f>
        <v>36969</v>
      </c>
      <c r="G55" s="5">
        <f>データ加工!G55</f>
        <v>6647</v>
      </c>
      <c r="H55" s="5">
        <f>データ加工!H55</f>
        <v>4628</v>
      </c>
      <c r="I55" s="5">
        <f>データ加工!I55</f>
        <v>13624</v>
      </c>
      <c r="J55" s="5">
        <f>データ加工!J55</f>
        <v>24711</v>
      </c>
      <c r="K55" s="5">
        <f>データ加工!K55</f>
        <v>2226</v>
      </c>
      <c r="L55" s="5">
        <f>データ加工!L55</f>
        <v>11126</v>
      </c>
      <c r="M55" s="5">
        <f>データ加工!M55</f>
        <v>4685</v>
      </c>
      <c r="N55" s="5">
        <f>データ加工!N55</f>
        <v>16211</v>
      </c>
      <c r="O55" s="5">
        <f>データ加工!O55</f>
        <v>5405</v>
      </c>
      <c r="P55" s="5">
        <f>データ加工!P55</f>
        <v>1344</v>
      </c>
      <c r="Q55" s="5">
        <f>データ加工!Q55</f>
        <v>150839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175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176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177</v>
      </c>
    </row>
    <row r="60" spans="1:20" ht="16.5" customHeight="1" thickBot="1">
      <c r="B60" s="23" t="str">
        <f>データ加工!B60</f>
        <v>70歳以上人口</v>
      </c>
      <c r="C60" s="14">
        <f>データ加工!C60</f>
        <v>1783746</v>
      </c>
      <c r="D60" s="14">
        <f>データ加工!D60</f>
        <v>1022796</v>
      </c>
      <c r="E60" s="14">
        <f>データ加工!E60</f>
        <v>1128051</v>
      </c>
      <c r="F60" s="14">
        <f>データ加工!F60</f>
        <v>4979575</v>
      </c>
      <c r="G60" s="14">
        <f>データ加工!G60</f>
        <v>1057339</v>
      </c>
      <c r="H60" s="14">
        <f>データ加工!H60</f>
        <v>560788</v>
      </c>
      <c r="I60" s="14">
        <f>データ加工!I60</f>
        <v>2355270</v>
      </c>
      <c r="J60" s="14">
        <f>データ加工!J60</f>
        <v>3315674</v>
      </c>
      <c r="K60" s="14">
        <f>データ加工!K60</f>
        <v>279684</v>
      </c>
      <c r="L60" s="14">
        <f>データ加工!L60</f>
        <v>1144222</v>
      </c>
      <c r="M60" s="14">
        <f>データ加工!M60</f>
        <v>799783</v>
      </c>
      <c r="N60" s="14">
        <f>データ加工!N60</f>
        <v>1853606</v>
      </c>
      <c r="O60" s="14">
        <f>データ加工!O60</f>
        <v>754978</v>
      </c>
      <c r="P60" s="14">
        <f>データ加工!P60</f>
        <v>0</v>
      </c>
      <c r="Q60" s="14">
        <f>データ加工!Q60</f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179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43" t="s">
        <v>96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4"/>
    </row>
    <row r="64" spans="1:20" ht="14.25" thickBot="1">
      <c r="A64" s="10" t="s">
        <v>42</v>
      </c>
      <c r="B64" s="3"/>
      <c r="C64" s="98" t="s">
        <v>267</v>
      </c>
      <c r="D64" s="98" t="s">
        <v>98</v>
      </c>
      <c r="E64" s="98" t="s">
        <v>268</v>
      </c>
      <c r="F64" s="64" t="s">
        <v>100</v>
      </c>
      <c r="G64" s="64" t="s">
        <v>269</v>
      </c>
      <c r="H64" s="64" t="s">
        <v>270</v>
      </c>
      <c r="I64" s="64" t="s">
        <v>103</v>
      </c>
      <c r="J64" s="64" t="s">
        <v>104</v>
      </c>
      <c r="K64" s="64" t="s">
        <v>105</v>
      </c>
      <c r="L64" s="64" t="s">
        <v>271</v>
      </c>
      <c r="M64" s="64" t="s">
        <v>272</v>
      </c>
      <c r="N64" s="64" t="s">
        <v>108</v>
      </c>
      <c r="O64" s="64" t="s">
        <v>273</v>
      </c>
      <c r="P64" s="65" t="s">
        <v>110</v>
      </c>
      <c r="Q64" s="66" t="s">
        <v>1</v>
      </c>
      <c r="S64"/>
      <c r="T64"/>
    </row>
    <row r="65" spans="1:21" ht="15" thickTop="1" thickBot="1">
      <c r="A65" s="11" t="s">
        <v>43</v>
      </c>
      <c r="B65" s="99" t="str">
        <f>B5</f>
        <v>健康食品</v>
      </c>
      <c r="C65" s="100">
        <f t="shared" ref="C65:O80" si="0">C5/C$60*100000</f>
        <v>136.5665290910253</v>
      </c>
      <c r="D65" s="101">
        <f t="shared" si="0"/>
        <v>118.987559591551</v>
      </c>
      <c r="E65" s="102">
        <f t="shared" si="0"/>
        <v>170.47101593810919</v>
      </c>
      <c r="F65" s="103">
        <f t="shared" si="0"/>
        <v>113.00161158331785</v>
      </c>
      <c r="G65" s="104">
        <f t="shared" si="0"/>
        <v>164.94236947658226</v>
      </c>
      <c r="H65" s="104">
        <f t="shared" si="0"/>
        <v>240.73268329564829</v>
      </c>
      <c r="I65" s="104">
        <f t="shared" si="0"/>
        <v>133.65771227927158</v>
      </c>
      <c r="J65" s="104">
        <f t="shared" si="0"/>
        <v>163.4358504485061</v>
      </c>
      <c r="K65" s="104">
        <f t="shared" si="0"/>
        <v>266.72959482844925</v>
      </c>
      <c r="L65" s="104">
        <f t="shared" si="0"/>
        <v>272.93654553050021</v>
      </c>
      <c r="M65" s="104">
        <f t="shared" si="0"/>
        <v>175.29754946029109</v>
      </c>
      <c r="N65" s="104">
        <f t="shared" si="0"/>
        <v>211.47967798982094</v>
      </c>
      <c r="O65" s="104">
        <f t="shared" si="0"/>
        <v>174.04480660363615</v>
      </c>
      <c r="P65" s="105"/>
      <c r="Q65" s="106">
        <f t="shared" ref="Q65:Q96" si="1">Q5/Q$60*100000</f>
        <v>160.13396773988671</v>
      </c>
      <c r="S65"/>
      <c r="T65"/>
    </row>
    <row r="66" spans="1:21" ht="14.25" thickBot="1">
      <c r="A66" s="11" t="s">
        <v>44</v>
      </c>
      <c r="B66" s="99" t="str">
        <f t="shared" ref="B66:B115" si="2">B6</f>
        <v>商品一般</v>
      </c>
      <c r="C66" s="107">
        <f t="shared" si="0"/>
        <v>57.743647357863729</v>
      </c>
      <c r="D66" s="108">
        <f t="shared" si="0"/>
        <v>50.254400682051944</v>
      </c>
      <c r="E66" s="109">
        <f t="shared" si="0"/>
        <v>95.82900063915551</v>
      </c>
      <c r="F66" s="107">
        <f t="shared" si="0"/>
        <v>50.968205117906656</v>
      </c>
      <c r="G66" s="108">
        <f t="shared" si="0"/>
        <v>111.50633808078582</v>
      </c>
      <c r="H66" s="108">
        <f t="shared" si="0"/>
        <v>116.62161101878071</v>
      </c>
      <c r="I66" s="108">
        <f t="shared" si="0"/>
        <v>67.720473661193836</v>
      </c>
      <c r="J66" s="108">
        <f t="shared" si="0"/>
        <v>57.876618750818082</v>
      </c>
      <c r="K66" s="108">
        <f t="shared" si="0"/>
        <v>100.11298465410965</v>
      </c>
      <c r="L66" s="108">
        <f t="shared" si="0"/>
        <v>92.814156693368943</v>
      </c>
      <c r="M66" s="108">
        <f t="shared" si="0"/>
        <v>63.767296879278511</v>
      </c>
      <c r="N66" s="108">
        <f t="shared" si="0"/>
        <v>94.572417223509206</v>
      </c>
      <c r="O66" s="108">
        <f t="shared" si="0"/>
        <v>66.756912121942619</v>
      </c>
      <c r="P66" s="110"/>
      <c r="Q66" s="111">
        <f t="shared" si="1"/>
        <v>70.014934744635653</v>
      </c>
      <c r="S66"/>
      <c r="T66"/>
    </row>
    <row r="67" spans="1:21" ht="14.25" thickBot="1">
      <c r="A67" s="11" t="s">
        <v>45</v>
      </c>
      <c r="B67" s="99" t="str">
        <f t="shared" si="2"/>
        <v>ファンド型投資商品</v>
      </c>
      <c r="C67" s="107">
        <f t="shared" si="0"/>
        <v>25.339930685198453</v>
      </c>
      <c r="D67" s="108">
        <f t="shared" si="0"/>
        <v>22.291835321999695</v>
      </c>
      <c r="E67" s="109">
        <f t="shared" si="0"/>
        <v>61.965283484523304</v>
      </c>
      <c r="F67" s="107">
        <f t="shared" si="0"/>
        <v>52.755506243002664</v>
      </c>
      <c r="G67" s="108">
        <f t="shared" si="0"/>
        <v>35.182661379179244</v>
      </c>
      <c r="H67" s="108">
        <f t="shared" si="0"/>
        <v>39.94379337646312</v>
      </c>
      <c r="I67" s="108">
        <f t="shared" si="0"/>
        <v>40.377536333414007</v>
      </c>
      <c r="J67" s="108">
        <f t="shared" si="0"/>
        <v>39.237874411054889</v>
      </c>
      <c r="K67" s="108">
        <f t="shared" si="0"/>
        <v>67.933811015288683</v>
      </c>
      <c r="L67" s="108">
        <f t="shared" si="0"/>
        <v>92.814156693368943</v>
      </c>
      <c r="M67" s="108">
        <f t="shared" si="0"/>
        <v>36.009767649474917</v>
      </c>
      <c r="N67" s="108">
        <f t="shared" si="0"/>
        <v>46.935540778353115</v>
      </c>
      <c r="O67" s="108">
        <f t="shared" si="0"/>
        <v>41.193253313341586</v>
      </c>
      <c r="P67" s="110"/>
      <c r="Q67" s="111">
        <f t="shared" si="1"/>
        <v>45.808250353022075</v>
      </c>
      <c r="S67"/>
      <c r="T67"/>
    </row>
    <row r="68" spans="1:21" ht="14.25" thickBot="1">
      <c r="A68" s="11" t="s">
        <v>46</v>
      </c>
      <c r="B68" s="99" t="str">
        <f t="shared" si="2"/>
        <v>新聞</v>
      </c>
      <c r="C68" s="107">
        <f t="shared" si="0"/>
        <v>15.92154936857602</v>
      </c>
      <c r="D68" s="108">
        <f t="shared" si="0"/>
        <v>11.145917660999848</v>
      </c>
      <c r="E68" s="109">
        <f t="shared" si="0"/>
        <v>22.516712453603606</v>
      </c>
      <c r="F68" s="107">
        <f t="shared" si="0"/>
        <v>23.395570907155733</v>
      </c>
      <c r="G68" s="108">
        <f t="shared" si="0"/>
        <v>9.0793964849494806</v>
      </c>
      <c r="H68" s="108">
        <f t="shared" si="0"/>
        <v>20.328537700521409</v>
      </c>
      <c r="I68" s="108">
        <f t="shared" si="0"/>
        <v>8.87371723836333</v>
      </c>
      <c r="J68" s="108">
        <f t="shared" si="0"/>
        <v>34.261510631021025</v>
      </c>
      <c r="K68" s="108">
        <f t="shared" si="0"/>
        <v>8.2235665965875775</v>
      </c>
      <c r="L68" s="108">
        <f t="shared" si="0"/>
        <v>29.627117814549973</v>
      </c>
      <c r="M68" s="108">
        <f t="shared" si="0"/>
        <v>8.1272045042217709</v>
      </c>
      <c r="N68" s="108">
        <f t="shared" si="0"/>
        <v>46.827642983460343</v>
      </c>
      <c r="O68" s="108">
        <f t="shared" si="0"/>
        <v>26.490838143628025</v>
      </c>
      <c r="P68" s="110"/>
      <c r="Q68" s="111">
        <f t="shared" si="1"/>
        <v>23.626712770290546</v>
      </c>
      <c r="S68"/>
      <c r="T68"/>
    </row>
    <row r="69" spans="1:21" ht="14.25" thickBot="1">
      <c r="A69" s="11" t="s">
        <v>47</v>
      </c>
      <c r="B69" s="99" t="str">
        <f t="shared" si="2"/>
        <v>相談その他</v>
      </c>
      <c r="C69" s="107">
        <f t="shared" si="0"/>
        <v>10.76386436185421</v>
      </c>
      <c r="D69" s="108">
        <f t="shared" si="0"/>
        <v>24.442801888157561</v>
      </c>
      <c r="E69" s="109">
        <f t="shared" si="0"/>
        <v>28.899402597932188</v>
      </c>
      <c r="F69" s="107">
        <f t="shared" si="0"/>
        <v>21.066054833996876</v>
      </c>
      <c r="G69" s="108">
        <f t="shared" si="0"/>
        <v>20.712373231291004</v>
      </c>
      <c r="H69" s="108">
        <f t="shared" si="0"/>
        <v>28.531280983187941</v>
      </c>
      <c r="I69" s="108">
        <f t="shared" si="0"/>
        <v>14.180964390494507</v>
      </c>
      <c r="J69" s="108">
        <f t="shared" si="0"/>
        <v>17.975229169092014</v>
      </c>
      <c r="K69" s="108">
        <f t="shared" si="0"/>
        <v>20.022596930821926</v>
      </c>
      <c r="L69" s="108">
        <f t="shared" si="0"/>
        <v>32.161591019924458</v>
      </c>
      <c r="M69" s="108">
        <f t="shared" si="0"/>
        <v>19.255222979233118</v>
      </c>
      <c r="N69" s="108">
        <f t="shared" si="0"/>
        <v>27.675784389994419</v>
      </c>
      <c r="O69" s="108">
        <f t="shared" si="0"/>
        <v>42.385341029804842</v>
      </c>
      <c r="P69" s="110"/>
      <c r="Q69" s="111">
        <f t="shared" si="1"/>
        <v>21.734674202367881</v>
      </c>
      <c r="S69"/>
      <c r="T69"/>
    </row>
    <row r="70" spans="1:21" ht="14.25" thickBot="1">
      <c r="A70" s="11" t="s">
        <v>48</v>
      </c>
      <c r="B70" s="99" t="str">
        <f t="shared" si="2"/>
        <v>アダルト情報サイト</v>
      </c>
      <c r="C70" s="107">
        <f t="shared" si="0"/>
        <v>8.9698869682118421</v>
      </c>
      <c r="D70" s="108">
        <f t="shared" si="0"/>
        <v>13.590197849815603</v>
      </c>
      <c r="E70" s="109">
        <f t="shared" si="0"/>
        <v>16.665913154635739</v>
      </c>
      <c r="F70" s="107">
        <f t="shared" si="0"/>
        <v>32.452568743316448</v>
      </c>
      <c r="G70" s="108">
        <f t="shared" si="0"/>
        <v>15.321481568352251</v>
      </c>
      <c r="H70" s="108">
        <f t="shared" si="0"/>
        <v>18.367012132927236</v>
      </c>
      <c r="I70" s="108">
        <f t="shared" si="0"/>
        <v>21.780942312346355</v>
      </c>
      <c r="J70" s="108">
        <f t="shared" si="0"/>
        <v>25.605653631810608</v>
      </c>
      <c r="K70" s="108">
        <f t="shared" si="0"/>
        <v>11.441483960469673</v>
      </c>
      <c r="L70" s="108">
        <f t="shared" si="0"/>
        <v>19.052246854194379</v>
      </c>
      <c r="M70" s="108">
        <f t="shared" si="0"/>
        <v>10.252781066864387</v>
      </c>
      <c r="N70" s="108">
        <f t="shared" si="0"/>
        <v>14.997793490094443</v>
      </c>
      <c r="O70" s="108">
        <f t="shared" si="0"/>
        <v>8.7419765873972484</v>
      </c>
      <c r="P70" s="110"/>
      <c r="Q70" s="111">
        <f t="shared" si="1"/>
        <v>20.959794085354329</v>
      </c>
      <c r="S70"/>
      <c r="T70"/>
    </row>
    <row r="71" spans="1:21" ht="14.25" thickBot="1">
      <c r="A71" s="11" t="s">
        <v>49</v>
      </c>
      <c r="B71" s="99" t="str">
        <f t="shared" si="2"/>
        <v>サラ金・フリーローン</v>
      </c>
      <c r="C71" s="107">
        <f t="shared" si="0"/>
        <v>14.351819149138947</v>
      </c>
      <c r="D71" s="108">
        <f t="shared" si="0"/>
        <v>20.238639963394458</v>
      </c>
      <c r="E71" s="109">
        <f t="shared" si="0"/>
        <v>23.580494144325034</v>
      </c>
      <c r="F71" s="107">
        <f t="shared" si="0"/>
        <v>16.708253214380747</v>
      </c>
      <c r="G71" s="108">
        <f t="shared" si="0"/>
        <v>13.146209493833103</v>
      </c>
      <c r="H71" s="108">
        <f t="shared" si="0"/>
        <v>16.048845553043218</v>
      </c>
      <c r="I71" s="108">
        <f t="shared" si="0"/>
        <v>12.355271370161384</v>
      </c>
      <c r="J71" s="108">
        <f t="shared" si="0"/>
        <v>13.059184950028259</v>
      </c>
      <c r="K71" s="108">
        <f t="shared" si="0"/>
        <v>21.095236052115958</v>
      </c>
      <c r="L71" s="108">
        <f t="shared" si="0"/>
        <v>20.712763781853521</v>
      </c>
      <c r="M71" s="108">
        <f t="shared" si="0"/>
        <v>14.754002023048752</v>
      </c>
      <c r="N71" s="108">
        <f t="shared" si="0"/>
        <v>27.891579979779952</v>
      </c>
      <c r="O71" s="108">
        <f t="shared" si="0"/>
        <v>29.00746776727269</v>
      </c>
      <c r="P71" s="110"/>
      <c r="Q71" s="111">
        <f t="shared" si="1"/>
        <v>17.627334195621195</v>
      </c>
      <c r="S71"/>
      <c r="T71"/>
    </row>
    <row r="72" spans="1:21" ht="14.25" thickBot="1">
      <c r="A72" s="11" t="s">
        <v>50</v>
      </c>
      <c r="B72" s="99" t="str">
        <f t="shared" si="2"/>
        <v>公社債</v>
      </c>
      <c r="C72" s="107">
        <f t="shared" si="0"/>
        <v>6.8956006068128541</v>
      </c>
      <c r="D72" s="108">
        <f t="shared" si="0"/>
        <v>5.4751876229472938</v>
      </c>
      <c r="E72" s="109">
        <f t="shared" si="0"/>
        <v>22.516712453603606</v>
      </c>
      <c r="F72" s="107">
        <f t="shared" si="0"/>
        <v>23.475899047609484</v>
      </c>
      <c r="G72" s="108">
        <f t="shared" si="0"/>
        <v>13.713671774142446</v>
      </c>
      <c r="H72" s="108">
        <f t="shared" si="0"/>
        <v>19.615255675941711</v>
      </c>
      <c r="I72" s="108">
        <f t="shared" si="0"/>
        <v>20.761950859137169</v>
      </c>
      <c r="J72" s="108">
        <f t="shared" si="0"/>
        <v>18.638744339763196</v>
      </c>
      <c r="K72" s="108">
        <f t="shared" si="0"/>
        <v>12.871669455528384</v>
      </c>
      <c r="L72" s="108">
        <f t="shared" si="0"/>
        <v>24.033797637171805</v>
      </c>
      <c r="M72" s="108">
        <f t="shared" si="0"/>
        <v>12.253323714057437</v>
      </c>
      <c r="N72" s="108">
        <f t="shared" si="0"/>
        <v>11.383217361186791</v>
      </c>
      <c r="O72" s="108">
        <f t="shared" si="0"/>
        <v>5.8279843915981653</v>
      </c>
      <c r="P72" s="110"/>
      <c r="Q72" s="111">
        <f t="shared" si="1"/>
        <v>17.323086787714036</v>
      </c>
      <c r="S72"/>
      <c r="T72"/>
    </row>
    <row r="73" spans="1:21" ht="14.25" thickBot="1">
      <c r="A73" s="11" t="s">
        <v>51</v>
      </c>
      <c r="B73" s="99" t="str">
        <f t="shared" si="2"/>
        <v>インターネット接続回線</v>
      </c>
      <c r="C73" s="107">
        <f t="shared" si="0"/>
        <v>12.726027136150551</v>
      </c>
      <c r="D73" s="108">
        <f t="shared" si="0"/>
        <v>13.296884227157713</v>
      </c>
      <c r="E73" s="109">
        <f t="shared" si="0"/>
        <v>22.516712453603606</v>
      </c>
      <c r="F73" s="107">
        <f t="shared" si="0"/>
        <v>14.740213773263783</v>
      </c>
      <c r="G73" s="108">
        <f t="shared" si="0"/>
        <v>14.943173381479355</v>
      </c>
      <c r="H73" s="108">
        <f t="shared" si="0"/>
        <v>21.576781243535883</v>
      </c>
      <c r="I73" s="108">
        <f t="shared" si="0"/>
        <v>14.096048436060409</v>
      </c>
      <c r="J73" s="108">
        <f t="shared" si="0"/>
        <v>19.060981266553949</v>
      </c>
      <c r="K73" s="108">
        <f t="shared" si="0"/>
        <v>20.737689678351281</v>
      </c>
      <c r="L73" s="108">
        <f t="shared" si="0"/>
        <v>24.470775776029477</v>
      </c>
      <c r="M73" s="108">
        <f t="shared" si="0"/>
        <v>16.504476839342672</v>
      </c>
      <c r="N73" s="108">
        <f t="shared" si="0"/>
        <v>22.01115015812422</v>
      </c>
      <c r="O73" s="108">
        <f t="shared" si="0"/>
        <v>14.437506788277275</v>
      </c>
      <c r="P73" s="110"/>
      <c r="Q73" s="111">
        <f t="shared" si="1"/>
        <v>17.104408963280761</v>
      </c>
      <c r="S73"/>
      <c r="T73"/>
    </row>
    <row r="74" spans="1:21" ht="14.25" thickBot="1">
      <c r="A74" s="11" t="s">
        <v>52</v>
      </c>
      <c r="B74" s="99" t="str">
        <f t="shared" si="2"/>
        <v>他の役務サービス</v>
      </c>
      <c r="C74" s="107">
        <f t="shared" si="0"/>
        <v>10.707802568302887</v>
      </c>
      <c r="D74" s="108">
        <f t="shared" si="0"/>
        <v>4.7907891700788818</v>
      </c>
      <c r="E74" s="109">
        <f t="shared" si="0"/>
        <v>15.956725360821453</v>
      </c>
      <c r="F74" s="107">
        <f t="shared" si="0"/>
        <v>22.993930204886965</v>
      </c>
      <c r="G74" s="108">
        <f t="shared" si="0"/>
        <v>17.685907736307843</v>
      </c>
      <c r="H74" s="108">
        <f t="shared" si="0"/>
        <v>21.220140231246035</v>
      </c>
      <c r="I74" s="108">
        <f t="shared" si="0"/>
        <v>12.100523506859087</v>
      </c>
      <c r="J74" s="108">
        <f t="shared" si="0"/>
        <v>14.02429792554998</v>
      </c>
      <c r="K74" s="108">
        <f t="shared" si="0"/>
        <v>13.944308576822415</v>
      </c>
      <c r="L74" s="108">
        <f t="shared" si="0"/>
        <v>24.121193264943344</v>
      </c>
      <c r="M74" s="108">
        <f t="shared" si="0"/>
        <v>16.754544670241803</v>
      </c>
      <c r="N74" s="108">
        <f t="shared" si="0"/>
        <v>18.828165208787627</v>
      </c>
      <c r="O74" s="108">
        <f t="shared" si="0"/>
        <v>16.424319649049377</v>
      </c>
      <c r="P74" s="110"/>
      <c r="Q74" s="111">
        <f t="shared" si="1"/>
        <v>16.909500467590235</v>
      </c>
      <c r="S74"/>
      <c r="T74"/>
    </row>
    <row r="75" spans="1:21" ht="14.25" thickBot="1">
      <c r="A75" s="11" t="s">
        <v>53</v>
      </c>
      <c r="B75" s="99" t="str">
        <f t="shared" si="2"/>
        <v>株</v>
      </c>
      <c r="C75" s="107">
        <f t="shared" si="0"/>
        <v>6.1107354970943177</v>
      </c>
      <c r="D75" s="108">
        <f t="shared" si="0"/>
        <v>10.657061623236697</v>
      </c>
      <c r="E75" s="109">
        <f t="shared" si="0"/>
        <v>21.896173134016102</v>
      </c>
      <c r="F75" s="107">
        <f t="shared" si="0"/>
        <v>24.018113995672323</v>
      </c>
      <c r="G75" s="108">
        <f t="shared" si="0"/>
        <v>10.876360372595734</v>
      </c>
      <c r="H75" s="108">
        <f t="shared" si="0"/>
        <v>13.195717454724424</v>
      </c>
      <c r="I75" s="108">
        <f t="shared" si="0"/>
        <v>16.813358977951573</v>
      </c>
      <c r="J75" s="108">
        <f t="shared" si="0"/>
        <v>17.251394437450728</v>
      </c>
      <c r="K75" s="108">
        <f t="shared" si="0"/>
        <v>13.586762203057738</v>
      </c>
      <c r="L75" s="108">
        <f t="shared" si="0"/>
        <v>24.558171403801012</v>
      </c>
      <c r="M75" s="108">
        <f t="shared" si="0"/>
        <v>10.377814982313952</v>
      </c>
      <c r="N75" s="108">
        <f t="shared" si="0"/>
        <v>9.4410570531170048</v>
      </c>
      <c r="O75" s="108">
        <f t="shared" si="0"/>
        <v>8.8744307781153893</v>
      </c>
      <c r="P75" s="110"/>
      <c r="Q75" s="111">
        <f t="shared" si="1"/>
        <v>16.590991462437426</v>
      </c>
      <c r="S75"/>
      <c r="T75"/>
    </row>
    <row r="76" spans="1:21" ht="14.25" thickBot="1">
      <c r="A76" s="11" t="s">
        <v>54</v>
      </c>
      <c r="B76" s="99" t="str">
        <f t="shared" si="2"/>
        <v>修理サービス</v>
      </c>
      <c r="C76" s="107">
        <f t="shared" si="0"/>
        <v>14.183633768484976</v>
      </c>
      <c r="D76" s="108">
        <f t="shared" si="0"/>
        <v>8.9949510948419817</v>
      </c>
      <c r="E76" s="109">
        <f t="shared" si="0"/>
        <v>14.449701298966094</v>
      </c>
      <c r="F76" s="107">
        <f t="shared" si="0"/>
        <v>17.411124443351088</v>
      </c>
      <c r="G76" s="108">
        <f t="shared" si="0"/>
        <v>8.8902423915130342</v>
      </c>
      <c r="H76" s="108">
        <f t="shared" si="0"/>
        <v>16.583807071477992</v>
      </c>
      <c r="I76" s="108">
        <f t="shared" si="0"/>
        <v>13.459178777804667</v>
      </c>
      <c r="J76" s="108">
        <f t="shared" si="0"/>
        <v>16.406920583869223</v>
      </c>
      <c r="K76" s="108">
        <f t="shared" si="0"/>
        <v>10.726391212940317</v>
      </c>
      <c r="L76" s="108">
        <f t="shared" si="0"/>
        <v>17.216938670992167</v>
      </c>
      <c r="M76" s="108">
        <f t="shared" si="0"/>
        <v>10.377814982313952</v>
      </c>
      <c r="N76" s="108">
        <f t="shared" si="0"/>
        <v>20.986121106642944</v>
      </c>
      <c r="O76" s="108">
        <f t="shared" si="0"/>
        <v>13.245419071814013</v>
      </c>
      <c r="P76" s="110"/>
      <c r="Q76" s="111">
        <f t="shared" si="1"/>
        <v>15.42629435404282</v>
      </c>
      <c r="S76"/>
      <c r="T76"/>
    </row>
    <row r="77" spans="1:21" ht="14.25" thickBot="1">
      <c r="A77" s="11" t="s">
        <v>55</v>
      </c>
      <c r="B77" s="99" t="str">
        <f t="shared" si="2"/>
        <v>ふとん類</v>
      </c>
      <c r="C77" s="107">
        <f t="shared" si="0"/>
        <v>16.201858336332638</v>
      </c>
      <c r="D77" s="108">
        <f t="shared" si="0"/>
        <v>14.372367510236646</v>
      </c>
      <c r="E77" s="109">
        <f t="shared" si="0"/>
        <v>17.109155525769669</v>
      </c>
      <c r="F77" s="107">
        <f t="shared" si="0"/>
        <v>13.515209631344041</v>
      </c>
      <c r="G77" s="108">
        <f t="shared" si="0"/>
        <v>21.752720745191468</v>
      </c>
      <c r="H77" s="108">
        <f t="shared" si="0"/>
        <v>19.793576182086635</v>
      </c>
      <c r="I77" s="108">
        <f t="shared" si="0"/>
        <v>19.063631770455192</v>
      </c>
      <c r="J77" s="108">
        <f t="shared" si="0"/>
        <v>8.8669754626057937</v>
      </c>
      <c r="K77" s="108">
        <f t="shared" si="0"/>
        <v>13.229215829293061</v>
      </c>
      <c r="L77" s="108">
        <f t="shared" si="0"/>
        <v>15.906004254419159</v>
      </c>
      <c r="M77" s="108">
        <f t="shared" si="0"/>
        <v>8.1272045042217709</v>
      </c>
      <c r="N77" s="108">
        <f t="shared" si="0"/>
        <v>17.964982849645502</v>
      </c>
      <c r="O77" s="108">
        <f t="shared" si="0"/>
        <v>10.728789448169351</v>
      </c>
      <c r="P77" s="110"/>
      <c r="Q77" s="111">
        <f t="shared" si="1"/>
        <v>14.836815001222694</v>
      </c>
      <c r="S77"/>
      <c r="T77"/>
    </row>
    <row r="78" spans="1:21" ht="19.5" thickBot="1">
      <c r="A78" s="11" t="s">
        <v>56</v>
      </c>
      <c r="B78" s="99" t="str">
        <f t="shared" si="2"/>
        <v>デジタルコンテンツその他</v>
      </c>
      <c r="C78" s="107">
        <f t="shared" si="0"/>
        <v>6.2789208777482886</v>
      </c>
      <c r="D78" s="108">
        <f t="shared" si="0"/>
        <v>7.4306117739998987</v>
      </c>
      <c r="E78" s="109">
        <f t="shared" si="0"/>
        <v>12.14484096906966</v>
      </c>
      <c r="F78" s="107">
        <f t="shared" si="0"/>
        <v>19.258671673787422</v>
      </c>
      <c r="G78" s="108">
        <f t="shared" si="0"/>
        <v>9.9305899054134965</v>
      </c>
      <c r="H78" s="108">
        <f t="shared" si="0"/>
        <v>11.412512393275177</v>
      </c>
      <c r="I78" s="108">
        <f t="shared" si="0"/>
        <v>9.3832129649679228</v>
      </c>
      <c r="J78" s="108">
        <f t="shared" si="0"/>
        <v>18.337146534912659</v>
      </c>
      <c r="K78" s="108">
        <f t="shared" si="0"/>
        <v>11.083937586704996</v>
      </c>
      <c r="L78" s="108">
        <f t="shared" si="0"/>
        <v>15.03204797670382</v>
      </c>
      <c r="M78" s="108">
        <f t="shared" si="0"/>
        <v>7.377001011524376</v>
      </c>
      <c r="N78" s="108">
        <f t="shared" si="0"/>
        <v>13.487224361595723</v>
      </c>
      <c r="O78" s="108">
        <f t="shared" si="0"/>
        <v>8.0797056338065492</v>
      </c>
      <c r="P78" s="110"/>
      <c r="Q78" s="111">
        <f t="shared" si="1"/>
        <v>13.610317638096948</v>
      </c>
      <c r="S78"/>
      <c r="T78"/>
      <c r="U78" s="97" t="s">
        <v>266</v>
      </c>
    </row>
    <row r="79" spans="1:21" ht="15.75" thickBot="1">
      <c r="A79" s="11" t="s">
        <v>57</v>
      </c>
      <c r="B79" s="99" t="str">
        <f t="shared" si="2"/>
        <v>生命保険</v>
      </c>
      <c r="C79" s="107">
        <f t="shared" si="0"/>
        <v>10.651740774751563</v>
      </c>
      <c r="D79" s="108">
        <f t="shared" si="0"/>
        <v>11.048146453447217</v>
      </c>
      <c r="E79" s="109">
        <f t="shared" si="0"/>
        <v>8.8648474226785847</v>
      </c>
      <c r="F79" s="107">
        <f t="shared" si="0"/>
        <v>14.599639527469714</v>
      </c>
      <c r="G79" s="108">
        <f t="shared" si="0"/>
        <v>9.1739735316677056</v>
      </c>
      <c r="H79" s="108">
        <f t="shared" si="0"/>
        <v>16.940448083767841</v>
      </c>
      <c r="I79" s="108">
        <f t="shared" si="0"/>
        <v>9.1709230788826748</v>
      </c>
      <c r="J79" s="108">
        <f t="shared" si="0"/>
        <v>15.471967388832557</v>
      </c>
      <c r="K79" s="108">
        <f t="shared" si="0"/>
        <v>12.156576707999028</v>
      </c>
      <c r="L79" s="108">
        <f t="shared" si="0"/>
        <v>15.73121299887609</v>
      </c>
      <c r="M79" s="108">
        <f t="shared" si="0"/>
        <v>9.5025775741669918</v>
      </c>
      <c r="N79" s="108">
        <f t="shared" si="0"/>
        <v>17.047851593056993</v>
      </c>
      <c r="O79" s="108">
        <f t="shared" si="0"/>
        <v>13.377873262532152</v>
      </c>
      <c r="P79" s="110"/>
      <c r="Q79" s="111">
        <f t="shared" si="1"/>
        <v>13.282300901447039</v>
      </c>
      <c r="S79"/>
      <c r="T79" s="16"/>
      <c r="U79" s="121" t="s">
        <v>302</v>
      </c>
    </row>
    <row r="80" spans="1:21" ht="15.75" thickBot="1">
      <c r="A80" s="11" t="s">
        <v>58</v>
      </c>
      <c r="B80" s="99" t="str">
        <f t="shared" si="2"/>
        <v>アクセサリー</v>
      </c>
      <c r="C80" s="107">
        <f t="shared" si="0"/>
        <v>10.035061045686998</v>
      </c>
      <c r="D80" s="108">
        <f t="shared" si="0"/>
        <v>7.5283829815525287</v>
      </c>
      <c r="E80" s="109">
        <f t="shared" si="0"/>
        <v>10.371871484533944</v>
      </c>
      <c r="F80" s="107">
        <f t="shared" si="0"/>
        <v>13.173815034415588</v>
      </c>
      <c r="G80" s="108">
        <f t="shared" si="0"/>
        <v>12.105861979932643</v>
      </c>
      <c r="H80" s="108">
        <f t="shared" si="0"/>
        <v>19.258614663651862</v>
      </c>
      <c r="I80" s="108">
        <f t="shared" si="0"/>
        <v>10.572036327045307</v>
      </c>
      <c r="J80" s="108">
        <f t="shared" si="0"/>
        <v>13.240143632938583</v>
      </c>
      <c r="K80" s="108">
        <f t="shared" si="0"/>
        <v>17.877318688233863</v>
      </c>
      <c r="L80" s="108">
        <f t="shared" si="0"/>
        <v>18.178290576479039</v>
      </c>
      <c r="M80" s="108">
        <f t="shared" si="0"/>
        <v>11.878221967708742</v>
      </c>
      <c r="N80" s="108">
        <f t="shared" si="0"/>
        <v>18.774216311341245</v>
      </c>
      <c r="O80" s="108">
        <f t="shared" si="0"/>
        <v>14.172598406840995</v>
      </c>
      <c r="P80" s="110"/>
      <c r="Q80" s="111">
        <f t="shared" si="1"/>
        <v>13.263285438452842</v>
      </c>
      <c r="S80"/>
      <c r="T80" s="16"/>
      <c r="U80" s="89" t="s">
        <v>280</v>
      </c>
    </row>
    <row r="81" spans="1:21" ht="18" thickBot="1">
      <c r="A81" s="11" t="s">
        <v>59</v>
      </c>
      <c r="B81" s="99" t="str">
        <f t="shared" si="2"/>
        <v>放送サービス</v>
      </c>
      <c r="C81" s="107">
        <f t="shared" ref="C81:O96" si="3">C21/C$60*100000</f>
        <v>8.2410836520446296</v>
      </c>
      <c r="D81" s="108">
        <f t="shared" si="3"/>
        <v>5.3774164153946629</v>
      </c>
      <c r="E81" s="109">
        <f t="shared" si="3"/>
        <v>6.9145809896892958</v>
      </c>
      <c r="F81" s="107">
        <f t="shared" si="3"/>
        <v>17.852929215846732</v>
      </c>
      <c r="G81" s="108">
        <f t="shared" si="3"/>
        <v>5.9583539432480972</v>
      </c>
      <c r="H81" s="108">
        <f t="shared" si="3"/>
        <v>5.1712946782028144</v>
      </c>
      <c r="I81" s="108">
        <f t="shared" si="3"/>
        <v>7.9820997168052914</v>
      </c>
      <c r="J81" s="108">
        <f t="shared" si="3"/>
        <v>19.241939949464275</v>
      </c>
      <c r="K81" s="108">
        <f t="shared" si="3"/>
        <v>5.7207419802348367</v>
      </c>
      <c r="L81" s="108">
        <f t="shared" si="3"/>
        <v>7.1664414772657761</v>
      </c>
      <c r="M81" s="108">
        <f t="shared" si="3"/>
        <v>9.0024419123687291</v>
      </c>
      <c r="N81" s="108">
        <f t="shared" si="3"/>
        <v>11.113472873954874</v>
      </c>
      <c r="O81" s="108">
        <f t="shared" si="3"/>
        <v>13.112964881095872</v>
      </c>
      <c r="P81" s="110"/>
      <c r="Q81" s="111">
        <f t="shared" si="1"/>
        <v>12.360050946228453</v>
      </c>
      <c r="S81"/>
      <c r="T81" s="16"/>
      <c r="U81" s="122" t="s">
        <v>281</v>
      </c>
    </row>
    <row r="82" spans="1:21" ht="14.25" thickBot="1">
      <c r="A82" s="11" t="s">
        <v>60</v>
      </c>
      <c r="B82" s="99" t="str">
        <f t="shared" si="2"/>
        <v>化粧品</v>
      </c>
      <c r="C82" s="107">
        <f t="shared" si="3"/>
        <v>8.3532072391472774</v>
      </c>
      <c r="D82" s="108">
        <f t="shared" si="3"/>
        <v>5.4751876229472938</v>
      </c>
      <c r="E82" s="109">
        <f t="shared" si="3"/>
        <v>10.194574536080372</v>
      </c>
      <c r="F82" s="107">
        <f t="shared" si="3"/>
        <v>11.848400716928653</v>
      </c>
      <c r="G82" s="108">
        <f t="shared" si="3"/>
        <v>7.5661637374579014</v>
      </c>
      <c r="H82" s="108">
        <f t="shared" si="3"/>
        <v>11.234191887130253</v>
      </c>
      <c r="I82" s="108">
        <f t="shared" si="3"/>
        <v>8.6189693750610328</v>
      </c>
      <c r="J82" s="108">
        <f t="shared" si="3"/>
        <v>12.817906706147831</v>
      </c>
      <c r="K82" s="108">
        <f t="shared" si="3"/>
        <v>5.0056492327054816</v>
      </c>
      <c r="L82" s="108">
        <f t="shared" si="3"/>
        <v>12.93455291018701</v>
      </c>
      <c r="M82" s="108">
        <f t="shared" si="3"/>
        <v>9.5025775741669918</v>
      </c>
      <c r="N82" s="108">
        <f t="shared" si="3"/>
        <v>15.267537977326358</v>
      </c>
      <c r="O82" s="108">
        <f t="shared" si="3"/>
        <v>11.258606211041911</v>
      </c>
      <c r="P82" s="110"/>
      <c r="Q82" s="111">
        <f t="shared" si="1"/>
        <v>10.986183744897675</v>
      </c>
      <c r="S82"/>
      <c r="T82"/>
    </row>
    <row r="83" spans="1:21" ht="14.25" thickBot="1">
      <c r="A83" s="11" t="s">
        <v>61</v>
      </c>
      <c r="B83" s="99" t="str">
        <f t="shared" si="2"/>
        <v>賃貸アパート・マンション</v>
      </c>
      <c r="C83" s="107">
        <f t="shared" si="3"/>
        <v>12.16540920063731</v>
      </c>
      <c r="D83" s="108">
        <f t="shared" si="3"/>
        <v>5.8662724531578148</v>
      </c>
      <c r="E83" s="109">
        <f t="shared" si="3"/>
        <v>4.787017608246436</v>
      </c>
      <c r="F83" s="107">
        <f t="shared" si="3"/>
        <v>14.519311387015959</v>
      </c>
      <c r="G83" s="108">
        <f t="shared" si="3"/>
        <v>3.7830818687289507</v>
      </c>
      <c r="H83" s="108">
        <f t="shared" si="3"/>
        <v>3.5664101228984926</v>
      </c>
      <c r="I83" s="108">
        <f t="shared" si="3"/>
        <v>5.5619950154334745</v>
      </c>
      <c r="J83" s="108">
        <f t="shared" si="3"/>
        <v>10.887680755104391</v>
      </c>
      <c r="K83" s="108">
        <f t="shared" si="3"/>
        <v>1.4301854950587092</v>
      </c>
      <c r="L83" s="108">
        <f t="shared" si="3"/>
        <v>7.8656064994380452</v>
      </c>
      <c r="M83" s="108">
        <f t="shared" si="3"/>
        <v>5.2514244488817594</v>
      </c>
      <c r="N83" s="108">
        <f t="shared" si="3"/>
        <v>10.735830591830194</v>
      </c>
      <c r="O83" s="108">
        <f t="shared" si="3"/>
        <v>9.9340643038605094</v>
      </c>
      <c r="P83" s="110"/>
      <c r="Q83" s="111">
        <f t="shared" si="1"/>
        <v>9.7169015900349844</v>
      </c>
      <c r="S83"/>
      <c r="T83"/>
    </row>
    <row r="84" spans="1:21" ht="14.25" thickBot="1">
      <c r="A84" s="11" t="s">
        <v>62</v>
      </c>
      <c r="B84" s="99" t="str">
        <f t="shared" si="2"/>
        <v>屋根工事</v>
      </c>
      <c r="C84" s="107">
        <f t="shared" si="3"/>
        <v>5.7743647357863734</v>
      </c>
      <c r="D84" s="108">
        <f t="shared" si="3"/>
        <v>8.7016374721840908</v>
      </c>
      <c r="E84" s="109">
        <f t="shared" si="3"/>
        <v>8.8648474226785847</v>
      </c>
      <c r="F84" s="107">
        <f t="shared" si="3"/>
        <v>12.330369559651174</v>
      </c>
      <c r="G84" s="108">
        <f t="shared" si="3"/>
        <v>3.310196635137832</v>
      </c>
      <c r="H84" s="108">
        <f t="shared" si="3"/>
        <v>3.9230511351883419</v>
      </c>
      <c r="I84" s="108">
        <f t="shared" si="3"/>
        <v>12.822309119548926</v>
      </c>
      <c r="J84" s="108">
        <f t="shared" si="3"/>
        <v>9.5003308527919206</v>
      </c>
      <c r="K84" s="108">
        <f t="shared" si="3"/>
        <v>6.793381101528869</v>
      </c>
      <c r="L84" s="108">
        <f t="shared" si="3"/>
        <v>8.8269584049249179</v>
      </c>
      <c r="M84" s="108">
        <f t="shared" si="3"/>
        <v>4.3761870407347994</v>
      </c>
      <c r="N84" s="108">
        <f t="shared" si="3"/>
        <v>11.599012950972321</v>
      </c>
      <c r="O84" s="108">
        <f t="shared" si="3"/>
        <v>2.5166296236446626</v>
      </c>
      <c r="P84" s="110"/>
      <c r="Q84" s="111">
        <f t="shared" si="1"/>
        <v>9.4364235108705703</v>
      </c>
      <c r="S84"/>
      <c r="T84"/>
    </row>
    <row r="85" spans="1:21" ht="14.25" thickBot="1">
      <c r="A85" s="11" t="s">
        <v>63</v>
      </c>
      <c r="B85" s="99" t="str">
        <f t="shared" si="2"/>
        <v>その他金融関連サービス</v>
      </c>
      <c r="C85" s="107">
        <f t="shared" si="3"/>
        <v>6.5031680519535859</v>
      </c>
      <c r="D85" s="108">
        <f t="shared" si="3"/>
        <v>5.3774164153946629</v>
      </c>
      <c r="E85" s="109">
        <f t="shared" si="3"/>
        <v>9.1307928453589433</v>
      </c>
      <c r="F85" s="107">
        <f t="shared" si="3"/>
        <v>9.2979822575219782</v>
      </c>
      <c r="G85" s="108">
        <f t="shared" si="3"/>
        <v>7.5661637374579014</v>
      </c>
      <c r="H85" s="108">
        <f t="shared" si="3"/>
        <v>7.3111407519419105</v>
      </c>
      <c r="I85" s="108">
        <f t="shared" si="3"/>
        <v>8.0670156712393908</v>
      </c>
      <c r="J85" s="108">
        <f t="shared" si="3"/>
        <v>9.0177743650310624</v>
      </c>
      <c r="K85" s="108">
        <f t="shared" si="3"/>
        <v>7.8660202228229004</v>
      </c>
      <c r="L85" s="108">
        <f t="shared" si="3"/>
        <v>11.536222865842467</v>
      </c>
      <c r="M85" s="108">
        <f t="shared" si="3"/>
        <v>6.8768653497261134</v>
      </c>
      <c r="N85" s="108">
        <f t="shared" si="3"/>
        <v>15.968873644129335</v>
      </c>
      <c r="O85" s="108">
        <f t="shared" si="3"/>
        <v>14.569960978995416</v>
      </c>
      <c r="P85" s="110"/>
      <c r="Q85" s="111">
        <f t="shared" si="1"/>
        <v>9.4269157793734699</v>
      </c>
      <c r="S85"/>
      <c r="T85"/>
    </row>
    <row r="86" spans="1:21" ht="14.25" thickBot="1">
      <c r="A86" s="11" t="s">
        <v>64</v>
      </c>
      <c r="B86" s="99" t="str">
        <f t="shared" si="2"/>
        <v>宝くじ</v>
      </c>
      <c r="C86" s="107">
        <f t="shared" si="3"/>
        <v>9.0820105553144899</v>
      </c>
      <c r="D86" s="108">
        <f t="shared" si="3"/>
        <v>7.9194678117630488</v>
      </c>
      <c r="E86" s="109">
        <f t="shared" si="3"/>
        <v>7.9783626804107266</v>
      </c>
      <c r="F86" s="107">
        <f t="shared" si="3"/>
        <v>7.3299428164050147</v>
      </c>
      <c r="G86" s="108">
        <f t="shared" si="3"/>
        <v>10.876360372595734</v>
      </c>
      <c r="H86" s="108">
        <f t="shared" si="3"/>
        <v>16.227166059188143</v>
      </c>
      <c r="I86" s="108">
        <f t="shared" si="3"/>
        <v>7.4726039902006995</v>
      </c>
      <c r="J86" s="108">
        <f t="shared" si="3"/>
        <v>8.2336200724196651</v>
      </c>
      <c r="K86" s="108">
        <f t="shared" si="3"/>
        <v>16.447133193175155</v>
      </c>
      <c r="L86" s="108">
        <f t="shared" si="3"/>
        <v>11.711014121385535</v>
      </c>
      <c r="M86" s="108">
        <f t="shared" si="3"/>
        <v>7.6270688424235074</v>
      </c>
      <c r="N86" s="108">
        <f t="shared" si="3"/>
        <v>10.681881694383812</v>
      </c>
      <c r="O86" s="108">
        <f t="shared" si="3"/>
        <v>9.9340643038605094</v>
      </c>
      <c r="P86" s="110"/>
      <c r="Q86" s="111">
        <f t="shared" si="1"/>
        <v>8.9420214730214322</v>
      </c>
      <c r="S86"/>
      <c r="T86"/>
    </row>
    <row r="87" spans="1:21" ht="14.25" thickBot="1">
      <c r="A87" s="11" t="s">
        <v>65</v>
      </c>
      <c r="B87" s="99" t="str">
        <f t="shared" si="2"/>
        <v>鮮魚</v>
      </c>
      <c r="C87" s="107">
        <f t="shared" si="3"/>
        <v>4.9334378325165131</v>
      </c>
      <c r="D87" s="108">
        <f t="shared" si="3"/>
        <v>11.145917660999848</v>
      </c>
      <c r="E87" s="109">
        <f t="shared" si="3"/>
        <v>8.2443081030910825</v>
      </c>
      <c r="F87" s="107">
        <f t="shared" si="3"/>
        <v>8.1332242209425498</v>
      </c>
      <c r="G87" s="108">
        <f t="shared" si="3"/>
        <v>9.1739735316677056</v>
      </c>
      <c r="H87" s="108">
        <f t="shared" si="3"/>
        <v>6.5978587273622118</v>
      </c>
      <c r="I87" s="108">
        <f t="shared" si="3"/>
        <v>7.2603141041154515</v>
      </c>
      <c r="J87" s="108">
        <f t="shared" si="3"/>
        <v>8.3240994138748263</v>
      </c>
      <c r="K87" s="108">
        <f t="shared" si="3"/>
        <v>5.7207419802348367</v>
      </c>
      <c r="L87" s="108">
        <f t="shared" si="3"/>
        <v>13.63371793235928</v>
      </c>
      <c r="M87" s="108">
        <f t="shared" si="3"/>
        <v>7.7521027578730726</v>
      </c>
      <c r="N87" s="108">
        <f t="shared" si="3"/>
        <v>10.304239412259131</v>
      </c>
      <c r="O87" s="108">
        <f t="shared" si="3"/>
        <v>13.775235834686574</v>
      </c>
      <c r="P87" s="110"/>
      <c r="Q87" s="111">
        <f t="shared" si="1"/>
        <v>8.7185897828396097</v>
      </c>
      <c r="S87"/>
      <c r="T87"/>
    </row>
    <row r="88" spans="1:21" ht="14.25" thickBot="1">
      <c r="A88" s="11" t="s">
        <v>66</v>
      </c>
      <c r="B88" s="99" t="str">
        <f t="shared" si="2"/>
        <v>家庭用電気治療器具</v>
      </c>
      <c r="C88" s="107">
        <f t="shared" si="3"/>
        <v>7.063785987466825</v>
      </c>
      <c r="D88" s="108">
        <f t="shared" si="3"/>
        <v>4.3019331323157308</v>
      </c>
      <c r="E88" s="109">
        <f t="shared" si="3"/>
        <v>10.105926061853586</v>
      </c>
      <c r="F88" s="107">
        <f t="shared" si="3"/>
        <v>7.2897787461781371</v>
      </c>
      <c r="G88" s="108">
        <f t="shared" si="3"/>
        <v>5.6746228030934258</v>
      </c>
      <c r="H88" s="108">
        <f t="shared" si="3"/>
        <v>10.342589356405629</v>
      </c>
      <c r="I88" s="108">
        <f t="shared" si="3"/>
        <v>7.4301460129836503</v>
      </c>
      <c r="J88" s="108">
        <f t="shared" si="3"/>
        <v>6.1827549994360114</v>
      </c>
      <c r="K88" s="108">
        <f t="shared" si="3"/>
        <v>11.083937586704996</v>
      </c>
      <c r="L88" s="108">
        <f t="shared" si="3"/>
        <v>8.914354032696453</v>
      </c>
      <c r="M88" s="108">
        <f t="shared" si="3"/>
        <v>12.253323714057437</v>
      </c>
      <c r="N88" s="108">
        <f t="shared" si="3"/>
        <v>13.379326566702956</v>
      </c>
      <c r="O88" s="108">
        <f t="shared" si="3"/>
        <v>19.868128607721019</v>
      </c>
      <c r="P88" s="110"/>
      <c r="Q88" s="111">
        <f t="shared" si="1"/>
        <v>8.5331890186461834</v>
      </c>
      <c r="S88"/>
      <c r="T88"/>
    </row>
    <row r="89" spans="1:21" ht="14.25" thickBot="1">
      <c r="A89" s="11" t="s">
        <v>67</v>
      </c>
      <c r="B89" s="99" t="str">
        <f t="shared" si="2"/>
        <v>冠婚葬祭互助会</v>
      </c>
      <c r="C89" s="107">
        <f t="shared" si="3"/>
        <v>6.5031680519535859</v>
      </c>
      <c r="D89" s="108">
        <f t="shared" si="3"/>
        <v>5.7685012456051847</v>
      </c>
      <c r="E89" s="109">
        <f t="shared" si="3"/>
        <v>8.8648474226785847</v>
      </c>
      <c r="F89" s="107">
        <f t="shared" si="3"/>
        <v>8.4143727125306871</v>
      </c>
      <c r="G89" s="108">
        <f t="shared" si="3"/>
        <v>6.2420850834027695</v>
      </c>
      <c r="H89" s="108">
        <f t="shared" si="3"/>
        <v>5.3496151843477389</v>
      </c>
      <c r="I89" s="108">
        <f t="shared" si="3"/>
        <v>4.6279195166583875</v>
      </c>
      <c r="J89" s="108">
        <f t="shared" si="3"/>
        <v>9.0177743650310624</v>
      </c>
      <c r="K89" s="108">
        <f t="shared" si="3"/>
        <v>3.9330101114114502</v>
      </c>
      <c r="L89" s="108">
        <f t="shared" si="3"/>
        <v>6.2924851995504358</v>
      </c>
      <c r="M89" s="108">
        <f t="shared" si="3"/>
        <v>3.6259835480374054</v>
      </c>
      <c r="N89" s="108">
        <f t="shared" si="3"/>
        <v>9.0094658735459419</v>
      </c>
      <c r="O89" s="108">
        <f t="shared" si="3"/>
        <v>4.6358966751349042</v>
      </c>
      <c r="P89" s="110"/>
      <c r="Q89" s="111">
        <f t="shared" si="1"/>
        <v>7.3304609842631825</v>
      </c>
      <c r="S89"/>
      <c r="T89"/>
    </row>
    <row r="90" spans="1:21" ht="14.25" thickBot="1">
      <c r="A90" s="11" t="s">
        <v>68</v>
      </c>
      <c r="B90" s="99" t="str">
        <f t="shared" si="2"/>
        <v>他の行政サービス</v>
      </c>
      <c r="C90" s="107">
        <f t="shared" si="3"/>
        <v>8.9138251746605182</v>
      </c>
      <c r="D90" s="108">
        <f t="shared" si="3"/>
        <v>7.0395269437893768</v>
      </c>
      <c r="E90" s="109">
        <f t="shared" si="3"/>
        <v>8.7761989484517997</v>
      </c>
      <c r="F90" s="107">
        <f t="shared" si="3"/>
        <v>6.7073997278884239</v>
      </c>
      <c r="G90" s="108">
        <f t="shared" si="3"/>
        <v>2.4590032146738179</v>
      </c>
      <c r="H90" s="108">
        <f t="shared" si="3"/>
        <v>8.0244227765216092</v>
      </c>
      <c r="I90" s="108">
        <f t="shared" si="3"/>
        <v>3.778759972317399</v>
      </c>
      <c r="J90" s="108">
        <f t="shared" si="3"/>
        <v>5.9414767555555823</v>
      </c>
      <c r="K90" s="108">
        <f t="shared" si="3"/>
        <v>7.8660202228229004</v>
      </c>
      <c r="L90" s="108">
        <f t="shared" si="3"/>
        <v>9.7009146826402564</v>
      </c>
      <c r="M90" s="108">
        <f t="shared" si="3"/>
        <v>6.0016279415791534</v>
      </c>
      <c r="N90" s="108">
        <f t="shared" si="3"/>
        <v>12.893786489685509</v>
      </c>
      <c r="O90" s="108">
        <f t="shared" si="3"/>
        <v>10.993697829605631</v>
      </c>
      <c r="P90" s="110"/>
      <c r="Q90" s="111">
        <f t="shared" si="1"/>
        <v>7.2971839240233365</v>
      </c>
      <c r="S90"/>
      <c r="T90"/>
    </row>
    <row r="91" spans="1:21" ht="14.25" thickBot="1">
      <c r="A91" s="11" t="s">
        <v>69</v>
      </c>
      <c r="B91" s="99" t="str">
        <f t="shared" si="2"/>
        <v>医療サービス</v>
      </c>
      <c r="C91" s="107">
        <f t="shared" si="3"/>
        <v>4.7652524518625405</v>
      </c>
      <c r="D91" s="108">
        <f t="shared" si="3"/>
        <v>3.9108483021052094</v>
      </c>
      <c r="E91" s="109">
        <f t="shared" si="3"/>
        <v>5.5848538762875082</v>
      </c>
      <c r="F91" s="107">
        <f t="shared" si="3"/>
        <v>10.322166048307334</v>
      </c>
      <c r="G91" s="108">
        <f t="shared" si="3"/>
        <v>4.0668130088836216</v>
      </c>
      <c r="H91" s="108">
        <f t="shared" si="3"/>
        <v>4.99297417205789</v>
      </c>
      <c r="I91" s="108">
        <f t="shared" si="3"/>
        <v>3.5664700862321519</v>
      </c>
      <c r="J91" s="108">
        <f t="shared" si="3"/>
        <v>9.5606504137620281</v>
      </c>
      <c r="K91" s="108">
        <f t="shared" si="3"/>
        <v>6.0782883539995138</v>
      </c>
      <c r="L91" s="108">
        <f t="shared" si="3"/>
        <v>8.7395627771533846</v>
      </c>
      <c r="M91" s="108">
        <f t="shared" si="3"/>
        <v>3.6259835480374054</v>
      </c>
      <c r="N91" s="108">
        <f t="shared" si="3"/>
        <v>8.1462835144038159</v>
      </c>
      <c r="O91" s="108">
        <f t="shared" si="3"/>
        <v>5.1657134380074652</v>
      </c>
      <c r="P91" s="110"/>
      <c r="Q91" s="111">
        <f t="shared" si="1"/>
        <v>7.2924300582747881</v>
      </c>
      <c r="S91"/>
      <c r="T91"/>
    </row>
    <row r="92" spans="1:21" ht="14.25" thickBot="1">
      <c r="A92" s="11" t="s">
        <v>70</v>
      </c>
      <c r="B92" s="99" t="str">
        <f t="shared" si="2"/>
        <v>塗装工事</v>
      </c>
      <c r="C92" s="107">
        <f t="shared" si="3"/>
        <v>5.6622411486837256</v>
      </c>
      <c r="D92" s="108">
        <f t="shared" si="3"/>
        <v>5.3774164153946629</v>
      </c>
      <c r="E92" s="109">
        <f t="shared" si="3"/>
        <v>6.9145809896892958</v>
      </c>
      <c r="F92" s="107">
        <f t="shared" si="3"/>
        <v>11.185693558185188</v>
      </c>
      <c r="G92" s="108">
        <f t="shared" si="3"/>
        <v>5.1071605227840831</v>
      </c>
      <c r="H92" s="108">
        <f t="shared" si="3"/>
        <v>1.4265640491593972</v>
      </c>
      <c r="I92" s="108">
        <f t="shared" si="3"/>
        <v>5.2647891749141289</v>
      </c>
      <c r="J92" s="108">
        <f t="shared" si="3"/>
        <v>5.7001985116751523</v>
      </c>
      <c r="K92" s="108">
        <f t="shared" si="3"/>
        <v>4.6481028589408044</v>
      </c>
      <c r="L92" s="108">
        <f t="shared" si="3"/>
        <v>6.9916502217227077</v>
      </c>
      <c r="M92" s="108">
        <f t="shared" si="3"/>
        <v>7.8771366733226387</v>
      </c>
      <c r="N92" s="108">
        <f t="shared" si="3"/>
        <v>6.7436121807978617</v>
      </c>
      <c r="O92" s="108">
        <f t="shared" si="3"/>
        <v>7.5498888709339873</v>
      </c>
      <c r="P92" s="110"/>
      <c r="Q92" s="111">
        <f t="shared" si="1"/>
        <v>7.2211220720465468</v>
      </c>
      <c r="S92"/>
      <c r="T92"/>
    </row>
    <row r="93" spans="1:21" ht="14.25" thickBot="1">
      <c r="A93" s="11" t="s">
        <v>71</v>
      </c>
      <c r="B93" s="99" t="str">
        <f t="shared" si="2"/>
        <v>移動通信サービス</v>
      </c>
      <c r="C93" s="107">
        <f t="shared" si="3"/>
        <v>4.5970670712085688</v>
      </c>
      <c r="D93" s="108">
        <f t="shared" si="3"/>
        <v>3.9108483021052094</v>
      </c>
      <c r="E93" s="109">
        <f t="shared" si="3"/>
        <v>5.2302599793803646</v>
      </c>
      <c r="F93" s="107">
        <f t="shared" si="3"/>
        <v>10.90454506659705</v>
      </c>
      <c r="G93" s="108">
        <f t="shared" si="3"/>
        <v>4.2559671023200689</v>
      </c>
      <c r="H93" s="108">
        <f t="shared" si="3"/>
        <v>4.4580126536231166</v>
      </c>
      <c r="I93" s="108">
        <f t="shared" si="3"/>
        <v>5.5195370382164253</v>
      </c>
      <c r="J93" s="108">
        <f t="shared" si="3"/>
        <v>8.3240994138748263</v>
      </c>
      <c r="K93" s="108">
        <f t="shared" si="3"/>
        <v>2.5028246163527408</v>
      </c>
      <c r="L93" s="108">
        <f t="shared" si="3"/>
        <v>7.0790458494942419</v>
      </c>
      <c r="M93" s="108">
        <f t="shared" si="3"/>
        <v>2.3756443935417479</v>
      </c>
      <c r="N93" s="108">
        <f t="shared" si="3"/>
        <v>7.4988967450472215</v>
      </c>
      <c r="O93" s="108">
        <f t="shared" si="3"/>
        <v>5.4306218194437452</v>
      </c>
      <c r="P93" s="110"/>
      <c r="Q93" s="111">
        <f t="shared" si="1"/>
        <v>7.1260447570755581</v>
      </c>
      <c r="S93"/>
      <c r="T93"/>
    </row>
    <row r="94" spans="1:21" ht="14.25" thickBot="1">
      <c r="A94" s="11" t="s">
        <v>72</v>
      </c>
      <c r="B94" s="99" t="str">
        <f t="shared" si="2"/>
        <v>土地</v>
      </c>
      <c r="C94" s="107">
        <f t="shared" si="3"/>
        <v>3.1955222324254682</v>
      </c>
      <c r="D94" s="108">
        <f t="shared" si="3"/>
        <v>7.3328405664472678</v>
      </c>
      <c r="E94" s="109">
        <f t="shared" si="3"/>
        <v>4.6097206597928642</v>
      </c>
      <c r="F94" s="107">
        <f t="shared" si="3"/>
        <v>13.555373701570916</v>
      </c>
      <c r="G94" s="108">
        <f t="shared" si="3"/>
        <v>3.0264654949831606</v>
      </c>
      <c r="H94" s="108">
        <f t="shared" si="3"/>
        <v>2.1398460737390961</v>
      </c>
      <c r="I94" s="108">
        <f t="shared" si="3"/>
        <v>3.9061339039685472</v>
      </c>
      <c r="J94" s="108">
        <f t="shared" si="3"/>
        <v>5.5795593897349383</v>
      </c>
      <c r="K94" s="108">
        <f t="shared" si="3"/>
        <v>2.1452782425880637</v>
      </c>
      <c r="L94" s="108">
        <f t="shared" si="3"/>
        <v>3.7580119941759551</v>
      </c>
      <c r="M94" s="108">
        <f t="shared" si="3"/>
        <v>2.6257122244408797</v>
      </c>
      <c r="N94" s="108">
        <f t="shared" si="3"/>
        <v>6.1501743088876486</v>
      </c>
      <c r="O94" s="108">
        <f t="shared" si="3"/>
        <v>6.7551637266251463</v>
      </c>
      <c r="P94" s="110"/>
      <c r="Q94" s="111">
        <f t="shared" si="1"/>
        <v>6.8217973491683965</v>
      </c>
      <c r="S94"/>
      <c r="T94"/>
    </row>
    <row r="95" spans="1:21" ht="14.25" thickBot="1">
      <c r="A95" s="11" t="s">
        <v>73</v>
      </c>
      <c r="B95" s="99" t="str">
        <f t="shared" si="2"/>
        <v>社会保険</v>
      </c>
      <c r="C95" s="107">
        <f t="shared" si="3"/>
        <v>4.5970670712085688</v>
      </c>
      <c r="D95" s="108">
        <f t="shared" si="3"/>
        <v>2.8353650190262769</v>
      </c>
      <c r="E95" s="109">
        <f t="shared" si="3"/>
        <v>7.7124172577303689</v>
      </c>
      <c r="F95" s="107">
        <f t="shared" si="3"/>
        <v>5.3016572699477367</v>
      </c>
      <c r="G95" s="108">
        <f t="shared" si="3"/>
        <v>1.1349245606186851</v>
      </c>
      <c r="H95" s="108">
        <f t="shared" si="3"/>
        <v>3.5664101228984926</v>
      </c>
      <c r="I95" s="108">
        <f t="shared" si="3"/>
        <v>2.0379829064183723</v>
      </c>
      <c r="J95" s="108">
        <f t="shared" si="3"/>
        <v>14.175096827975247</v>
      </c>
      <c r="K95" s="108">
        <f t="shared" si="3"/>
        <v>11.799030334234351</v>
      </c>
      <c r="L95" s="108">
        <f t="shared" si="3"/>
        <v>6.5546720828650393</v>
      </c>
      <c r="M95" s="108">
        <f t="shared" si="3"/>
        <v>3.7510174634869706</v>
      </c>
      <c r="N95" s="108">
        <f t="shared" si="3"/>
        <v>6.6896632833514778</v>
      </c>
      <c r="O95" s="108">
        <f t="shared" si="3"/>
        <v>9.1393391595516693</v>
      </c>
      <c r="P95" s="110"/>
      <c r="Q95" s="111">
        <f t="shared" si="1"/>
        <v>6.4034571632960491</v>
      </c>
      <c r="S95"/>
      <c r="T95"/>
    </row>
    <row r="96" spans="1:21" ht="14.25" thickBot="1">
      <c r="A96" s="11" t="s">
        <v>74</v>
      </c>
      <c r="B96" s="99" t="str">
        <f t="shared" si="2"/>
        <v>浄水器</v>
      </c>
      <c r="C96" s="107">
        <f t="shared" si="3"/>
        <v>2.5227807098095805</v>
      </c>
      <c r="D96" s="108">
        <f t="shared" si="3"/>
        <v>2.4442801888157559</v>
      </c>
      <c r="E96" s="109">
        <f t="shared" si="3"/>
        <v>2.4821572783500039</v>
      </c>
      <c r="F96" s="107">
        <f t="shared" si="3"/>
        <v>6.3459230958465325</v>
      </c>
      <c r="G96" s="108">
        <f t="shared" si="3"/>
        <v>1.0403475139004614</v>
      </c>
      <c r="H96" s="108">
        <f t="shared" si="3"/>
        <v>1.4265640491593972</v>
      </c>
      <c r="I96" s="108">
        <f t="shared" si="3"/>
        <v>3.3541802001469043</v>
      </c>
      <c r="J96" s="108">
        <f t="shared" si="3"/>
        <v>14.808452218161374</v>
      </c>
      <c r="K96" s="108">
        <f t="shared" si="3"/>
        <v>2.5028246163527408</v>
      </c>
      <c r="L96" s="108">
        <f t="shared" si="3"/>
        <v>4.8067595274343615</v>
      </c>
      <c r="M96" s="108">
        <f t="shared" si="3"/>
        <v>2.875780055340011</v>
      </c>
      <c r="N96" s="108">
        <f t="shared" si="3"/>
        <v>6.5278165910123294</v>
      </c>
      <c r="O96" s="108">
        <f t="shared" si="3"/>
        <v>2.7815380050809426</v>
      </c>
      <c r="P96" s="110"/>
      <c r="Q96" s="111">
        <f t="shared" si="1"/>
        <v>5.9185628569440096</v>
      </c>
      <c r="S96"/>
      <c r="T96"/>
    </row>
    <row r="97" spans="1:20" ht="14.25" thickBot="1">
      <c r="A97" s="11" t="s">
        <v>75</v>
      </c>
      <c r="B97" s="99" t="str">
        <f t="shared" si="2"/>
        <v>他の教養・娯楽サービス</v>
      </c>
      <c r="C97" s="107">
        <f t="shared" ref="C97:O112" si="4">C37/C$60*100000</f>
        <v>4.3167581034519493</v>
      </c>
      <c r="D97" s="108">
        <f t="shared" si="4"/>
        <v>3.5197634718946884</v>
      </c>
      <c r="E97" s="109">
        <f t="shared" si="4"/>
        <v>6.4713386185553672</v>
      </c>
      <c r="F97" s="107">
        <f t="shared" si="4"/>
        <v>8.113142185829112</v>
      </c>
      <c r="G97" s="108">
        <f t="shared" si="4"/>
        <v>3.4993507285742793</v>
      </c>
      <c r="H97" s="108">
        <f t="shared" si="4"/>
        <v>6.4195382212172873</v>
      </c>
      <c r="I97" s="108">
        <f t="shared" si="4"/>
        <v>3.2268062684957561</v>
      </c>
      <c r="J97" s="108">
        <f t="shared" si="4"/>
        <v>6.1525952189509594</v>
      </c>
      <c r="K97" s="108">
        <f t="shared" si="4"/>
        <v>7.8660202228229004</v>
      </c>
      <c r="L97" s="108">
        <f t="shared" si="4"/>
        <v>5.8555070606927675</v>
      </c>
      <c r="M97" s="108">
        <f t="shared" si="4"/>
        <v>3.6259835480374054</v>
      </c>
      <c r="N97" s="108">
        <f t="shared" si="4"/>
        <v>4.9093496676208428</v>
      </c>
      <c r="O97" s="108">
        <f t="shared" si="4"/>
        <v>4.9008050565711851</v>
      </c>
      <c r="P97" s="110"/>
      <c r="Q97" s="111">
        <f t="shared" ref="Q97:Q115" si="5">Q37/Q$60*100000</f>
        <v>5.6761157037679899</v>
      </c>
      <c r="S97"/>
      <c r="T97"/>
    </row>
    <row r="98" spans="1:20" ht="14.25" thickBot="1">
      <c r="A98" s="11" t="s">
        <v>76</v>
      </c>
      <c r="B98" s="99" t="str">
        <f t="shared" si="2"/>
        <v>増改築工事</v>
      </c>
      <c r="C98" s="107">
        <f t="shared" si="4"/>
        <v>3.9243255485926811</v>
      </c>
      <c r="D98" s="108">
        <f t="shared" si="4"/>
        <v>5.3774164153946629</v>
      </c>
      <c r="E98" s="109">
        <f t="shared" si="4"/>
        <v>4.0778298144321488</v>
      </c>
      <c r="F98" s="107">
        <f t="shared" si="4"/>
        <v>8.0528960804887966</v>
      </c>
      <c r="G98" s="108">
        <f t="shared" si="4"/>
        <v>3.4047736818560561</v>
      </c>
      <c r="H98" s="108">
        <f t="shared" si="4"/>
        <v>4.4580126536231166</v>
      </c>
      <c r="I98" s="108">
        <f t="shared" si="4"/>
        <v>4.3731716533560911</v>
      </c>
      <c r="J98" s="108">
        <f t="shared" si="4"/>
        <v>5.0065235605189171</v>
      </c>
      <c r="K98" s="108">
        <f t="shared" si="4"/>
        <v>3.9330101114114502</v>
      </c>
      <c r="L98" s="108">
        <f t="shared" si="4"/>
        <v>8.3899802660672496</v>
      </c>
      <c r="M98" s="108">
        <f t="shared" si="4"/>
        <v>4.126119209835668</v>
      </c>
      <c r="N98" s="108">
        <f t="shared" si="4"/>
        <v>6.2041232063340317</v>
      </c>
      <c r="O98" s="108">
        <f t="shared" si="4"/>
        <v>3.1789005772353636</v>
      </c>
      <c r="P98" s="110"/>
      <c r="Q98" s="111">
        <f t="shared" si="5"/>
        <v>5.6666079722708913</v>
      </c>
      <c r="S98"/>
      <c r="T98"/>
    </row>
    <row r="99" spans="1:20" ht="14.25" thickBot="1">
      <c r="A99" s="11" t="s">
        <v>77</v>
      </c>
      <c r="B99" s="99" t="str">
        <f t="shared" si="2"/>
        <v>他の商品</v>
      </c>
      <c r="C99" s="107">
        <f t="shared" si="4"/>
        <v>5.2137468002731326</v>
      </c>
      <c r="D99" s="108">
        <f t="shared" si="4"/>
        <v>3.9108483021052094</v>
      </c>
      <c r="E99" s="109">
        <f t="shared" si="4"/>
        <v>6.737284041235724</v>
      </c>
      <c r="F99" s="107">
        <f t="shared" si="4"/>
        <v>4.859852497452092</v>
      </c>
      <c r="G99" s="108">
        <f t="shared" si="4"/>
        <v>6.620393270275664</v>
      </c>
      <c r="H99" s="108">
        <f t="shared" si="4"/>
        <v>9.9859483441157799</v>
      </c>
      <c r="I99" s="108">
        <f t="shared" si="4"/>
        <v>3.3541802001469043</v>
      </c>
      <c r="J99" s="108">
        <f t="shared" si="4"/>
        <v>5.5795593897349383</v>
      </c>
      <c r="K99" s="108">
        <f t="shared" si="4"/>
        <v>7.5084738490582232</v>
      </c>
      <c r="L99" s="108">
        <f t="shared" si="4"/>
        <v>6.729463338408106</v>
      </c>
      <c r="M99" s="108">
        <f t="shared" si="4"/>
        <v>6.1266618570287186</v>
      </c>
      <c r="N99" s="108">
        <f t="shared" si="4"/>
        <v>7.2291522578153078</v>
      </c>
      <c r="O99" s="108">
        <f t="shared" si="4"/>
        <v>6.3578011544707271</v>
      </c>
      <c r="P99" s="110"/>
      <c r="Q99" s="111">
        <f t="shared" si="5"/>
        <v>5.5810383887970021</v>
      </c>
      <c r="S99"/>
      <c r="T99"/>
    </row>
    <row r="100" spans="1:20" ht="14.25" thickBot="1">
      <c r="A100" s="11" t="s">
        <v>78</v>
      </c>
      <c r="B100" s="99" t="str">
        <f t="shared" si="2"/>
        <v>預貯金</v>
      </c>
      <c r="C100" s="107">
        <f t="shared" si="4"/>
        <v>3.3076458195281169</v>
      </c>
      <c r="D100" s="108">
        <f t="shared" si="4"/>
        <v>4.5952467549736218</v>
      </c>
      <c r="E100" s="109">
        <f t="shared" si="4"/>
        <v>5.3189084536071505</v>
      </c>
      <c r="F100" s="107">
        <f t="shared" si="4"/>
        <v>7.1291224652706298</v>
      </c>
      <c r="G100" s="108">
        <f t="shared" si="4"/>
        <v>3.310196635137832</v>
      </c>
      <c r="H100" s="108">
        <f t="shared" si="4"/>
        <v>4.4580126536231166</v>
      </c>
      <c r="I100" s="108">
        <f t="shared" si="4"/>
        <v>3.2268062684957561</v>
      </c>
      <c r="J100" s="108">
        <f t="shared" si="4"/>
        <v>6.2430745604061197</v>
      </c>
      <c r="K100" s="108">
        <f t="shared" si="4"/>
        <v>6.0782883539995138</v>
      </c>
      <c r="L100" s="108">
        <f t="shared" si="4"/>
        <v>7.3412327328088427</v>
      </c>
      <c r="M100" s="108">
        <f t="shared" si="4"/>
        <v>3.0008139707895767</v>
      </c>
      <c r="N100" s="108">
        <f t="shared" si="4"/>
        <v>6.9594077705833923</v>
      </c>
      <c r="O100" s="108">
        <f t="shared" si="4"/>
        <v>4.6358966751349042</v>
      </c>
      <c r="P100" s="110"/>
      <c r="Q100" s="111">
        <f t="shared" si="5"/>
        <v>5.5667767915513542</v>
      </c>
      <c r="S100"/>
      <c r="T100"/>
    </row>
    <row r="101" spans="1:20" ht="14.25" thickBot="1">
      <c r="A101" s="11" t="s">
        <v>79</v>
      </c>
      <c r="B101" s="99" t="str">
        <f t="shared" si="2"/>
        <v>他の工事・建築サービス</v>
      </c>
      <c r="C101" s="107">
        <f t="shared" si="4"/>
        <v>6.0546737035429929</v>
      </c>
      <c r="D101" s="108">
        <f t="shared" si="4"/>
        <v>6.0618148682630748</v>
      </c>
      <c r="E101" s="109">
        <f t="shared" si="4"/>
        <v>7.0918779381428676</v>
      </c>
      <c r="F101" s="107">
        <f t="shared" si="4"/>
        <v>6.7676458332287401</v>
      </c>
      <c r="G101" s="108">
        <f t="shared" si="4"/>
        <v>2.2698491212373701</v>
      </c>
      <c r="H101" s="108">
        <f t="shared" si="4"/>
        <v>4.2796921474781922</v>
      </c>
      <c r="I101" s="108">
        <f t="shared" si="4"/>
        <v>4.2882556989219918</v>
      </c>
      <c r="J101" s="108">
        <f t="shared" si="4"/>
        <v>5.8811571945854748</v>
      </c>
      <c r="K101" s="108">
        <f t="shared" si="4"/>
        <v>1.0726391212940318</v>
      </c>
      <c r="L101" s="108">
        <f t="shared" si="4"/>
        <v>4.2823857608051581</v>
      </c>
      <c r="M101" s="108">
        <f t="shared" si="4"/>
        <v>3.250881801688708</v>
      </c>
      <c r="N101" s="108">
        <f t="shared" si="4"/>
        <v>6.1501743088876486</v>
      </c>
      <c r="O101" s="108">
        <f t="shared" si="4"/>
        <v>3.7087173401079232</v>
      </c>
      <c r="P101" s="110"/>
      <c r="Q101" s="111">
        <f t="shared" si="5"/>
        <v>5.5525151943057054</v>
      </c>
      <c r="S101"/>
      <c r="T101"/>
    </row>
    <row r="102" spans="1:20" ht="14.25" thickBot="1">
      <c r="A102" s="11" t="s">
        <v>80</v>
      </c>
      <c r="B102" s="99" t="str">
        <f t="shared" si="2"/>
        <v>飲料</v>
      </c>
      <c r="C102" s="107">
        <f t="shared" si="4"/>
        <v>3.4758312001820886</v>
      </c>
      <c r="D102" s="108">
        <f t="shared" si="4"/>
        <v>4.2041619247630999</v>
      </c>
      <c r="E102" s="109">
        <f t="shared" si="4"/>
        <v>4.1664782886589347</v>
      </c>
      <c r="F102" s="107">
        <f t="shared" si="4"/>
        <v>6.7073997278884239</v>
      </c>
      <c r="G102" s="108">
        <f t="shared" si="4"/>
        <v>3.972235962165398</v>
      </c>
      <c r="H102" s="108">
        <f t="shared" si="4"/>
        <v>5.7062561966375887</v>
      </c>
      <c r="I102" s="108">
        <f t="shared" si="4"/>
        <v>4.9675833343947824</v>
      </c>
      <c r="J102" s="108">
        <f t="shared" si="4"/>
        <v>5.3081213653694546</v>
      </c>
      <c r="K102" s="108">
        <f t="shared" si="4"/>
        <v>3.9330101114114502</v>
      </c>
      <c r="L102" s="108">
        <f t="shared" si="4"/>
        <v>6.0302983162358359</v>
      </c>
      <c r="M102" s="108">
        <f t="shared" si="4"/>
        <v>3.3759157171382741</v>
      </c>
      <c r="N102" s="108">
        <f t="shared" si="4"/>
        <v>5.7185831293165865</v>
      </c>
      <c r="O102" s="108">
        <f t="shared" si="4"/>
        <v>4.3709882936986242</v>
      </c>
      <c r="P102" s="110"/>
      <c r="Q102" s="111">
        <f t="shared" si="5"/>
        <v>5.2815448466383899</v>
      </c>
      <c r="S102"/>
      <c r="T102"/>
    </row>
    <row r="103" spans="1:20" ht="14.25" thickBot="1">
      <c r="A103" s="11" t="s">
        <v>81</v>
      </c>
      <c r="B103" s="99" t="str">
        <f t="shared" si="2"/>
        <v>調理食品</v>
      </c>
      <c r="C103" s="107">
        <f t="shared" si="4"/>
        <v>2.2424717420529605</v>
      </c>
      <c r="D103" s="108">
        <f t="shared" si="4"/>
        <v>3.0309074341315374</v>
      </c>
      <c r="E103" s="109">
        <f t="shared" si="4"/>
        <v>4.9643145567000078</v>
      </c>
      <c r="F103" s="107">
        <f t="shared" si="4"/>
        <v>6.6672356576615472</v>
      </c>
      <c r="G103" s="108">
        <f t="shared" si="4"/>
        <v>3.310196635137832</v>
      </c>
      <c r="H103" s="108">
        <f t="shared" si="4"/>
        <v>8.3810637888114581</v>
      </c>
      <c r="I103" s="108">
        <f t="shared" si="4"/>
        <v>3.2692642457128058</v>
      </c>
      <c r="J103" s="108">
        <f t="shared" si="4"/>
        <v>5.8208376336153673</v>
      </c>
      <c r="K103" s="108">
        <f t="shared" si="4"/>
        <v>7.1509274752935461</v>
      </c>
      <c r="L103" s="108">
        <f t="shared" si="4"/>
        <v>5.6807158051497</v>
      </c>
      <c r="M103" s="108">
        <f t="shared" si="4"/>
        <v>3.0008139707895767</v>
      </c>
      <c r="N103" s="108">
        <f t="shared" si="4"/>
        <v>5.3948897446382889</v>
      </c>
      <c r="O103" s="108">
        <f t="shared" si="4"/>
        <v>3.1789005772353636</v>
      </c>
      <c r="P103" s="110"/>
      <c r="Q103" s="111">
        <f t="shared" si="5"/>
        <v>4.9820513044797767</v>
      </c>
      <c r="S103"/>
      <c r="T103"/>
    </row>
    <row r="104" spans="1:20" ht="14.25" thickBot="1">
      <c r="A104" s="11" t="s">
        <v>82</v>
      </c>
      <c r="B104" s="99" t="str">
        <f t="shared" si="2"/>
        <v>衛生設備工事</v>
      </c>
      <c r="C104" s="107">
        <f t="shared" si="4"/>
        <v>3.8682637550413563</v>
      </c>
      <c r="D104" s="108">
        <f t="shared" si="4"/>
        <v>3.6175346794473189</v>
      </c>
      <c r="E104" s="109">
        <f t="shared" si="4"/>
        <v>2.0389149072160744</v>
      </c>
      <c r="F104" s="107">
        <f t="shared" si="4"/>
        <v>7.2295326408378227</v>
      </c>
      <c r="G104" s="108">
        <f t="shared" si="4"/>
        <v>1.7023868409280281</v>
      </c>
      <c r="H104" s="108">
        <f t="shared" si="4"/>
        <v>2.1398460737390961</v>
      </c>
      <c r="I104" s="108">
        <f t="shared" si="4"/>
        <v>3.0569743596275583</v>
      </c>
      <c r="J104" s="108">
        <f t="shared" si="4"/>
        <v>7.4796255602933224</v>
      </c>
      <c r="K104" s="108">
        <f t="shared" si="4"/>
        <v>1.4301854950587092</v>
      </c>
      <c r="L104" s="108">
        <f t="shared" si="4"/>
        <v>4.1075945052620906</v>
      </c>
      <c r="M104" s="108">
        <f t="shared" si="4"/>
        <v>2.000542647193051</v>
      </c>
      <c r="N104" s="108">
        <f t="shared" si="4"/>
        <v>3.7224739238004192</v>
      </c>
      <c r="O104" s="108">
        <f t="shared" si="4"/>
        <v>2.2517212422083825</v>
      </c>
      <c r="P104" s="110"/>
      <c r="Q104" s="111">
        <f t="shared" si="5"/>
        <v>4.7823889430407016</v>
      </c>
      <c r="S104"/>
      <c r="T104"/>
    </row>
    <row r="105" spans="1:20" ht="14.25" thickBot="1">
      <c r="A105" s="11" t="s">
        <v>83</v>
      </c>
      <c r="B105" s="99" t="str">
        <f t="shared" si="2"/>
        <v>自動車</v>
      </c>
      <c r="C105" s="107">
        <f t="shared" si="4"/>
        <v>5.2137468002731326</v>
      </c>
      <c r="D105" s="108">
        <f t="shared" si="4"/>
        <v>3.5197634718946884</v>
      </c>
      <c r="E105" s="109">
        <f t="shared" si="4"/>
        <v>4.9643145567000078</v>
      </c>
      <c r="F105" s="107">
        <f t="shared" si="4"/>
        <v>5.1410009890402293</v>
      </c>
      <c r="G105" s="108">
        <f t="shared" si="4"/>
        <v>3.688504822010727</v>
      </c>
      <c r="H105" s="108">
        <f t="shared" si="4"/>
        <v>5.1712946782028144</v>
      </c>
      <c r="I105" s="108">
        <f t="shared" si="4"/>
        <v>5.094957266045931</v>
      </c>
      <c r="J105" s="108">
        <f t="shared" si="4"/>
        <v>3.5890138777213925</v>
      </c>
      <c r="K105" s="108">
        <f t="shared" si="4"/>
        <v>5.3631956064701587</v>
      </c>
      <c r="L105" s="108">
        <f t="shared" si="4"/>
        <v>4.8941551552058957</v>
      </c>
      <c r="M105" s="108">
        <f t="shared" si="4"/>
        <v>3.250881801688708</v>
      </c>
      <c r="N105" s="108">
        <f t="shared" si="4"/>
        <v>5.7725320267629687</v>
      </c>
      <c r="O105" s="108">
        <f t="shared" si="4"/>
        <v>4.9008050565711851</v>
      </c>
      <c r="P105" s="110"/>
      <c r="Q105" s="111">
        <f t="shared" si="5"/>
        <v>4.7253425540581091</v>
      </c>
      <c r="S105"/>
      <c r="T105"/>
    </row>
    <row r="106" spans="1:20" ht="14.25" thickBot="1">
      <c r="A106" s="11" t="s">
        <v>84</v>
      </c>
      <c r="B106" s="99" t="str">
        <f t="shared" si="2"/>
        <v>建物清掃サービス</v>
      </c>
      <c r="C106" s="107">
        <f t="shared" si="4"/>
        <v>4.5410052776572449</v>
      </c>
      <c r="D106" s="108">
        <f t="shared" si="4"/>
        <v>1.8576529434999747</v>
      </c>
      <c r="E106" s="109">
        <f t="shared" si="4"/>
        <v>2.9253996494839329</v>
      </c>
      <c r="F106" s="107">
        <f t="shared" si="4"/>
        <v>7.3098607812915759</v>
      </c>
      <c r="G106" s="108">
        <f t="shared" si="4"/>
        <v>0.56746228030934254</v>
      </c>
      <c r="H106" s="108">
        <f t="shared" si="4"/>
        <v>1.069923036869548</v>
      </c>
      <c r="I106" s="108">
        <f t="shared" si="4"/>
        <v>1.188823362077384</v>
      </c>
      <c r="J106" s="108">
        <f t="shared" si="4"/>
        <v>6.1827549994360114</v>
      </c>
      <c r="K106" s="108">
        <f t="shared" si="4"/>
        <v>5.7207419802348367</v>
      </c>
      <c r="L106" s="108">
        <f t="shared" si="4"/>
        <v>5.5933201773781667</v>
      </c>
      <c r="M106" s="108">
        <f t="shared" si="4"/>
        <v>3.3759157171382741</v>
      </c>
      <c r="N106" s="108">
        <f t="shared" si="4"/>
        <v>4.1001162059251</v>
      </c>
      <c r="O106" s="108">
        <f t="shared" si="4"/>
        <v>7.1525262987795672</v>
      </c>
      <c r="P106" s="110"/>
      <c r="Q106" s="111">
        <f t="shared" si="5"/>
        <v>4.7015732253153617</v>
      </c>
      <c r="S106"/>
      <c r="T106"/>
    </row>
    <row r="107" spans="1:20" ht="14.25" thickBot="1">
      <c r="A107" s="11" t="s">
        <v>85</v>
      </c>
      <c r="B107" s="99" t="str">
        <f t="shared" si="2"/>
        <v>損害保険</v>
      </c>
      <c r="C107" s="107">
        <f t="shared" si="4"/>
        <v>4.3167581034519493</v>
      </c>
      <c r="D107" s="108">
        <f t="shared" si="4"/>
        <v>4.6930179625262509</v>
      </c>
      <c r="E107" s="109">
        <f t="shared" si="4"/>
        <v>3.9891813402053633</v>
      </c>
      <c r="F107" s="107">
        <f t="shared" si="4"/>
        <v>5.1410009890402293</v>
      </c>
      <c r="G107" s="108">
        <f t="shared" si="4"/>
        <v>3.5939277752925034</v>
      </c>
      <c r="H107" s="108">
        <f t="shared" si="4"/>
        <v>6.0628972089274384</v>
      </c>
      <c r="I107" s="108">
        <f t="shared" si="4"/>
        <v>2.6323945874570644</v>
      </c>
      <c r="J107" s="108">
        <f t="shared" si="4"/>
        <v>5.0970029019740783</v>
      </c>
      <c r="K107" s="108">
        <f t="shared" si="4"/>
        <v>3.2179173638820959</v>
      </c>
      <c r="L107" s="108">
        <f t="shared" si="4"/>
        <v>5.4185289218350983</v>
      </c>
      <c r="M107" s="108">
        <f t="shared" si="4"/>
        <v>4.0010852943861019</v>
      </c>
      <c r="N107" s="108">
        <f t="shared" si="4"/>
        <v>4.6396051803889282</v>
      </c>
      <c r="O107" s="108">
        <f t="shared" si="4"/>
        <v>4.2385341029804842</v>
      </c>
      <c r="P107" s="110"/>
      <c r="Q107" s="111">
        <f t="shared" si="5"/>
        <v>4.5637111186074293</v>
      </c>
      <c r="S107"/>
      <c r="T107"/>
    </row>
    <row r="108" spans="1:20" ht="14.25" thickBot="1">
      <c r="A108" s="11" t="s">
        <v>86</v>
      </c>
      <c r="B108" s="99" t="str">
        <f t="shared" si="2"/>
        <v>ＩＰ電話</v>
      </c>
      <c r="C108" s="107">
        <f t="shared" si="4"/>
        <v>2.9152132646688487</v>
      </c>
      <c r="D108" s="108">
        <f t="shared" si="4"/>
        <v>2.7375938114736469</v>
      </c>
      <c r="E108" s="109">
        <f t="shared" si="4"/>
        <v>6.0280962474214377</v>
      </c>
      <c r="F108" s="107">
        <f t="shared" si="4"/>
        <v>3.5545202150785959</v>
      </c>
      <c r="G108" s="108">
        <f t="shared" si="4"/>
        <v>5.7691998498116499</v>
      </c>
      <c r="H108" s="108">
        <f t="shared" si="4"/>
        <v>7.4894612580868349</v>
      </c>
      <c r="I108" s="108">
        <f t="shared" si="4"/>
        <v>2.5474786330229655</v>
      </c>
      <c r="J108" s="108">
        <f t="shared" si="4"/>
        <v>5.5493996092498836</v>
      </c>
      <c r="K108" s="108">
        <f t="shared" si="4"/>
        <v>5.7207419802348367</v>
      </c>
      <c r="L108" s="108">
        <f t="shared" si="4"/>
        <v>4.3697813885766923</v>
      </c>
      <c r="M108" s="108">
        <f t="shared" si="4"/>
        <v>5.8765940261295873</v>
      </c>
      <c r="N108" s="108">
        <f t="shared" si="4"/>
        <v>7.2291522578153078</v>
      </c>
      <c r="O108" s="108">
        <f t="shared" si="4"/>
        <v>3.7087173401079232</v>
      </c>
      <c r="P108" s="110"/>
      <c r="Q108" s="111">
        <f t="shared" si="5"/>
        <v>4.5304340583675833</v>
      </c>
      <c r="S108"/>
      <c r="T108"/>
    </row>
    <row r="109" spans="1:20" ht="14.25" thickBot="1">
      <c r="A109" s="11" t="s">
        <v>87</v>
      </c>
      <c r="B109" s="99" t="str">
        <f t="shared" si="2"/>
        <v>預貯金・証券等全般</v>
      </c>
      <c r="C109" s="107">
        <f t="shared" si="4"/>
        <v>1.9621627742963406</v>
      </c>
      <c r="D109" s="108">
        <f t="shared" si="4"/>
        <v>1.9554241510526047</v>
      </c>
      <c r="E109" s="109">
        <f t="shared" si="4"/>
        <v>8.2443081030910825</v>
      </c>
      <c r="F109" s="107">
        <f t="shared" si="4"/>
        <v>5.6631339019896281</v>
      </c>
      <c r="G109" s="108">
        <f t="shared" si="4"/>
        <v>3.688504822010727</v>
      </c>
      <c r="H109" s="108">
        <f t="shared" si="4"/>
        <v>2.1398460737390961</v>
      </c>
      <c r="I109" s="108">
        <f t="shared" si="4"/>
        <v>2.5050206558059163</v>
      </c>
      <c r="J109" s="108">
        <f t="shared" si="4"/>
        <v>6.092275657980851</v>
      </c>
      <c r="K109" s="108">
        <f t="shared" si="4"/>
        <v>1.4301854950587092</v>
      </c>
      <c r="L109" s="108">
        <f t="shared" si="4"/>
        <v>6.2050895717789034</v>
      </c>
      <c r="M109" s="108">
        <f t="shared" si="4"/>
        <v>2.2506104780921823</v>
      </c>
      <c r="N109" s="108">
        <f t="shared" si="4"/>
        <v>2.4277003850872299</v>
      </c>
      <c r="O109" s="108">
        <f t="shared" si="4"/>
        <v>1.5894502886176818</v>
      </c>
      <c r="P109" s="110"/>
      <c r="Q109" s="111">
        <f t="shared" si="5"/>
        <v>4.2547098449517176</v>
      </c>
      <c r="S109"/>
      <c r="T109"/>
    </row>
    <row r="110" spans="1:20" ht="14.25" thickBot="1">
      <c r="A110" s="11" t="s">
        <v>88</v>
      </c>
      <c r="B110" s="99" t="str">
        <f t="shared" si="2"/>
        <v>投資信託</v>
      </c>
      <c r="C110" s="107">
        <f t="shared" si="4"/>
        <v>1.9621627742963406</v>
      </c>
      <c r="D110" s="108">
        <f t="shared" si="4"/>
        <v>3.7153058869999493</v>
      </c>
      <c r="E110" s="109">
        <f t="shared" si="4"/>
        <v>2.7481027010303611</v>
      </c>
      <c r="F110" s="107">
        <f t="shared" si="4"/>
        <v>5.7635440775568201</v>
      </c>
      <c r="G110" s="108">
        <f t="shared" si="4"/>
        <v>2.6481573081102656</v>
      </c>
      <c r="H110" s="108">
        <f t="shared" si="4"/>
        <v>4.2796921474781922</v>
      </c>
      <c r="I110" s="108">
        <f t="shared" si="4"/>
        <v>3.9910498584026457</v>
      </c>
      <c r="J110" s="108">
        <f t="shared" si="4"/>
        <v>4.554126853243111</v>
      </c>
      <c r="K110" s="108">
        <f t="shared" si="4"/>
        <v>1.4301854950587092</v>
      </c>
      <c r="L110" s="108">
        <f t="shared" si="4"/>
        <v>4.631968271891294</v>
      </c>
      <c r="M110" s="108">
        <f t="shared" si="4"/>
        <v>2.6257122244408797</v>
      </c>
      <c r="N110" s="108">
        <f t="shared" si="4"/>
        <v>3.884320616139568</v>
      </c>
      <c r="O110" s="108">
        <f t="shared" si="4"/>
        <v>2.2517212422083825</v>
      </c>
      <c r="P110" s="110"/>
      <c r="Q110" s="111">
        <f t="shared" si="5"/>
        <v>4.1168477382437851</v>
      </c>
      <c r="S110"/>
      <c r="T110"/>
    </row>
    <row r="111" spans="1:20" ht="14.25" thickBot="1">
      <c r="A111" s="11" t="s">
        <v>89</v>
      </c>
      <c r="B111" s="99" t="str">
        <f t="shared" si="2"/>
        <v>相隣関係</v>
      </c>
      <c r="C111" s="107">
        <f t="shared" si="4"/>
        <v>2.9152132646688487</v>
      </c>
      <c r="D111" s="108">
        <f t="shared" si="4"/>
        <v>4.3997043398683608</v>
      </c>
      <c r="E111" s="109">
        <f t="shared" si="4"/>
        <v>3.1913450721642902</v>
      </c>
      <c r="F111" s="107">
        <f t="shared" si="4"/>
        <v>3.7955046364398566</v>
      </c>
      <c r="G111" s="108">
        <f t="shared" si="4"/>
        <v>2.3644261679555942</v>
      </c>
      <c r="H111" s="108">
        <f t="shared" si="4"/>
        <v>5.1712946782028144</v>
      </c>
      <c r="I111" s="108">
        <f t="shared" si="4"/>
        <v>1.6558611114649275</v>
      </c>
      <c r="J111" s="108">
        <f t="shared" si="4"/>
        <v>5.5192398287648299</v>
      </c>
      <c r="K111" s="108">
        <f t="shared" si="4"/>
        <v>2.8603709901174184</v>
      </c>
      <c r="L111" s="108">
        <f t="shared" si="4"/>
        <v>4.0201988774905573</v>
      </c>
      <c r="M111" s="108">
        <f t="shared" si="4"/>
        <v>3.5009496325878398</v>
      </c>
      <c r="N111" s="108">
        <f t="shared" si="4"/>
        <v>4.3698606931570136</v>
      </c>
      <c r="O111" s="108">
        <f t="shared" si="4"/>
        <v>6.8876179173432872</v>
      </c>
      <c r="P111" s="110"/>
      <c r="Q111" s="111">
        <f t="shared" si="5"/>
        <v>3.8648928535706664</v>
      </c>
      <c r="S111"/>
      <c r="T111"/>
    </row>
    <row r="112" spans="1:20" ht="14.25" thickBot="1">
      <c r="A112" s="11" t="s">
        <v>90</v>
      </c>
      <c r="B112" s="99" t="str">
        <f t="shared" si="2"/>
        <v>婦人洋服</v>
      </c>
      <c r="C112" s="107">
        <f t="shared" si="4"/>
        <v>2.5227807098095805</v>
      </c>
      <c r="D112" s="108">
        <f t="shared" si="4"/>
        <v>2.6398226039210169</v>
      </c>
      <c r="E112" s="109">
        <f t="shared" si="4"/>
        <v>2.2162118556696462</v>
      </c>
      <c r="F112" s="107">
        <f t="shared" si="4"/>
        <v>4.1368992333683092</v>
      </c>
      <c r="G112" s="108">
        <f t="shared" si="4"/>
        <v>3.0264654949831606</v>
      </c>
      <c r="H112" s="108">
        <f t="shared" si="4"/>
        <v>3.9230511351883419</v>
      </c>
      <c r="I112" s="108">
        <f t="shared" si="4"/>
        <v>2.8446844735423116</v>
      </c>
      <c r="J112" s="108">
        <f t="shared" si="4"/>
        <v>4.4033279508178422</v>
      </c>
      <c r="K112" s="108">
        <f t="shared" si="4"/>
        <v>2.8603709901174184</v>
      </c>
      <c r="L112" s="108">
        <f t="shared" si="4"/>
        <v>6.4672764550935051</v>
      </c>
      <c r="M112" s="108">
        <f t="shared" si="4"/>
        <v>1.7504748162939199</v>
      </c>
      <c r="N112" s="108">
        <f t="shared" si="4"/>
        <v>6.0422765139948833</v>
      </c>
      <c r="O112" s="108">
        <f t="shared" si="4"/>
        <v>2.9139921957990826</v>
      </c>
      <c r="P112" s="110"/>
      <c r="Q112" s="111">
        <f t="shared" si="5"/>
        <v>3.8316157933308208</v>
      </c>
      <c r="S112"/>
      <c r="T112"/>
    </row>
    <row r="113" spans="1:20" ht="14.25" thickBot="1">
      <c r="A113" s="11" t="s">
        <v>91</v>
      </c>
      <c r="B113" s="99" t="str">
        <f t="shared" si="2"/>
        <v>その他の保険</v>
      </c>
      <c r="C113" s="107">
        <f t="shared" ref="C113:O115" si="6">C53/C$60*100000</f>
        <v>2.3545953291556083</v>
      </c>
      <c r="D113" s="108">
        <f t="shared" si="6"/>
        <v>1.8576529434999747</v>
      </c>
      <c r="E113" s="109">
        <f t="shared" si="6"/>
        <v>3.7232359175250052</v>
      </c>
      <c r="F113" s="107">
        <f t="shared" si="6"/>
        <v>5.7233800073299426</v>
      </c>
      <c r="G113" s="108">
        <f t="shared" si="6"/>
        <v>1.4186557007733565</v>
      </c>
      <c r="H113" s="108">
        <f t="shared" si="6"/>
        <v>3.7447306290434175</v>
      </c>
      <c r="I113" s="108">
        <f t="shared" si="6"/>
        <v>2.5899366102400148</v>
      </c>
      <c r="J113" s="108">
        <f t="shared" si="6"/>
        <v>4.1318899264523594</v>
      </c>
      <c r="K113" s="108">
        <f t="shared" si="6"/>
        <v>3.5754637376467731</v>
      </c>
      <c r="L113" s="108">
        <f t="shared" si="6"/>
        <v>3.6706163664044213</v>
      </c>
      <c r="M113" s="108">
        <f t="shared" si="6"/>
        <v>2.2506104780921823</v>
      </c>
      <c r="N113" s="108">
        <f t="shared" si="6"/>
        <v>4.1001162059251</v>
      </c>
      <c r="O113" s="108">
        <f t="shared" si="6"/>
        <v>3.4438089586716436</v>
      </c>
      <c r="P113" s="110"/>
      <c r="Q113" s="111">
        <f t="shared" si="5"/>
        <v>3.8126003303366236</v>
      </c>
      <c r="S113"/>
      <c r="T113"/>
    </row>
    <row r="114" spans="1:20" ht="14.25" thickBot="1">
      <c r="A114" s="11" t="s">
        <v>92</v>
      </c>
      <c r="B114" s="99" t="str">
        <f t="shared" si="2"/>
        <v>新築工事</v>
      </c>
      <c r="C114" s="112">
        <f t="shared" si="6"/>
        <v>3.3076458195281169</v>
      </c>
      <c r="D114" s="113">
        <f t="shared" si="6"/>
        <v>5.5729588304999238</v>
      </c>
      <c r="E114" s="114">
        <f t="shared" si="6"/>
        <v>4.4324237113392924</v>
      </c>
      <c r="F114" s="115">
        <f t="shared" si="6"/>
        <v>5.7836261126702579</v>
      </c>
      <c r="G114" s="113">
        <f t="shared" si="6"/>
        <v>3.5939277752925034</v>
      </c>
      <c r="H114" s="113">
        <f t="shared" si="6"/>
        <v>4.4580126536231166</v>
      </c>
      <c r="I114" s="113">
        <f t="shared" si="6"/>
        <v>1.9955249292013229</v>
      </c>
      <c r="J114" s="113">
        <f t="shared" si="6"/>
        <v>2.6239009021996731</v>
      </c>
      <c r="K114" s="113">
        <f t="shared" si="6"/>
        <v>1.4301854950587092</v>
      </c>
      <c r="L114" s="113">
        <f t="shared" si="6"/>
        <v>2.7966600886890833</v>
      </c>
      <c r="M114" s="113">
        <f t="shared" si="6"/>
        <v>2.3756443935417479</v>
      </c>
      <c r="N114" s="113">
        <f t="shared" si="6"/>
        <v>2.6974448723191444</v>
      </c>
      <c r="O114" s="113">
        <f t="shared" si="6"/>
        <v>5.0332592472893252</v>
      </c>
      <c r="P114" s="116"/>
      <c r="Q114" s="117">
        <f t="shared" si="5"/>
        <v>3.7935848673424255</v>
      </c>
      <c r="S114"/>
      <c r="T114"/>
    </row>
    <row r="115" spans="1:20" ht="14.25" thickBot="1">
      <c r="A115" s="11"/>
      <c r="B115" s="2" t="str">
        <f t="shared" si="2"/>
        <v>合計</v>
      </c>
      <c r="C115" s="118">
        <f t="shared" si="6"/>
        <v>530.73699955038444</v>
      </c>
      <c r="D115" s="118">
        <f t="shared" si="6"/>
        <v>504.59720217912468</v>
      </c>
      <c r="E115" s="118">
        <f t="shared" si="6"/>
        <v>765.47957494829586</v>
      </c>
      <c r="F115" s="118">
        <f t="shared" si="6"/>
        <v>742.412756108704</v>
      </c>
      <c r="G115" s="118">
        <f t="shared" si="6"/>
        <v>628.65362953603335</v>
      </c>
      <c r="H115" s="118">
        <f t="shared" si="6"/>
        <v>825.26730243871123</v>
      </c>
      <c r="I115" s="118">
        <f t="shared" si="6"/>
        <v>578.44748160508141</v>
      </c>
      <c r="J115" s="118">
        <f t="shared" si="6"/>
        <v>745.27833556616247</v>
      </c>
      <c r="K115" s="118">
        <f t="shared" si="6"/>
        <v>795.89822800017157</v>
      </c>
      <c r="L115" s="118">
        <f t="shared" si="6"/>
        <v>972.36375458608552</v>
      </c>
      <c r="M115" s="118">
        <f t="shared" si="6"/>
        <v>585.78389388121525</v>
      </c>
      <c r="N115" s="118">
        <f t="shared" si="6"/>
        <v>874.56557650331308</v>
      </c>
      <c r="O115" s="118">
        <f t="shared" si="6"/>
        <v>715.91490083154747</v>
      </c>
      <c r="P115" s="119"/>
      <c r="Q115" s="120">
        <f t="shared" si="5"/>
        <v>717.06835564544383</v>
      </c>
      <c r="S115"/>
      <c r="T115"/>
    </row>
    <row r="116" spans="1:20" ht="14.25" thickBot="1">
      <c r="B116" s="37" t="s">
        <v>187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188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178</v>
      </c>
      <c r="C118" s="32" t="s">
        <v>124</v>
      </c>
      <c r="D118" s="33" t="s">
        <v>125</v>
      </c>
      <c r="E118" s="33" t="s">
        <v>126</v>
      </c>
      <c r="F118" s="33" t="s">
        <v>127</v>
      </c>
      <c r="G118" s="33" t="s">
        <v>128</v>
      </c>
      <c r="H118" s="33" t="s">
        <v>129</v>
      </c>
      <c r="I118" s="33" t="s">
        <v>130</v>
      </c>
      <c r="J118" s="33" t="s">
        <v>131</v>
      </c>
      <c r="K118" s="33" t="s">
        <v>132</v>
      </c>
      <c r="L118" s="33" t="s">
        <v>133</v>
      </c>
      <c r="M118" s="33" t="s">
        <v>134</v>
      </c>
      <c r="N118" s="33" t="s">
        <v>135</v>
      </c>
      <c r="O118" s="29" t="s">
        <v>136</v>
      </c>
      <c r="P118" s="36"/>
      <c r="Q118" s="36"/>
    </row>
    <row r="119" spans="1:20">
      <c r="S119"/>
      <c r="T119"/>
    </row>
    <row r="120" spans="1:20">
      <c r="B120" s="30" t="s">
        <v>181</v>
      </c>
      <c r="S120"/>
      <c r="T120"/>
    </row>
    <row r="121" spans="1:20">
      <c r="B121" s="30" t="s">
        <v>182</v>
      </c>
      <c r="D121"/>
      <c r="E121" s="31" t="s">
        <v>183</v>
      </c>
      <c r="S121"/>
      <c r="T121"/>
    </row>
    <row r="122" spans="1:20">
      <c r="B122" s="30" t="s">
        <v>184</v>
      </c>
      <c r="S122"/>
      <c r="T122"/>
    </row>
    <row r="123" spans="1:20">
      <c r="B123" s="14" t="s">
        <v>185</v>
      </c>
      <c r="C123" s="14" t="s">
        <v>111</v>
      </c>
      <c r="D123" s="14" t="s">
        <v>112</v>
      </c>
      <c r="E123" s="14" t="s">
        <v>113</v>
      </c>
      <c r="F123" s="14" t="s">
        <v>186</v>
      </c>
      <c r="G123" s="14" t="s">
        <v>115</v>
      </c>
      <c r="H123" s="14" t="s">
        <v>114</v>
      </c>
      <c r="I123" s="14" t="s">
        <v>116</v>
      </c>
      <c r="J123" s="14" t="s">
        <v>117</v>
      </c>
      <c r="K123" s="14" t="s">
        <v>118</v>
      </c>
      <c r="L123" s="14" t="s">
        <v>119</v>
      </c>
      <c r="M123" s="14" t="s">
        <v>120</v>
      </c>
      <c r="N123" s="14" t="s">
        <v>121</v>
      </c>
      <c r="O123" s="14" t="s">
        <v>122</v>
      </c>
      <c r="S123"/>
      <c r="T123"/>
    </row>
    <row r="125" spans="1:20" ht="14.25" thickBot="1">
      <c r="B125" t="s">
        <v>190</v>
      </c>
    </row>
    <row r="126" spans="1:20" ht="14.25" thickBot="1">
      <c r="B126" s="19"/>
      <c r="C126" s="13" t="s">
        <v>109</v>
      </c>
      <c r="D126" s="8" t="s">
        <v>108</v>
      </c>
      <c r="E126" s="8" t="s">
        <v>107</v>
      </c>
      <c r="F126" s="8" t="s">
        <v>106</v>
      </c>
      <c r="G126" s="8" t="s">
        <v>105</v>
      </c>
      <c r="H126" s="8" t="s">
        <v>104</v>
      </c>
      <c r="I126" s="8" t="s">
        <v>103</v>
      </c>
      <c r="J126" s="8" t="s">
        <v>102</v>
      </c>
      <c r="K126" s="8" t="s">
        <v>101</v>
      </c>
      <c r="L126" s="8" t="s">
        <v>100</v>
      </c>
      <c r="M126" s="8" t="s">
        <v>99</v>
      </c>
      <c r="N126" s="8" t="s">
        <v>98</v>
      </c>
      <c r="O126" s="8" t="s">
        <v>97</v>
      </c>
      <c r="Q126" s="4" t="s">
        <v>189</v>
      </c>
    </row>
    <row r="127" spans="1:20" ht="14.25" thickBot="1">
      <c r="B127" s="39" t="s">
        <v>178</v>
      </c>
      <c r="C127" s="32" t="s">
        <v>136</v>
      </c>
      <c r="D127" s="33" t="s">
        <v>135</v>
      </c>
      <c r="E127" s="33" t="s">
        <v>134</v>
      </c>
      <c r="F127" s="33" t="s">
        <v>133</v>
      </c>
      <c r="G127" s="33" t="s">
        <v>132</v>
      </c>
      <c r="H127" s="33" t="s">
        <v>131</v>
      </c>
      <c r="I127" s="33" t="s">
        <v>130</v>
      </c>
      <c r="J127" s="33" t="s">
        <v>129</v>
      </c>
      <c r="K127" s="33" t="s">
        <v>128</v>
      </c>
      <c r="L127" s="33" t="s">
        <v>127</v>
      </c>
      <c r="M127" s="33" t="s">
        <v>126</v>
      </c>
      <c r="N127" s="33" t="s">
        <v>125</v>
      </c>
      <c r="O127" s="29" t="s">
        <v>124</v>
      </c>
    </row>
    <row r="129" spans="1:17" ht="14.25" thickBot="1"/>
    <row r="130" spans="1:17" ht="14.25" thickBot="1">
      <c r="B130" s="21" t="s">
        <v>191</v>
      </c>
    </row>
    <row r="131" spans="1:17" ht="14.25" thickBot="1">
      <c r="A131" s="9"/>
      <c r="B131" s="1" t="str">
        <f>B63</f>
        <v>商品・サービス（小分類）</v>
      </c>
      <c r="C131" s="143" t="s">
        <v>96</v>
      </c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2"/>
    </row>
    <row r="132" spans="1:17" ht="14.25" thickBot="1">
      <c r="A132" s="10" t="s">
        <v>123</v>
      </c>
      <c r="B132" s="3"/>
      <c r="C132" s="8" t="s">
        <v>97</v>
      </c>
      <c r="D132" s="8" t="s">
        <v>98</v>
      </c>
      <c r="E132" s="8" t="s">
        <v>99</v>
      </c>
      <c r="F132" s="8" t="s">
        <v>100</v>
      </c>
      <c r="G132" s="8" t="s">
        <v>101</v>
      </c>
      <c r="H132" s="8" t="s">
        <v>102</v>
      </c>
      <c r="I132" s="8" t="s">
        <v>103</v>
      </c>
      <c r="J132" s="8" t="s">
        <v>104</v>
      </c>
      <c r="K132" s="8" t="s">
        <v>105</v>
      </c>
      <c r="L132" s="8" t="s">
        <v>106</v>
      </c>
      <c r="M132" s="8" t="s">
        <v>107</v>
      </c>
      <c r="N132" s="8" t="s">
        <v>108</v>
      </c>
      <c r="O132" s="8" t="s">
        <v>109</v>
      </c>
      <c r="P132" s="8" t="s">
        <v>110</v>
      </c>
      <c r="Q132" s="8" t="s">
        <v>1</v>
      </c>
    </row>
    <row r="133" spans="1:17" ht="14.25" thickBot="1">
      <c r="A133" s="11" t="s">
        <v>124</v>
      </c>
      <c r="B133" s="2" t="str">
        <f>B65</f>
        <v>健康食品</v>
      </c>
      <c r="C133" s="15">
        <f>C65/$Q65*100</f>
        <v>85.282673637898526</v>
      </c>
      <c r="D133" s="15">
        <f t="shared" ref="D133:O133" si="7">D65/$Q65*100</f>
        <v>74.305009281246441</v>
      </c>
      <c r="E133" s="15">
        <f t="shared" si="7"/>
        <v>106.45525015342994</v>
      </c>
      <c r="F133" s="15">
        <f t="shared" si="7"/>
        <v>70.566921670779919</v>
      </c>
      <c r="G133" s="15">
        <f t="shared" si="7"/>
        <v>103.00273689871101</v>
      </c>
      <c r="H133" s="15">
        <f t="shared" si="7"/>
        <v>150.33205427513164</v>
      </c>
      <c r="I133" s="15">
        <f t="shared" si="7"/>
        <v>83.466184074310974</v>
      </c>
      <c r="J133" s="15">
        <f t="shared" si="7"/>
        <v>102.06195022531558</v>
      </c>
      <c r="K133" s="15">
        <f t="shared" si="7"/>
        <v>166.56653088226162</v>
      </c>
      <c r="L133" s="15">
        <f t="shared" si="7"/>
        <v>170.44262961987187</v>
      </c>
      <c r="M133" s="15">
        <f>M65/$Q65*100</f>
        <v>109.46930993743646</v>
      </c>
      <c r="N133" s="15">
        <f t="shared" si="7"/>
        <v>132.06422158560233</v>
      </c>
      <c r="O133" s="15">
        <f t="shared" si="7"/>
        <v>108.68700067829798</v>
      </c>
      <c r="P133" s="15"/>
      <c r="Q133" s="15">
        <f t="shared" ref="Q133:Q183" si="8">Q65/$Q65*100</f>
        <v>100</v>
      </c>
    </row>
    <row r="134" spans="1:17" ht="14.25" thickBot="1">
      <c r="A134" s="11" t="s">
        <v>125</v>
      </c>
      <c r="B134" s="2" t="str">
        <f t="shared" ref="B134:B183" si="9">B66</f>
        <v>商品一般</v>
      </c>
      <c r="C134" s="15">
        <f t="shared" ref="C134:O149" si="10">C66/$Q66*100</f>
        <v>82.473328824016207</v>
      </c>
      <c r="D134" s="15">
        <f t="shared" si="10"/>
        <v>71.776687167307955</v>
      </c>
      <c r="E134" s="15">
        <f t="shared" si="10"/>
        <v>136.86937078306377</v>
      </c>
      <c r="F134" s="15">
        <f t="shared" si="10"/>
        <v>72.796190275406488</v>
      </c>
      <c r="G134" s="15">
        <f t="shared" si="10"/>
        <v>159.26078984074056</v>
      </c>
      <c r="H134" s="15">
        <f t="shared" si="10"/>
        <v>166.56676385421602</v>
      </c>
      <c r="I134" s="15">
        <f t="shared" si="10"/>
        <v>96.722897633468676</v>
      </c>
      <c r="J134" s="15">
        <f t="shared" si="10"/>
        <v>82.663247437008323</v>
      </c>
      <c r="K134" s="15">
        <f t="shared" si="10"/>
        <v>142.9880425072881</v>
      </c>
      <c r="L134" s="15">
        <f t="shared" si="10"/>
        <v>132.56336956092085</v>
      </c>
      <c r="M134" s="15">
        <f t="shared" si="10"/>
        <v>91.07670686526518</v>
      </c>
      <c r="N134" s="15">
        <f t="shared" si="10"/>
        <v>135.07463453110634</v>
      </c>
      <c r="O134" s="15">
        <f t="shared" si="10"/>
        <v>95.346674770781448</v>
      </c>
      <c r="P134" s="15"/>
      <c r="Q134" s="15">
        <f t="shared" si="8"/>
        <v>100</v>
      </c>
    </row>
    <row r="135" spans="1:17" ht="14.25" thickBot="1">
      <c r="A135" s="11" t="s">
        <v>126</v>
      </c>
      <c r="B135" s="2" t="str">
        <f t="shared" si="9"/>
        <v>ファンド型投資商品</v>
      </c>
      <c r="C135" s="15">
        <f t="shared" si="10"/>
        <v>55.31739477040891</v>
      </c>
      <c r="D135" s="15">
        <f t="shared" si="10"/>
        <v>48.663363368404774</v>
      </c>
      <c r="E135" s="15">
        <f t="shared" si="10"/>
        <v>135.27101124139597</v>
      </c>
      <c r="F135" s="15">
        <f t="shared" si="10"/>
        <v>115.16594900796568</v>
      </c>
      <c r="G135" s="15">
        <f t="shared" si="10"/>
        <v>76.804202535664317</v>
      </c>
      <c r="H135" s="15">
        <f t="shared" si="10"/>
        <v>87.197814953934255</v>
      </c>
      <c r="I135" s="15">
        <f t="shared" si="10"/>
        <v>88.144681410540286</v>
      </c>
      <c r="J135" s="15">
        <f t="shared" si="10"/>
        <v>85.656784768393308</v>
      </c>
      <c r="K135" s="15">
        <f t="shared" si="10"/>
        <v>148.30038364651693</v>
      </c>
      <c r="L135" s="15">
        <f t="shared" si="10"/>
        <v>202.61449843225847</v>
      </c>
      <c r="M135" s="15">
        <f t="shared" si="10"/>
        <v>78.609786167262484</v>
      </c>
      <c r="N135" s="15">
        <f t="shared" si="10"/>
        <v>102.46088950493319</v>
      </c>
      <c r="O135" s="15">
        <f t="shared" si="10"/>
        <v>89.925402074702845</v>
      </c>
      <c r="P135" s="15"/>
      <c r="Q135" s="15">
        <f t="shared" si="8"/>
        <v>100</v>
      </c>
    </row>
    <row r="136" spans="1:17" ht="14.25" thickBot="1">
      <c r="A136" s="11" t="s">
        <v>127</v>
      </c>
      <c r="B136" s="2" t="str">
        <f t="shared" si="9"/>
        <v>新聞</v>
      </c>
      <c r="C136" s="15">
        <f t="shared" si="10"/>
        <v>67.387916056594221</v>
      </c>
      <c r="D136" s="15">
        <f t="shared" si="10"/>
        <v>47.175067345870062</v>
      </c>
      <c r="E136" s="15">
        <f t="shared" si="10"/>
        <v>95.301926563043878</v>
      </c>
      <c r="F136" s="15">
        <f t="shared" si="10"/>
        <v>99.02169266887833</v>
      </c>
      <c r="G136" s="15">
        <f t="shared" si="10"/>
        <v>38.428521873624263</v>
      </c>
      <c r="H136" s="15">
        <f t="shared" si="10"/>
        <v>86.040482644219423</v>
      </c>
      <c r="I136" s="15">
        <f t="shared" si="10"/>
        <v>37.557985000442393</v>
      </c>
      <c r="J136" s="15">
        <f t="shared" si="10"/>
        <v>145.01175412816306</v>
      </c>
      <c r="K136" s="15">
        <f t="shared" si="10"/>
        <v>34.806224109721754</v>
      </c>
      <c r="L136" s="15">
        <f t="shared" si="10"/>
        <v>125.39669865460357</v>
      </c>
      <c r="M136" s="15">
        <f t="shared" si="10"/>
        <v>34.398371805837243</v>
      </c>
      <c r="N136" s="15">
        <f t="shared" si="10"/>
        <v>198.1978764407034</v>
      </c>
      <c r="O136" s="15">
        <f t="shared" si="10"/>
        <v>112.12240315097486</v>
      </c>
      <c r="P136" s="15"/>
      <c r="Q136" s="15">
        <f t="shared" si="8"/>
        <v>100</v>
      </c>
    </row>
    <row r="137" spans="1:17" ht="14.25" thickBot="1">
      <c r="A137" s="11" t="s">
        <v>128</v>
      </c>
      <c r="B137" s="2" t="str">
        <f t="shared" si="9"/>
        <v>相談その他</v>
      </c>
      <c r="C137" s="15">
        <f t="shared" si="10"/>
        <v>49.523927810620428</v>
      </c>
      <c r="D137" s="15">
        <f t="shared" si="10"/>
        <v>112.45994147680688</v>
      </c>
      <c r="E137" s="15">
        <f t="shared" si="10"/>
        <v>132.96450790499426</v>
      </c>
      <c r="F137" s="15">
        <f t="shared" si="10"/>
        <v>96.923720309098712</v>
      </c>
      <c r="G137" s="15">
        <f t="shared" si="10"/>
        <v>95.296451368176008</v>
      </c>
      <c r="H137" s="15">
        <f t="shared" si="10"/>
        <v>131.27080128985602</v>
      </c>
      <c r="I137" s="15">
        <f t="shared" si="10"/>
        <v>65.245810719120712</v>
      </c>
      <c r="J137" s="15">
        <f t="shared" si="10"/>
        <v>82.703007193610034</v>
      </c>
      <c r="K137" s="15">
        <f t="shared" si="10"/>
        <v>92.1228298358416</v>
      </c>
      <c r="L137" s="15">
        <f t="shared" si="10"/>
        <v>147.97365132080341</v>
      </c>
      <c r="M137" s="15">
        <f t="shared" si="10"/>
        <v>88.592185923520134</v>
      </c>
      <c r="N137" s="15">
        <f t="shared" si="10"/>
        <v>127.33471011486009</v>
      </c>
      <c r="O137" s="15">
        <f t="shared" si="10"/>
        <v>195.01254371315665</v>
      </c>
      <c r="P137" s="15"/>
      <c r="Q137" s="15">
        <f t="shared" si="8"/>
        <v>100</v>
      </c>
    </row>
    <row r="138" spans="1:17" ht="14.25" thickBot="1">
      <c r="A138" s="11" t="s">
        <v>129</v>
      </c>
      <c r="B138" s="2" t="str">
        <f t="shared" si="9"/>
        <v>アダルト情報サイト</v>
      </c>
      <c r="C138" s="15">
        <f t="shared" si="10"/>
        <v>42.795682685067774</v>
      </c>
      <c r="D138" s="15">
        <f t="shared" si="10"/>
        <v>64.839367192599298</v>
      </c>
      <c r="E138" s="15">
        <f t="shared" si="10"/>
        <v>79.513725596574716</v>
      </c>
      <c r="F138" s="15">
        <f t="shared" si="10"/>
        <v>154.83247884573782</v>
      </c>
      <c r="G138" s="15">
        <f t="shared" si="10"/>
        <v>73.099389745713907</v>
      </c>
      <c r="H138" s="15">
        <f t="shared" si="10"/>
        <v>87.629735569593208</v>
      </c>
      <c r="I138" s="15">
        <f t="shared" si="10"/>
        <v>103.9177304111294</v>
      </c>
      <c r="J138" s="15">
        <f t="shared" si="10"/>
        <v>122.1655781900194</v>
      </c>
      <c r="K138" s="15">
        <f t="shared" si="10"/>
        <v>54.587768915460956</v>
      </c>
      <c r="L138" s="15">
        <f t="shared" si="10"/>
        <v>90.899017311945599</v>
      </c>
      <c r="M138" s="15">
        <f t="shared" si="10"/>
        <v>48.916420767838197</v>
      </c>
      <c r="N138" s="15">
        <f t="shared" si="10"/>
        <v>71.5550612234982</v>
      </c>
      <c r="O138" s="15">
        <f t="shared" si="10"/>
        <v>41.708313315471507</v>
      </c>
      <c r="P138" s="15"/>
      <c r="Q138" s="15">
        <f t="shared" si="8"/>
        <v>100</v>
      </c>
    </row>
    <row r="139" spans="1:17" ht="14.25" thickBot="1">
      <c r="A139" s="11" t="s">
        <v>130</v>
      </c>
      <c r="B139" s="2" t="str">
        <f t="shared" si="9"/>
        <v>サラ金・フリーローン</v>
      </c>
      <c r="C139" s="15">
        <f t="shared" si="10"/>
        <v>81.41797840710413</v>
      </c>
      <c r="D139" s="15">
        <f t="shared" si="10"/>
        <v>114.81395733917577</v>
      </c>
      <c r="E139" s="15">
        <f t="shared" si="10"/>
        <v>133.77232134273976</v>
      </c>
      <c r="F139" s="15">
        <f t="shared" si="10"/>
        <v>94.786046653221362</v>
      </c>
      <c r="G139" s="15">
        <f t="shared" si="10"/>
        <v>74.578545728705549</v>
      </c>
      <c r="H139" s="15">
        <f t="shared" si="10"/>
        <v>91.045222011107668</v>
      </c>
      <c r="I139" s="15">
        <f t="shared" si="10"/>
        <v>70.091547780551849</v>
      </c>
      <c r="J139" s="15">
        <f t="shared" si="10"/>
        <v>74.084854834557405</v>
      </c>
      <c r="K139" s="15">
        <f t="shared" si="10"/>
        <v>119.67343341885595</v>
      </c>
      <c r="L139" s="15">
        <f t="shared" si="10"/>
        <v>117.50366534151702</v>
      </c>
      <c r="M139" s="15">
        <f t="shared" si="10"/>
        <v>83.699564887774073</v>
      </c>
      <c r="N139" s="15">
        <f t="shared" si="10"/>
        <v>158.22914384132173</v>
      </c>
      <c r="O139" s="15">
        <f t="shared" si="10"/>
        <v>164.55958368610516</v>
      </c>
      <c r="P139" s="15"/>
      <c r="Q139" s="15">
        <f t="shared" si="8"/>
        <v>100</v>
      </c>
    </row>
    <row r="140" spans="1:17" ht="14.25" thickBot="1">
      <c r="A140" s="11" t="s">
        <v>131</v>
      </c>
      <c r="B140" s="2" t="str">
        <f t="shared" si="9"/>
        <v>公社債</v>
      </c>
      <c r="C140" s="15">
        <f t="shared" si="10"/>
        <v>39.805842291937168</v>
      </c>
      <c r="D140" s="15">
        <f t="shared" si="10"/>
        <v>31.606304869582669</v>
      </c>
      <c r="E140" s="15">
        <f t="shared" si="10"/>
        <v>129.98094813894841</v>
      </c>
      <c r="F140" s="15">
        <f t="shared" si="10"/>
        <v>135.51799015553726</v>
      </c>
      <c r="G140" s="15">
        <f t="shared" si="10"/>
        <v>79.164134788428825</v>
      </c>
      <c r="H140" s="15">
        <f t="shared" si="10"/>
        <v>113.2318732586004</v>
      </c>
      <c r="I140" s="15">
        <f t="shared" si="10"/>
        <v>119.85133546673714</v>
      </c>
      <c r="J140" s="15">
        <f t="shared" si="10"/>
        <v>107.59482168606496</v>
      </c>
      <c r="K140" s="15">
        <f t="shared" si="10"/>
        <v>74.303555788090208</v>
      </c>
      <c r="L140" s="15">
        <f t="shared" si="10"/>
        <v>138.7385396822994</v>
      </c>
      <c r="M140" s="15">
        <f t="shared" si="10"/>
        <v>70.734066417930777</v>
      </c>
      <c r="N140" s="15">
        <f t="shared" si="10"/>
        <v>65.711252853966258</v>
      </c>
      <c r="O140" s="15">
        <f t="shared" si="10"/>
        <v>33.64287475446649</v>
      </c>
      <c r="P140" s="15"/>
      <c r="Q140" s="15">
        <f t="shared" si="8"/>
        <v>100</v>
      </c>
    </row>
    <row r="141" spans="1:17" ht="14.25" thickBot="1">
      <c r="A141" s="11" t="s">
        <v>132</v>
      </c>
      <c r="B141" s="2" t="str">
        <f t="shared" si="9"/>
        <v>インターネット接続回線</v>
      </c>
      <c r="C141" s="15">
        <f t="shared" si="10"/>
        <v>74.402027941862286</v>
      </c>
      <c r="D141" s="15">
        <f t="shared" si="10"/>
        <v>77.73951298582179</v>
      </c>
      <c r="E141" s="15">
        <f t="shared" si="10"/>
        <v>131.64273902677269</v>
      </c>
      <c r="F141" s="15">
        <f t="shared" si="10"/>
        <v>86.177860953322835</v>
      </c>
      <c r="G141" s="15">
        <f t="shared" si="10"/>
        <v>87.364453302998754</v>
      </c>
      <c r="H141" s="15">
        <f t="shared" si="10"/>
        <v>126.14748214835296</v>
      </c>
      <c r="I141" s="15">
        <f t="shared" si="10"/>
        <v>82.411783221047799</v>
      </c>
      <c r="J141" s="15">
        <f t="shared" si="10"/>
        <v>111.43899393117587</v>
      </c>
      <c r="K141" s="15">
        <f t="shared" si="10"/>
        <v>121.24177878855878</v>
      </c>
      <c r="L141" s="15">
        <f t="shared" si="10"/>
        <v>143.06706433740337</v>
      </c>
      <c r="M141" s="15">
        <f t="shared" si="10"/>
        <v>96.492529351782892</v>
      </c>
      <c r="N141" s="15">
        <f t="shared" si="10"/>
        <v>128.68699646609892</v>
      </c>
      <c r="O141" s="15">
        <f t="shared" si="10"/>
        <v>84.408100971341881</v>
      </c>
      <c r="P141" s="15"/>
      <c r="Q141" s="15">
        <f t="shared" si="8"/>
        <v>100</v>
      </c>
    </row>
    <row r="142" spans="1:17" ht="14.25" thickBot="1">
      <c r="A142" s="11" t="s">
        <v>133</v>
      </c>
      <c r="B142" s="2" t="str">
        <f t="shared" si="9"/>
        <v>他の役務サービス</v>
      </c>
      <c r="C142" s="15">
        <f t="shared" si="10"/>
        <v>63.324180325883106</v>
      </c>
      <c r="D142" s="15">
        <f t="shared" si="10"/>
        <v>28.331937890543816</v>
      </c>
      <c r="E142" s="15">
        <f t="shared" si="10"/>
        <v>94.365444984049489</v>
      </c>
      <c r="F142" s="15">
        <f t="shared" si="10"/>
        <v>135.98231508351481</v>
      </c>
      <c r="G142" s="15">
        <f t="shared" si="10"/>
        <v>104.59154467753626</v>
      </c>
      <c r="H142" s="15">
        <f t="shared" si="10"/>
        <v>125.49241340344636</v>
      </c>
      <c r="I142" s="15">
        <f t="shared" si="10"/>
        <v>71.560502511896658</v>
      </c>
      <c r="J142" s="15">
        <f t="shared" si="10"/>
        <v>82.937387490717384</v>
      </c>
      <c r="K142" s="15">
        <f t="shared" si="10"/>
        <v>82.464343660233581</v>
      </c>
      <c r="L142" s="15">
        <f t="shared" si="10"/>
        <v>142.64876310909048</v>
      </c>
      <c r="M142" s="15">
        <f t="shared" si="10"/>
        <v>99.083616942762859</v>
      </c>
      <c r="N142" s="15">
        <f t="shared" si="10"/>
        <v>111.3466671879209</v>
      </c>
      <c r="O142" s="15">
        <f t="shared" si="10"/>
        <v>97.130720570540902</v>
      </c>
      <c r="P142" s="15"/>
      <c r="Q142" s="15">
        <f t="shared" si="8"/>
        <v>100</v>
      </c>
    </row>
    <row r="143" spans="1:17" ht="14.25" thickBot="1">
      <c r="A143" s="11" t="s">
        <v>134</v>
      </c>
      <c r="B143" s="2" t="str">
        <f t="shared" si="9"/>
        <v>株</v>
      </c>
      <c r="C143" s="15">
        <f t="shared" si="10"/>
        <v>36.831647529499563</v>
      </c>
      <c r="D143" s="15">
        <f t="shared" si="10"/>
        <v>64.234025117574504</v>
      </c>
      <c r="E143" s="15">
        <f t="shared" si="10"/>
        <v>131.97627871480611</v>
      </c>
      <c r="F143" s="15">
        <f t="shared" si="10"/>
        <v>144.76599575167137</v>
      </c>
      <c r="G143" s="15">
        <f t="shared" si="10"/>
        <v>65.555819236120925</v>
      </c>
      <c r="H143" s="15">
        <f t="shared" si="10"/>
        <v>79.535436351709194</v>
      </c>
      <c r="I143" s="15">
        <f t="shared" si="10"/>
        <v>101.34029069942923</v>
      </c>
      <c r="J143" s="15">
        <f t="shared" si="10"/>
        <v>103.98049131969285</v>
      </c>
      <c r="K143" s="15">
        <f t="shared" si="10"/>
        <v>81.892406694431941</v>
      </c>
      <c r="L143" s="15">
        <f t="shared" si="10"/>
        <v>148.02112013258252</v>
      </c>
      <c r="M143" s="15">
        <f t="shared" si="10"/>
        <v>62.550903035600257</v>
      </c>
      <c r="N143" s="15">
        <f t="shared" si="10"/>
        <v>56.904718892128194</v>
      </c>
      <c r="O143" s="15">
        <f t="shared" si="10"/>
        <v>53.489454190892715</v>
      </c>
      <c r="P143" s="15"/>
      <c r="Q143" s="15">
        <f t="shared" si="8"/>
        <v>100</v>
      </c>
    </row>
    <row r="144" spans="1:17" ht="14.25" thickBot="1">
      <c r="A144" s="11" t="s">
        <v>135</v>
      </c>
      <c r="B144" s="2" t="str">
        <f t="shared" si="9"/>
        <v>修理サービス</v>
      </c>
      <c r="C144" s="15">
        <f t="shared" si="10"/>
        <v>91.944529534844662</v>
      </c>
      <c r="D144" s="15">
        <f t="shared" si="10"/>
        <v>58.309214697985098</v>
      </c>
      <c r="E144" s="15">
        <f t="shared" si="10"/>
        <v>93.669295861576842</v>
      </c>
      <c r="F144" s="15">
        <f t="shared" si="10"/>
        <v>112.8665384165193</v>
      </c>
      <c r="G144" s="15">
        <f t="shared" si="10"/>
        <v>57.630446998330086</v>
      </c>
      <c r="H144" s="15">
        <f t="shared" si="10"/>
        <v>107.50350467111254</v>
      </c>
      <c r="I144" s="15">
        <f t="shared" si="10"/>
        <v>87.248294819924624</v>
      </c>
      <c r="J144" s="15">
        <f t="shared" si="10"/>
        <v>106.3568489445387</v>
      </c>
      <c r="K144" s="15">
        <f t="shared" si="10"/>
        <v>69.533168282434701</v>
      </c>
      <c r="L144" s="15">
        <f t="shared" si="10"/>
        <v>111.60774114542984</v>
      </c>
      <c r="M144" s="15">
        <f t="shared" si="10"/>
        <v>67.273544405006135</v>
      </c>
      <c r="N144" s="15">
        <f t="shared" si="10"/>
        <v>136.04123339668442</v>
      </c>
      <c r="O144" s="15">
        <f t="shared" si="10"/>
        <v>85.86261073348922</v>
      </c>
      <c r="P144" s="15"/>
      <c r="Q144" s="15">
        <f t="shared" si="8"/>
        <v>100</v>
      </c>
    </row>
    <row r="145" spans="1:17" ht="14.25" thickBot="1">
      <c r="A145" s="11" t="s">
        <v>136</v>
      </c>
      <c r="B145" s="2" t="str">
        <f t="shared" si="9"/>
        <v>ふとん類</v>
      </c>
      <c r="C145" s="15">
        <f t="shared" si="10"/>
        <v>109.20037983217725</v>
      </c>
      <c r="D145" s="15">
        <f t="shared" si="10"/>
        <v>96.869628077537044</v>
      </c>
      <c r="E145" s="15">
        <f t="shared" si="10"/>
        <v>115.31555474918109</v>
      </c>
      <c r="F145" s="15">
        <f t="shared" si="10"/>
        <v>91.092391663778642</v>
      </c>
      <c r="G145" s="15">
        <f t="shared" si="10"/>
        <v>146.61314266841526</v>
      </c>
      <c r="H145" s="15">
        <f t="shared" si="10"/>
        <v>133.4085258895218</v>
      </c>
      <c r="I145" s="15">
        <f t="shared" si="10"/>
        <v>128.48870710381013</v>
      </c>
      <c r="J145" s="15">
        <f t="shared" si="10"/>
        <v>59.763335068039005</v>
      </c>
      <c r="K145" s="15">
        <f t="shared" si="10"/>
        <v>89.164796003743717</v>
      </c>
      <c r="L145" s="15">
        <f t="shared" si="10"/>
        <v>107.20632597433041</v>
      </c>
      <c r="M145" s="15">
        <f t="shared" si="10"/>
        <v>54.777285445373636</v>
      </c>
      <c r="N145" s="15">
        <f t="shared" si="10"/>
        <v>121.08382323406349</v>
      </c>
      <c r="O145" s="15">
        <f t="shared" si="10"/>
        <v>72.311944627503934</v>
      </c>
      <c r="P145" s="15"/>
      <c r="Q145" s="15">
        <f t="shared" si="8"/>
        <v>100</v>
      </c>
    </row>
    <row r="146" spans="1:17" ht="14.25" thickBot="1">
      <c r="A146" s="11" t="s">
        <v>137</v>
      </c>
      <c r="B146" s="2" t="str">
        <f t="shared" si="9"/>
        <v>デジタルコンテンツその他</v>
      </c>
      <c r="C146" s="15">
        <f t="shared" si="10"/>
        <v>46.133536664661072</v>
      </c>
      <c r="D146" s="15">
        <f t="shared" si="10"/>
        <v>54.595432462213111</v>
      </c>
      <c r="E146" s="15">
        <f t="shared" si="10"/>
        <v>89.232604939907958</v>
      </c>
      <c r="F146" s="15">
        <f t="shared" si="10"/>
        <v>141.50053059658239</v>
      </c>
      <c r="G146" s="15">
        <f t="shared" si="10"/>
        <v>72.963689529306492</v>
      </c>
      <c r="H146" s="15">
        <f t="shared" si="10"/>
        <v>83.851918057592982</v>
      </c>
      <c r="I146" s="15">
        <f t="shared" si="10"/>
        <v>68.941910207173706</v>
      </c>
      <c r="J146" s="15">
        <f t="shared" si="10"/>
        <v>134.72974711174069</v>
      </c>
      <c r="K146" s="15">
        <f t="shared" si="10"/>
        <v>81.437758334748153</v>
      </c>
      <c r="L146" s="15">
        <f t="shared" si="10"/>
        <v>110.44597471132691</v>
      </c>
      <c r="M146" s="15">
        <f t="shared" si="10"/>
        <v>54.201534509931236</v>
      </c>
      <c r="N146" s="15">
        <f t="shared" si="10"/>
        <v>99.095588510317555</v>
      </c>
      <c r="O146" s="15">
        <f t="shared" si="10"/>
        <v>59.364563330913469</v>
      </c>
      <c r="P146" s="15"/>
      <c r="Q146" s="15">
        <f t="shared" si="8"/>
        <v>100</v>
      </c>
    </row>
    <row r="147" spans="1:17" ht="14.25" thickBot="1">
      <c r="A147" s="11" t="s">
        <v>138</v>
      </c>
      <c r="B147" s="2" t="str">
        <f t="shared" si="9"/>
        <v>生命保険</v>
      </c>
      <c r="C147" s="15">
        <f t="shared" si="10"/>
        <v>80.19499673878876</v>
      </c>
      <c r="D147" s="15">
        <f t="shared" si="10"/>
        <v>83.179462168663704</v>
      </c>
      <c r="E147" s="15">
        <f t="shared" si="10"/>
        <v>66.741805418011609</v>
      </c>
      <c r="F147" s="15">
        <f t="shared" si="10"/>
        <v>109.91800017028042</v>
      </c>
      <c r="G147" s="15">
        <f t="shared" si="10"/>
        <v>69.069159024008016</v>
      </c>
      <c r="H147" s="15">
        <f t="shared" si="10"/>
        <v>127.54151716230328</v>
      </c>
      <c r="I147" s="15">
        <f t="shared" si="10"/>
        <v>69.046192726168016</v>
      </c>
      <c r="J147" s="15">
        <f t="shared" si="10"/>
        <v>116.48559616012739</v>
      </c>
      <c r="K147" s="15">
        <f t="shared" si="10"/>
        <v>91.524629642102369</v>
      </c>
      <c r="L147" s="15">
        <f t="shared" si="10"/>
        <v>118.43740866586042</v>
      </c>
      <c r="M147" s="15">
        <f t="shared" si="10"/>
        <v>71.54315840813193</v>
      </c>
      <c r="N147" s="15">
        <f t="shared" si="10"/>
        <v>128.35013842518592</v>
      </c>
      <c r="O147" s="15">
        <f t="shared" si="10"/>
        <v>100.71954672457917</v>
      </c>
      <c r="P147" s="15"/>
      <c r="Q147" s="15">
        <f t="shared" si="8"/>
        <v>100</v>
      </c>
    </row>
    <row r="148" spans="1:17" ht="14.25" thickBot="1">
      <c r="A148" s="11" t="s">
        <v>139</v>
      </c>
      <c r="B148" s="2" t="str">
        <f t="shared" si="9"/>
        <v>アクセサリー</v>
      </c>
      <c r="C148" s="15">
        <f t="shared" si="10"/>
        <v>75.660446970351742</v>
      </c>
      <c r="D148" s="15">
        <f t="shared" si="10"/>
        <v>56.761071881377781</v>
      </c>
      <c r="E148" s="15">
        <f t="shared" si="10"/>
        <v>78.199866335258633</v>
      </c>
      <c r="F148" s="15">
        <f t="shared" si="10"/>
        <v>99.325428043809865</v>
      </c>
      <c r="G148" s="15">
        <f t="shared" si="10"/>
        <v>91.273478476421815</v>
      </c>
      <c r="H148" s="15">
        <f t="shared" si="10"/>
        <v>145.20244439448913</v>
      </c>
      <c r="I148" s="15">
        <f t="shared" si="10"/>
        <v>79.709031190680108</v>
      </c>
      <c r="J148" s="15">
        <f t="shared" si="10"/>
        <v>99.825519810897191</v>
      </c>
      <c r="K148" s="15">
        <f t="shared" si="10"/>
        <v>134.78801139575901</v>
      </c>
      <c r="L148" s="15">
        <f t="shared" si="10"/>
        <v>137.05722206487877</v>
      </c>
      <c r="M148" s="15">
        <f t="shared" si="10"/>
        <v>89.557161555699224</v>
      </c>
      <c r="N148" s="15">
        <f t="shared" si="10"/>
        <v>141.55026971606253</v>
      </c>
      <c r="O148" s="15">
        <f t="shared" si="10"/>
        <v>106.85586518218086</v>
      </c>
      <c r="P148" s="15"/>
      <c r="Q148" s="15">
        <f t="shared" si="8"/>
        <v>100</v>
      </c>
    </row>
    <row r="149" spans="1:17" ht="14.25" thickBot="1">
      <c r="A149" s="11" t="s">
        <v>140</v>
      </c>
      <c r="B149" s="2" t="str">
        <f t="shared" si="9"/>
        <v>放送サービス</v>
      </c>
      <c r="C149" s="15">
        <f t="shared" si="10"/>
        <v>66.67515925214947</v>
      </c>
      <c r="D149" s="15">
        <f t="shared" si="10"/>
        <v>43.506425975012085</v>
      </c>
      <c r="E149" s="15">
        <f t="shared" si="10"/>
        <v>55.942981301377337</v>
      </c>
      <c r="F149" s="15">
        <f t="shared" si="10"/>
        <v>144.44057952119022</v>
      </c>
      <c r="G149" s="15">
        <f t="shared" si="10"/>
        <v>48.206548412862567</v>
      </c>
      <c r="H149" s="15">
        <f t="shared" si="10"/>
        <v>41.838781253412094</v>
      </c>
      <c r="I149" s="15">
        <f t="shared" si="10"/>
        <v>64.579828606943963</v>
      </c>
      <c r="J149" s="15">
        <f t="shared" si="10"/>
        <v>155.67848411932121</v>
      </c>
      <c r="K149" s="15">
        <f t="shared" si="10"/>
        <v>46.284129451589877</v>
      </c>
      <c r="L149" s="15">
        <f t="shared" si="10"/>
        <v>57.980679112431531</v>
      </c>
      <c r="M149" s="15">
        <f t="shared" si="10"/>
        <v>72.834990337282832</v>
      </c>
      <c r="N149" s="15">
        <f t="shared" si="10"/>
        <v>89.914458462212409</v>
      </c>
      <c r="O149" s="15">
        <f t="shared" si="10"/>
        <v>106.09151158148877</v>
      </c>
      <c r="P149" s="15"/>
      <c r="Q149" s="15">
        <f t="shared" si="8"/>
        <v>100</v>
      </c>
    </row>
    <row r="150" spans="1:17" ht="14.25" thickBot="1">
      <c r="A150" s="11" t="s">
        <v>141</v>
      </c>
      <c r="B150" s="2" t="str">
        <f t="shared" si="9"/>
        <v>化粧品</v>
      </c>
      <c r="C150" s="15">
        <f t="shared" ref="C150:O165" si="11">C82/$Q82*100</f>
        <v>76.033747779129996</v>
      </c>
      <c r="D150" s="15">
        <f t="shared" si="11"/>
        <v>49.837029400588179</v>
      </c>
      <c r="E150" s="15">
        <f t="shared" si="11"/>
        <v>92.794502374994863</v>
      </c>
      <c r="F150" s="15">
        <f t="shared" si="11"/>
        <v>107.84819362257088</v>
      </c>
      <c r="G150" s="15">
        <f t="shared" si="11"/>
        <v>68.869808781159918</v>
      </c>
      <c r="H150" s="15">
        <f t="shared" si="11"/>
        <v>102.25745489053703</v>
      </c>
      <c r="I150" s="15">
        <f t="shared" si="11"/>
        <v>78.45280558923794</v>
      </c>
      <c r="J150" s="15">
        <f t="shared" si="11"/>
        <v>116.67296855562665</v>
      </c>
      <c r="K150" s="15">
        <f t="shared" si="11"/>
        <v>45.563130464027246</v>
      </c>
      <c r="L150" s="15">
        <f t="shared" si="11"/>
        <v>117.73472217952134</v>
      </c>
      <c r="M150" s="15">
        <f t="shared" si="11"/>
        <v>86.49570947309418</v>
      </c>
      <c r="N150" s="15">
        <f t="shared" si="11"/>
        <v>138.97034977607285</v>
      </c>
      <c r="O150" s="15">
        <f t="shared" si="11"/>
        <v>102.47968241265542</v>
      </c>
      <c r="P150" s="15"/>
      <c r="Q150" s="15">
        <f t="shared" si="8"/>
        <v>100</v>
      </c>
    </row>
    <row r="151" spans="1:17" ht="14.25" thickBot="1">
      <c r="A151" s="11" t="s">
        <v>142</v>
      </c>
      <c r="B151" s="2" t="str">
        <f t="shared" si="9"/>
        <v>賃貸アパート・マンション</v>
      </c>
      <c r="C151" s="15">
        <f t="shared" si="11"/>
        <v>125.1984399339122</v>
      </c>
      <c r="D151" s="15">
        <f t="shared" si="11"/>
        <v>60.371841772833001</v>
      </c>
      <c r="E151" s="15">
        <f t="shared" si="11"/>
        <v>49.26485633193699</v>
      </c>
      <c r="F151" s="15">
        <f t="shared" si="11"/>
        <v>149.42326267774504</v>
      </c>
      <c r="G151" s="15">
        <f t="shared" si="11"/>
        <v>38.93300589365473</v>
      </c>
      <c r="H151" s="15">
        <f t="shared" si="11"/>
        <v>36.703161906630491</v>
      </c>
      <c r="I151" s="15">
        <f t="shared" si="11"/>
        <v>57.240417265700117</v>
      </c>
      <c r="J151" s="15">
        <f t="shared" si="11"/>
        <v>112.04889392180407</v>
      </c>
      <c r="K151" s="15">
        <f t="shared" si="11"/>
        <v>14.718534316797172</v>
      </c>
      <c r="L151" s="15">
        <f t="shared" si="11"/>
        <v>80.947680971725532</v>
      </c>
      <c r="M151" s="15">
        <f t="shared" si="11"/>
        <v>54.044227989992976</v>
      </c>
      <c r="N151" s="15">
        <f t="shared" si="11"/>
        <v>110.48615129374322</v>
      </c>
      <c r="O151" s="15">
        <f t="shared" si="11"/>
        <v>102.23489670872279</v>
      </c>
      <c r="P151" s="15"/>
      <c r="Q151" s="15">
        <f t="shared" si="8"/>
        <v>100</v>
      </c>
    </row>
    <row r="152" spans="1:17" ht="14.25" thickBot="1">
      <c r="A152" s="11" t="s">
        <v>143</v>
      </c>
      <c r="B152" s="2" t="str">
        <f t="shared" si="9"/>
        <v>屋根工事</v>
      </c>
      <c r="C152" s="15">
        <f t="shared" si="11"/>
        <v>61.192301608066032</v>
      </c>
      <c r="D152" s="15">
        <f t="shared" si="11"/>
        <v>92.213299478981412</v>
      </c>
      <c r="E152" s="15">
        <f t="shared" si="11"/>
        <v>93.942873721876282</v>
      </c>
      <c r="F152" s="15">
        <f t="shared" si="11"/>
        <v>130.66782712165087</v>
      </c>
      <c r="G152" s="15">
        <f t="shared" si="11"/>
        <v>35.078932514257673</v>
      </c>
      <c r="H152" s="15">
        <f t="shared" si="11"/>
        <v>41.573495834190425</v>
      </c>
      <c r="I152" s="15">
        <f t="shared" si="11"/>
        <v>135.8810263737939</v>
      </c>
      <c r="J152" s="15">
        <f t="shared" si="11"/>
        <v>100.67724113746834</v>
      </c>
      <c r="K152" s="15">
        <f t="shared" si="11"/>
        <v>71.991057774198353</v>
      </c>
      <c r="L152" s="15">
        <f t="shared" si="11"/>
        <v>93.541354886800491</v>
      </c>
      <c r="M152" s="15">
        <f t="shared" si="11"/>
        <v>46.375483632051065</v>
      </c>
      <c r="N152" s="15">
        <f t="shared" si="11"/>
        <v>122.91746907724618</v>
      </c>
      <c r="O152" s="15">
        <f t="shared" si="11"/>
        <v>26.669316195331376</v>
      </c>
      <c r="P152" s="15"/>
      <c r="Q152" s="15">
        <f t="shared" si="8"/>
        <v>100</v>
      </c>
    </row>
    <row r="153" spans="1:17" ht="14.25" thickBot="1">
      <c r="A153" s="11" t="s">
        <v>144</v>
      </c>
      <c r="B153" s="2" t="str">
        <f t="shared" si="9"/>
        <v>その他金融関連サービス</v>
      </c>
      <c r="C153" s="15">
        <f t="shared" si="11"/>
        <v>68.985108217290119</v>
      </c>
      <c r="D153" s="15">
        <f t="shared" si="11"/>
        <v>57.043221147267488</v>
      </c>
      <c r="E153" s="15">
        <f t="shared" si="11"/>
        <v>96.858750614252259</v>
      </c>
      <c r="F153" s="15">
        <f t="shared" si="11"/>
        <v>98.632283083152146</v>
      </c>
      <c r="G153" s="15">
        <f t="shared" si="11"/>
        <v>80.261284968865638</v>
      </c>
      <c r="H153" s="15">
        <f t="shared" si="11"/>
        <v>77.556020686416076</v>
      </c>
      <c r="I153" s="15">
        <f t="shared" si="11"/>
        <v>85.5742838913486</v>
      </c>
      <c r="J153" s="15">
        <f t="shared" si="11"/>
        <v>95.659859237974445</v>
      </c>
      <c r="K153" s="15">
        <f t="shared" si="11"/>
        <v>83.442139581156738</v>
      </c>
      <c r="L153" s="15">
        <f t="shared" si="11"/>
        <v>122.37536789163069</v>
      </c>
      <c r="M153" s="15">
        <f t="shared" si="11"/>
        <v>72.949260507588448</v>
      </c>
      <c r="N153" s="15">
        <f t="shared" si="11"/>
        <v>169.39658757819788</v>
      </c>
      <c r="O153" s="15">
        <f t="shared" si="11"/>
        <v>154.55702925526469</v>
      </c>
      <c r="P153" s="15"/>
      <c r="Q153" s="15">
        <f t="shared" si="8"/>
        <v>100</v>
      </c>
    </row>
    <row r="154" spans="1:17" ht="14.25" thickBot="1">
      <c r="A154" s="11" t="s">
        <v>145</v>
      </c>
      <c r="B154" s="2" t="str">
        <f t="shared" si="9"/>
        <v>宝くじ</v>
      </c>
      <c r="C154" s="15">
        <f t="shared" si="11"/>
        <v>101.56551941544106</v>
      </c>
      <c r="D154" s="15">
        <f t="shared" si="11"/>
        <v>88.56462529928514</v>
      </c>
      <c r="E154" s="15">
        <f t="shared" si="11"/>
        <v>89.223255664078678</v>
      </c>
      <c r="F154" s="15">
        <f t="shared" si="11"/>
        <v>81.971876700585582</v>
      </c>
      <c r="G154" s="15">
        <f t="shared" si="11"/>
        <v>121.63200910901755</v>
      </c>
      <c r="H154" s="15">
        <f t="shared" si="11"/>
        <v>181.47089120895527</v>
      </c>
      <c r="I154" s="15">
        <f t="shared" si="11"/>
        <v>83.567278525845126</v>
      </c>
      <c r="J154" s="15">
        <f t="shared" si="11"/>
        <v>92.077838297089158</v>
      </c>
      <c r="K154" s="15">
        <f t="shared" si="11"/>
        <v>183.93081746445205</v>
      </c>
      <c r="L154" s="15">
        <f t="shared" si="11"/>
        <v>130.96607021933804</v>
      </c>
      <c r="M154" s="15">
        <f t="shared" si="11"/>
        <v>85.294682700492174</v>
      </c>
      <c r="N154" s="15">
        <f t="shared" si="11"/>
        <v>119.4571241705428</v>
      </c>
      <c r="O154" s="15">
        <f t="shared" si="11"/>
        <v>111.09416739640052</v>
      </c>
      <c r="P154" s="15"/>
      <c r="Q154" s="15">
        <f t="shared" si="8"/>
        <v>100</v>
      </c>
    </row>
    <row r="155" spans="1:17" ht="14.25" thickBot="1">
      <c r="A155" s="11" t="s">
        <v>146</v>
      </c>
      <c r="B155" s="2" t="str">
        <f t="shared" si="9"/>
        <v>鮮魚</v>
      </c>
      <c r="C155" s="15">
        <f t="shared" si="11"/>
        <v>56.585273024621095</v>
      </c>
      <c r="D155" s="15">
        <f t="shared" si="11"/>
        <v>127.84083135712881</v>
      </c>
      <c r="E155" s="15">
        <f t="shared" si="11"/>
        <v>94.56011016045241</v>
      </c>
      <c r="F155" s="15">
        <f t="shared" si="11"/>
        <v>93.286006378586507</v>
      </c>
      <c r="G155" s="15">
        <f t="shared" si="11"/>
        <v>105.22313539426302</v>
      </c>
      <c r="H155" s="15">
        <f t="shared" si="11"/>
        <v>75.675755961686221</v>
      </c>
      <c r="I155" s="15">
        <f t="shared" si="11"/>
        <v>83.273950087726192</v>
      </c>
      <c r="J155" s="15">
        <f t="shared" si="11"/>
        <v>95.475296134000473</v>
      </c>
      <c r="K155" s="15">
        <f t="shared" si="11"/>
        <v>65.615450694729375</v>
      </c>
      <c r="L155" s="15">
        <f t="shared" si="11"/>
        <v>156.37526563291101</v>
      </c>
      <c r="M155" s="15">
        <f t="shared" si="11"/>
        <v>88.914640451729611</v>
      </c>
      <c r="N155" s="15">
        <f t="shared" si="11"/>
        <v>118.18699662347323</v>
      </c>
      <c r="O155" s="15">
        <f t="shared" si="11"/>
        <v>157.99843986007602</v>
      </c>
      <c r="P155" s="15"/>
      <c r="Q155" s="15">
        <f t="shared" si="8"/>
        <v>100</v>
      </c>
    </row>
    <row r="156" spans="1:17" ht="14.25" thickBot="1">
      <c r="A156" s="11" t="s">
        <v>147</v>
      </c>
      <c r="B156" s="2" t="str">
        <f t="shared" si="9"/>
        <v>家庭用電気治療器具</v>
      </c>
      <c r="C156" s="15">
        <f t="shared" si="11"/>
        <v>82.780142008239693</v>
      </c>
      <c r="D156" s="15">
        <f t="shared" si="11"/>
        <v>50.414131491936011</v>
      </c>
      <c r="E156" s="15">
        <f t="shared" si="11"/>
        <v>118.43082392492134</v>
      </c>
      <c r="F156" s="15">
        <f t="shared" si="11"/>
        <v>85.428539438760538</v>
      </c>
      <c r="G156" s="15">
        <f t="shared" si="11"/>
        <v>66.500610623924999</v>
      </c>
      <c r="H156" s="15">
        <f t="shared" si="11"/>
        <v>121.20426881211301</v>
      </c>
      <c r="I156" s="15">
        <f t="shared" si="11"/>
        <v>87.073496165944135</v>
      </c>
      <c r="J156" s="15">
        <f t="shared" si="11"/>
        <v>72.455385506237434</v>
      </c>
      <c r="K156" s="15">
        <f t="shared" si="11"/>
        <v>129.89209031330583</v>
      </c>
      <c r="L156" s="15">
        <f t="shared" si="11"/>
        <v>104.46685305127276</v>
      </c>
      <c r="M156" s="15">
        <f t="shared" si="11"/>
        <v>143.5960657531698</v>
      </c>
      <c r="N156" s="15">
        <f t="shared" si="11"/>
        <v>156.79163484445615</v>
      </c>
      <c r="O156" s="15">
        <f t="shared" si="11"/>
        <v>232.8335697745174</v>
      </c>
      <c r="P156" s="15"/>
      <c r="Q156" s="15">
        <f t="shared" si="8"/>
        <v>100</v>
      </c>
    </row>
    <row r="157" spans="1:17" ht="14.25" thickBot="1">
      <c r="A157" s="11" t="s">
        <v>148</v>
      </c>
      <c r="B157" s="2" t="str">
        <f t="shared" si="9"/>
        <v>冠婚葬祭互助会</v>
      </c>
      <c r="C157" s="15">
        <f t="shared" si="11"/>
        <v>88.7143123183439</v>
      </c>
      <c r="D157" s="15">
        <f t="shared" si="11"/>
        <v>78.692203095942176</v>
      </c>
      <c r="E157" s="15">
        <f t="shared" si="11"/>
        <v>120.93165002459433</v>
      </c>
      <c r="F157" s="15">
        <f t="shared" si="11"/>
        <v>114.78640607452128</v>
      </c>
      <c r="G157" s="15">
        <f t="shared" si="11"/>
        <v>85.152694991530467</v>
      </c>
      <c r="H157" s="15">
        <f t="shared" si="11"/>
        <v>72.977882234584357</v>
      </c>
      <c r="I157" s="15">
        <f t="shared" si="11"/>
        <v>63.132721483593855</v>
      </c>
      <c r="J157" s="15">
        <f t="shared" si="11"/>
        <v>123.01783454533289</v>
      </c>
      <c r="K157" s="15">
        <f t="shared" si="11"/>
        <v>53.652971073097866</v>
      </c>
      <c r="L157" s="15">
        <f t="shared" si="11"/>
        <v>85.840238602442014</v>
      </c>
      <c r="M157" s="15">
        <f t="shared" si="11"/>
        <v>49.464604692959419</v>
      </c>
      <c r="N157" s="15">
        <f t="shared" si="11"/>
        <v>122.90449253992617</v>
      </c>
      <c r="O157" s="15">
        <f t="shared" si="11"/>
        <v>63.24154354121945</v>
      </c>
      <c r="P157" s="15"/>
      <c r="Q157" s="15">
        <f t="shared" si="8"/>
        <v>100</v>
      </c>
    </row>
    <row r="158" spans="1:17" ht="14.25" thickBot="1">
      <c r="A158" s="11" t="s">
        <v>149</v>
      </c>
      <c r="B158" s="2" t="str">
        <f t="shared" si="9"/>
        <v>他の行政サービス</v>
      </c>
      <c r="C158" s="15">
        <f t="shared" si="11"/>
        <v>122.15431689086218</v>
      </c>
      <c r="D158" s="15">
        <f t="shared" si="11"/>
        <v>96.469090228276727</v>
      </c>
      <c r="E158" s="15">
        <f t="shared" si="11"/>
        <v>120.26829856322165</v>
      </c>
      <c r="F158" s="15">
        <f t="shared" si="11"/>
        <v>91.917646556868846</v>
      </c>
      <c r="G158" s="15">
        <f t="shared" si="11"/>
        <v>33.697975003459071</v>
      </c>
      <c r="H158" s="15">
        <f t="shared" si="11"/>
        <v>109.9660205919177</v>
      </c>
      <c r="I158" s="15">
        <f t="shared" si="11"/>
        <v>51.783811558828873</v>
      </c>
      <c r="J158" s="15">
        <f t="shared" si="11"/>
        <v>81.421502012515006</v>
      </c>
      <c r="K158" s="15">
        <f t="shared" si="11"/>
        <v>107.79528520484287</v>
      </c>
      <c r="L158" s="15">
        <f t="shared" si="11"/>
        <v>132.94052587469403</v>
      </c>
      <c r="M158" s="15">
        <f t="shared" si="11"/>
        <v>82.245808849917651</v>
      </c>
      <c r="N158" s="15">
        <f t="shared" si="11"/>
        <v>176.69537487245435</v>
      </c>
      <c r="O158" s="15">
        <f t="shared" si="11"/>
        <v>150.65671831859495</v>
      </c>
      <c r="P158" s="15"/>
      <c r="Q158" s="15">
        <f t="shared" si="8"/>
        <v>100</v>
      </c>
    </row>
    <row r="159" spans="1:17" ht="14.25" thickBot="1">
      <c r="A159" s="11" t="s">
        <v>150</v>
      </c>
      <c r="B159" s="2" t="str">
        <f t="shared" si="9"/>
        <v>医療サービス</v>
      </c>
      <c r="C159" s="15">
        <f t="shared" si="11"/>
        <v>65.345192395165512</v>
      </c>
      <c r="D159" s="15">
        <f t="shared" si="11"/>
        <v>53.628876394467895</v>
      </c>
      <c r="E159" s="15">
        <f t="shared" si="11"/>
        <v>76.584263841520468</v>
      </c>
      <c r="F159" s="15">
        <f t="shared" si="11"/>
        <v>141.54631536842342</v>
      </c>
      <c r="G159" s="15">
        <f t="shared" si="11"/>
        <v>55.767597033981446</v>
      </c>
      <c r="H159" s="15">
        <f t="shared" si="11"/>
        <v>68.467906200791276</v>
      </c>
      <c r="I159" s="15">
        <f t="shared" si="11"/>
        <v>48.906469554483358</v>
      </c>
      <c r="J159" s="15">
        <f t="shared" si="11"/>
        <v>131.10376564960632</v>
      </c>
      <c r="K159" s="15">
        <f t="shared" si="11"/>
        <v>83.350656851380066</v>
      </c>
      <c r="L159" s="15">
        <f t="shared" si="11"/>
        <v>119.84431399841155</v>
      </c>
      <c r="M159" s="15">
        <f t="shared" si="11"/>
        <v>49.72256873307915</v>
      </c>
      <c r="N159" s="15">
        <f t="shared" si="11"/>
        <v>111.70876442154083</v>
      </c>
      <c r="O159" s="15">
        <f t="shared" si="11"/>
        <v>70.836653855128603</v>
      </c>
      <c r="P159" s="15"/>
      <c r="Q159" s="15">
        <f t="shared" si="8"/>
        <v>100</v>
      </c>
    </row>
    <row r="160" spans="1:17" ht="14.25" thickBot="1">
      <c r="A160" s="11" t="s">
        <v>151</v>
      </c>
      <c r="B160" s="2" t="str">
        <f t="shared" si="9"/>
        <v>塗装工事</v>
      </c>
      <c r="C160" s="15">
        <f t="shared" si="11"/>
        <v>78.412206471382689</v>
      </c>
      <c r="D160" s="15">
        <f t="shared" si="11"/>
        <v>74.467878561574338</v>
      </c>
      <c r="E160" s="15">
        <f t="shared" si="11"/>
        <v>95.754938369704448</v>
      </c>
      <c r="F160" s="15">
        <f t="shared" si="11"/>
        <v>154.90242993517262</v>
      </c>
      <c r="G160" s="15">
        <f t="shared" si="11"/>
        <v>70.725303793911038</v>
      </c>
      <c r="H160" s="15">
        <f t="shared" si="11"/>
        <v>19.755434611495122</v>
      </c>
      <c r="I160" s="15">
        <f t="shared" si="11"/>
        <v>72.908186877140395</v>
      </c>
      <c r="J160" s="15">
        <f t="shared" si="11"/>
        <v>78.937850029443595</v>
      </c>
      <c r="K160" s="15">
        <f t="shared" si="11"/>
        <v>64.368152380831873</v>
      </c>
      <c r="L160" s="15">
        <f t="shared" si="11"/>
        <v>96.822213389631784</v>
      </c>
      <c r="M160" s="15">
        <f t="shared" si="11"/>
        <v>109.08466294754342</v>
      </c>
      <c r="N160" s="15">
        <f t="shared" si="11"/>
        <v>93.387317282764698</v>
      </c>
      <c r="O160" s="15">
        <f t="shared" si="11"/>
        <v>104.55284920552886</v>
      </c>
      <c r="P160" s="15"/>
      <c r="Q160" s="15">
        <f t="shared" si="8"/>
        <v>100</v>
      </c>
    </row>
    <row r="161" spans="1:17" ht="14.25" thickBot="1">
      <c r="A161" s="11" t="s">
        <v>152</v>
      </c>
      <c r="B161" s="2" t="str">
        <f t="shared" si="9"/>
        <v>移動通信サービス</v>
      </c>
      <c r="C161" s="15">
        <f t="shared" si="11"/>
        <v>64.510780214284665</v>
      </c>
      <c r="D161" s="15">
        <f t="shared" si="11"/>
        <v>54.881051627160616</v>
      </c>
      <c r="E161" s="15">
        <f t="shared" si="11"/>
        <v>73.396395303119021</v>
      </c>
      <c r="F161" s="15">
        <f t="shared" si="11"/>
        <v>153.02380827414481</v>
      </c>
      <c r="G161" s="15">
        <f t="shared" si="11"/>
        <v>59.724114111046731</v>
      </c>
      <c r="H161" s="15">
        <f t="shared" si="11"/>
        <v>62.559425397892539</v>
      </c>
      <c r="I161" s="15">
        <f t="shared" si="11"/>
        <v>77.455828953866629</v>
      </c>
      <c r="J161" s="15">
        <f t="shared" si="11"/>
        <v>116.81233696448092</v>
      </c>
      <c r="K161" s="15">
        <f t="shared" si="11"/>
        <v>35.12221297610639</v>
      </c>
      <c r="L161" s="15">
        <f t="shared" si="11"/>
        <v>99.340462919003556</v>
      </c>
      <c r="M161" s="15">
        <f t="shared" si="11"/>
        <v>33.337489091447743</v>
      </c>
      <c r="N161" s="15">
        <f t="shared" si="11"/>
        <v>105.23224314022801</v>
      </c>
      <c r="O161" s="15">
        <f t="shared" si="11"/>
        <v>76.208079019593555</v>
      </c>
      <c r="P161" s="15"/>
      <c r="Q161" s="15">
        <f t="shared" si="8"/>
        <v>100</v>
      </c>
    </row>
    <row r="162" spans="1:17" ht="14.25" thickBot="1">
      <c r="A162" s="11" t="s">
        <v>153</v>
      </c>
      <c r="B162" s="2" t="str">
        <f t="shared" si="9"/>
        <v>土地</v>
      </c>
      <c r="C162" s="15">
        <f t="shared" si="11"/>
        <v>46.842819697876465</v>
      </c>
      <c r="D162" s="15">
        <f t="shared" si="11"/>
        <v>107.4913280345563</v>
      </c>
      <c r="E162" s="15">
        <f t="shared" si="11"/>
        <v>67.573403662523148</v>
      </c>
      <c r="F162" s="15">
        <f t="shared" si="11"/>
        <v>198.70677781455012</v>
      </c>
      <c r="G162" s="15">
        <f t="shared" si="11"/>
        <v>44.364635008574368</v>
      </c>
      <c r="H162" s="15">
        <f t="shared" si="11"/>
        <v>31.367775444105671</v>
      </c>
      <c r="I162" s="15">
        <f t="shared" si="11"/>
        <v>57.259600425461478</v>
      </c>
      <c r="J162" s="15">
        <f t="shared" si="11"/>
        <v>81.790166200335861</v>
      </c>
      <c r="K162" s="15">
        <f t="shared" si="11"/>
        <v>31.447405028083715</v>
      </c>
      <c r="L162" s="15">
        <f t="shared" si="11"/>
        <v>55.088297142600865</v>
      </c>
      <c r="M162" s="15">
        <f t="shared" si="11"/>
        <v>38.490035544092564</v>
      </c>
      <c r="N162" s="15">
        <f t="shared" si="11"/>
        <v>90.154749461113482</v>
      </c>
      <c r="O162" s="15">
        <f t="shared" si="11"/>
        <v>99.023224831629264</v>
      </c>
      <c r="P162" s="15"/>
      <c r="Q162" s="15">
        <f t="shared" si="8"/>
        <v>100</v>
      </c>
    </row>
    <row r="163" spans="1:17" ht="14.25" thickBot="1">
      <c r="A163" s="11" t="s">
        <v>154</v>
      </c>
      <c r="B163" s="2" t="str">
        <f t="shared" si="9"/>
        <v>社会保険</v>
      </c>
      <c r="C163" s="15">
        <f t="shared" si="11"/>
        <v>71.790393126364293</v>
      </c>
      <c r="D163" s="15">
        <f t="shared" si="11"/>
        <v>44.2786598976299</v>
      </c>
      <c r="E163" s="15">
        <f t="shared" si="11"/>
        <v>120.44145937193338</v>
      </c>
      <c r="F163" s="15">
        <f t="shared" si="11"/>
        <v>82.793671211486895</v>
      </c>
      <c r="G163" s="15">
        <f t="shared" si="11"/>
        <v>17.72362228210028</v>
      </c>
      <c r="H163" s="15">
        <f t="shared" si="11"/>
        <v>55.695072707611516</v>
      </c>
      <c r="I163" s="15">
        <f t="shared" si="11"/>
        <v>31.826290930778434</v>
      </c>
      <c r="J163" s="15">
        <f t="shared" si="11"/>
        <v>221.36630989312195</v>
      </c>
      <c r="K163" s="15">
        <f t="shared" si="11"/>
        <v>184.26031491028263</v>
      </c>
      <c r="L163" s="15">
        <f t="shared" si="11"/>
        <v>102.36145750198406</v>
      </c>
      <c r="M163" s="15">
        <f t="shared" si="11"/>
        <v>58.578005096800098</v>
      </c>
      <c r="N163" s="15">
        <f t="shared" si="11"/>
        <v>104.46955625308047</v>
      </c>
      <c r="O163" s="15">
        <f t="shared" si="11"/>
        <v>142.72507688405275</v>
      </c>
      <c r="P163" s="15"/>
      <c r="Q163" s="15">
        <f t="shared" si="8"/>
        <v>100</v>
      </c>
    </row>
    <row r="164" spans="1:17" ht="14.25" thickBot="1">
      <c r="A164" s="11" t="s">
        <v>155</v>
      </c>
      <c r="B164" s="2" t="str">
        <f t="shared" si="9"/>
        <v>浄水器</v>
      </c>
      <c r="C164" s="15">
        <f t="shared" si="11"/>
        <v>42.624886662303574</v>
      </c>
      <c r="D164" s="15">
        <f t="shared" si="11"/>
        <v>41.298542364012931</v>
      </c>
      <c r="E164" s="15">
        <f t="shared" si="11"/>
        <v>41.938513425396664</v>
      </c>
      <c r="F164" s="15">
        <f t="shared" si="11"/>
        <v>107.22067585040713</v>
      </c>
      <c r="G164" s="15">
        <f t="shared" si="11"/>
        <v>17.577704909898252</v>
      </c>
      <c r="H164" s="15">
        <f t="shared" si="11"/>
        <v>24.103217007920556</v>
      </c>
      <c r="I164" s="15">
        <f t="shared" si="11"/>
        <v>56.672207108716954</v>
      </c>
      <c r="J164" s="15">
        <f t="shared" si="11"/>
        <v>250.20351352334154</v>
      </c>
      <c r="K164" s="15">
        <f t="shared" si="11"/>
        <v>42.287708635488734</v>
      </c>
      <c r="L164" s="15">
        <f t="shared" si="11"/>
        <v>81.214978088722773</v>
      </c>
      <c r="M164" s="15">
        <f t="shared" si="11"/>
        <v>48.589161336116845</v>
      </c>
      <c r="N164" s="15">
        <f t="shared" si="11"/>
        <v>110.2939471759349</v>
      </c>
      <c r="O164" s="15">
        <f t="shared" si="11"/>
        <v>46.99684826051103</v>
      </c>
      <c r="P164" s="15"/>
      <c r="Q164" s="15">
        <f t="shared" si="8"/>
        <v>100</v>
      </c>
    </row>
    <row r="165" spans="1:17" ht="14.25" thickBot="1">
      <c r="A165" s="11" t="s">
        <v>156</v>
      </c>
      <c r="B165" s="2" t="str">
        <f t="shared" si="9"/>
        <v>他の教養・娯楽サービス</v>
      </c>
      <c r="C165" s="15">
        <f t="shared" si="11"/>
        <v>76.05127042400396</v>
      </c>
      <c r="D165" s="15">
        <f t="shared" si="11"/>
        <v>62.010072655110868</v>
      </c>
      <c r="E165" s="15">
        <f t="shared" si="11"/>
        <v>114.00998422670423</v>
      </c>
      <c r="F165" s="15">
        <f t="shared" si="11"/>
        <v>142.93475695788487</v>
      </c>
      <c r="G165" s="15">
        <f t="shared" si="11"/>
        <v>61.650447439809888</v>
      </c>
      <c r="H165" s="15">
        <f t="shared" si="11"/>
        <v>113.09738131229055</v>
      </c>
      <c r="I165" s="15">
        <f t="shared" si="11"/>
        <v>56.848845881589362</v>
      </c>
      <c r="J165" s="15">
        <f t="shared" si="11"/>
        <v>108.39446445509677</v>
      </c>
      <c r="K165" s="15">
        <f t="shared" si="11"/>
        <v>138.58104086217236</v>
      </c>
      <c r="L165" s="15">
        <f t="shared" si="11"/>
        <v>103.16045983357407</v>
      </c>
      <c r="M165" s="15">
        <f t="shared" si="11"/>
        <v>63.881424151208897</v>
      </c>
      <c r="N165" s="15">
        <f t="shared" si="11"/>
        <v>86.491360004551296</v>
      </c>
      <c r="O165" s="15">
        <f t="shared" si="11"/>
        <v>86.340823766468887</v>
      </c>
      <c r="P165" s="15"/>
      <c r="Q165" s="15">
        <f t="shared" si="8"/>
        <v>100</v>
      </c>
    </row>
    <row r="166" spans="1:17" ht="14.25" thickBot="1">
      <c r="A166" s="11" t="s">
        <v>157</v>
      </c>
      <c r="B166" s="2" t="str">
        <f t="shared" si="9"/>
        <v>増改築工事</v>
      </c>
      <c r="C166" s="15">
        <f t="shared" ref="C166:O178" si="12">C98/$Q98*100</f>
        <v>69.253521115207988</v>
      </c>
      <c r="D166" s="15">
        <f t="shared" si="12"/>
        <v>94.896566724019635</v>
      </c>
      <c r="E166" s="15">
        <f t="shared" si="12"/>
        <v>71.962447982756075</v>
      </c>
      <c r="F166" s="15">
        <f t="shared" si="12"/>
        <v>142.11140279855289</v>
      </c>
      <c r="G166" s="15">
        <f t="shared" si="12"/>
        <v>60.084863793596689</v>
      </c>
      <c r="H166" s="15">
        <f t="shared" si="12"/>
        <v>78.671626402215537</v>
      </c>
      <c r="I166" s="15">
        <f t="shared" si="12"/>
        <v>77.174416772006623</v>
      </c>
      <c r="J166" s="15">
        <f t="shared" si="12"/>
        <v>88.351330902330886</v>
      </c>
      <c r="K166" s="15">
        <f t="shared" si="12"/>
        <v>69.406779693554441</v>
      </c>
      <c r="L166" s="15">
        <f t="shared" si="12"/>
        <v>148.06000886461479</v>
      </c>
      <c r="M166" s="15">
        <f t="shared" si="12"/>
        <v>72.814622610678441</v>
      </c>
      <c r="N166" s="15">
        <f t="shared" si="12"/>
        <v>109.48566120496477</v>
      </c>
      <c r="O166" s="15">
        <f t="shared" si="12"/>
        <v>56.098826542987766</v>
      </c>
      <c r="P166" s="15"/>
      <c r="Q166" s="15">
        <f t="shared" si="8"/>
        <v>100</v>
      </c>
    </row>
    <row r="167" spans="1:17" ht="14.25" thickBot="1">
      <c r="A167" s="11" t="s">
        <v>158</v>
      </c>
      <c r="B167" s="2" t="str">
        <f t="shared" si="9"/>
        <v>他の商品</v>
      </c>
      <c r="C167" s="15">
        <f t="shared" si="12"/>
        <v>93.418938144895307</v>
      </c>
      <c r="D167" s="15">
        <f t="shared" si="12"/>
        <v>70.073847009466576</v>
      </c>
      <c r="E167" s="15">
        <f t="shared" si="12"/>
        <v>120.71739292744681</v>
      </c>
      <c r="F167" s="15">
        <f t="shared" si="12"/>
        <v>87.077926344449281</v>
      </c>
      <c r="G167" s="15">
        <f t="shared" si="12"/>
        <v>118.62296599795823</v>
      </c>
      <c r="H167" s="15">
        <f t="shared" si="12"/>
        <v>178.92635112779183</v>
      </c>
      <c r="I167" s="15">
        <f t="shared" si="12"/>
        <v>60.099572274576332</v>
      </c>
      <c r="J167" s="15">
        <f t="shared" si="12"/>
        <v>99.973499571960787</v>
      </c>
      <c r="K167" s="15">
        <f t="shared" si="12"/>
        <v>134.53542738803276</v>
      </c>
      <c r="L167" s="15">
        <f t="shared" si="12"/>
        <v>120.57726303973064</v>
      </c>
      <c r="M167" s="15">
        <f t="shared" si="12"/>
        <v>109.77637905747008</v>
      </c>
      <c r="N167" s="15">
        <f t="shared" si="12"/>
        <v>129.53059545920016</v>
      </c>
      <c r="O167" s="15">
        <f t="shared" si="12"/>
        <v>113.91788967502796</v>
      </c>
      <c r="P167" s="15"/>
      <c r="Q167" s="15">
        <f t="shared" si="8"/>
        <v>100</v>
      </c>
    </row>
    <row r="168" spans="1:17" ht="14.25" thickBot="1">
      <c r="A168" s="11" t="s">
        <v>159</v>
      </c>
      <c r="B168" s="2" t="str">
        <f t="shared" si="9"/>
        <v>預貯金</v>
      </c>
      <c r="C168" s="15">
        <f t="shared" si="12"/>
        <v>59.417611723683628</v>
      </c>
      <c r="D168" s="15">
        <f t="shared" si="12"/>
        <v>82.547709869520645</v>
      </c>
      <c r="E168" s="15">
        <f t="shared" si="12"/>
        <v>95.547363452395089</v>
      </c>
      <c r="F168" s="15">
        <f t="shared" si="12"/>
        <v>128.0655347290093</v>
      </c>
      <c r="G168" s="15">
        <f t="shared" si="12"/>
        <v>59.463433852093495</v>
      </c>
      <c r="H168" s="15">
        <f t="shared" si="12"/>
        <v>80.082475381247576</v>
      </c>
      <c r="I168" s="15">
        <f t="shared" si="12"/>
        <v>57.965432948435271</v>
      </c>
      <c r="J168" s="15">
        <f t="shared" si="12"/>
        <v>112.14882137687245</v>
      </c>
      <c r="K168" s="15">
        <f t="shared" si="12"/>
        <v>109.18864868489923</v>
      </c>
      <c r="L168" s="15">
        <f t="shared" si="12"/>
        <v>131.8758234379105</v>
      </c>
      <c r="M168" s="15">
        <f t="shared" si="12"/>
        <v>53.905771385407164</v>
      </c>
      <c r="N168" s="15">
        <f t="shared" si="12"/>
        <v>125.01682807087975</v>
      </c>
      <c r="O168" s="15">
        <f t="shared" si="12"/>
        <v>83.277933510299206</v>
      </c>
      <c r="P168" s="15"/>
      <c r="Q168" s="15">
        <f t="shared" si="8"/>
        <v>100</v>
      </c>
    </row>
    <row r="169" spans="1:17" ht="14.25" thickBot="1">
      <c r="A169" s="11" t="s">
        <v>160</v>
      </c>
      <c r="B169" s="2" t="str">
        <f t="shared" si="9"/>
        <v>他の工事・建築サービス</v>
      </c>
      <c r="C169" s="15">
        <f t="shared" si="12"/>
        <v>109.04380252308484</v>
      </c>
      <c r="D169" s="15">
        <f t="shared" si="12"/>
        <v>109.17241387253966</v>
      </c>
      <c r="E169" s="15">
        <f t="shared" si="12"/>
        <v>127.72370160131811</v>
      </c>
      <c r="F169" s="15">
        <f t="shared" si="12"/>
        <v>121.88432802793936</v>
      </c>
      <c r="G169" s="15">
        <f t="shared" si="12"/>
        <v>40.879656188337457</v>
      </c>
      <c r="H169" s="15">
        <f t="shared" si="12"/>
        <v>77.076640003924041</v>
      </c>
      <c r="I169" s="15">
        <f t="shared" si="12"/>
        <v>77.230868333683176</v>
      </c>
      <c r="J169" s="15">
        <f t="shared" si="12"/>
        <v>105.91879515461396</v>
      </c>
      <c r="K169" s="15">
        <f t="shared" si="12"/>
        <v>19.318076290796288</v>
      </c>
      <c r="L169" s="15">
        <f t="shared" si="12"/>
        <v>77.125151592505176</v>
      </c>
      <c r="M169" s="15">
        <f t="shared" si="12"/>
        <v>58.547913655825724</v>
      </c>
      <c r="N169" s="15">
        <f t="shared" si="12"/>
        <v>110.76375468895363</v>
      </c>
      <c r="O169" s="15">
        <f t="shared" si="12"/>
        <v>66.79346584969889</v>
      </c>
      <c r="P169" s="15"/>
      <c r="Q169" s="15">
        <f t="shared" si="8"/>
        <v>100</v>
      </c>
    </row>
    <row r="170" spans="1:17" ht="14.25" thickBot="1">
      <c r="A170" s="11" t="s">
        <v>161</v>
      </c>
      <c r="B170" s="2" t="str">
        <f t="shared" si="9"/>
        <v>飲料</v>
      </c>
      <c r="C170" s="15">
        <f t="shared" si="12"/>
        <v>65.810881117375985</v>
      </c>
      <c r="D170" s="15">
        <f t="shared" si="12"/>
        <v>79.60098885535308</v>
      </c>
      <c r="E170" s="15">
        <f t="shared" si="12"/>
        <v>78.887492384180447</v>
      </c>
      <c r="F170" s="15">
        <f t="shared" si="12"/>
        <v>126.99692841115542</v>
      </c>
      <c r="G170" s="15">
        <f t="shared" si="12"/>
        <v>75.209736497715369</v>
      </c>
      <c r="H170" s="15">
        <f t="shared" si="12"/>
        <v>108.04142277177708</v>
      </c>
      <c r="I170" s="15">
        <f t="shared" si="12"/>
        <v>94.05549850734603</v>
      </c>
      <c r="J170" s="15">
        <f t="shared" si="12"/>
        <v>100.50319593041002</v>
      </c>
      <c r="K170" s="15">
        <f t="shared" si="12"/>
        <v>74.46703995924112</v>
      </c>
      <c r="L170" s="15">
        <f t="shared" si="12"/>
        <v>114.17678901418427</v>
      </c>
      <c r="M170" s="15">
        <f t="shared" si="12"/>
        <v>63.919095930558747</v>
      </c>
      <c r="N170" s="15">
        <f t="shared" si="12"/>
        <v>108.27481911767471</v>
      </c>
      <c r="O170" s="15">
        <f t="shared" si="12"/>
        <v>82.759654999061141</v>
      </c>
      <c r="P170" s="15"/>
      <c r="Q170" s="15">
        <f t="shared" si="8"/>
        <v>100</v>
      </c>
    </row>
    <row r="171" spans="1:17" ht="14.25" thickBot="1">
      <c r="A171" s="11" t="s">
        <v>162</v>
      </c>
      <c r="B171" s="2" t="str">
        <f t="shared" si="9"/>
        <v>調理食品</v>
      </c>
      <c r="C171" s="15">
        <f t="shared" si="12"/>
        <v>45.011012633221334</v>
      </c>
      <c r="D171" s="15">
        <f t="shared" si="12"/>
        <v>60.836535974774009</v>
      </c>
      <c r="E171" s="15">
        <f t="shared" si="12"/>
        <v>99.643987050799325</v>
      </c>
      <c r="F171" s="15">
        <f t="shared" si="12"/>
        <v>133.82511038508338</v>
      </c>
      <c r="G171" s="15">
        <f t="shared" si="12"/>
        <v>66.442443741222789</v>
      </c>
      <c r="H171" s="15">
        <f t="shared" si="12"/>
        <v>168.22516021212681</v>
      </c>
      <c r="I171" s="15">
        <f t="shared" si="12"/>
        <v>65.62084663345675</v>
      </c>
      <c r="J171" s="15">
        <f t="shared" si="12"/>
        <v>116.83616401905313</v>
      </c>
      <c r="K171" s="15">
        <f t="shared" si="12"/>
        <v>143.53379839472052</v>
      </c>
      <c r="L171" s="15">
        <f t="shared" si="12"/>
        <v>114.0236311906643</v>
      </c>
      <c r="M171" s="15">
        <f t="shared" si="12"/>
        <v>60.232498370526521</v>
      </c>
      <c r="N171" s="15">
        <f t="shared" si="12"/>
        <v>108.28651523093097</v>
      </c>
      <c r="O171" s="15">
        <f t="shared" si="12"/>
        <v>63.807062251184568</v>
      </c>
      <c r="P171" s="15"/>
      <c r="Q171" s="15">
        <f t="shared" si="8"/>
        <v>100</v>
      </c>
    </row>
    <row r="172" spans="1:17" ht="14.25" thickBot="1">
      <c r="A172" s="11" t="s">
        <v>163</v>
      </c>
      <c r="B172" s="2" t="str">
        <f t="shared" si="9"/>
        <v>衛生設備工事</v>
      </c>
      <c r="C172" s="15">
        <f t="shared" si="12"/>
        <v>80.885595067929941</v>
      </c>
      <c r="D172" s="15">
        <f t="shared" si="12"/>
        <v>75.642837137107591</v>
      </c>
      <c r="E172" s="15">
        <f t="shared" si="12"/>
        <v>42.633816101115926</v>
      </c>
      <c r="F172" s="15">
        <f t="shared" si="12"/>
        <v>151.16990121345501</v>
      </c>
      <c r="G172" s="15">
        <f t="shared" si="12"/>
        <v>35.596996839943962</v>
      </c>
      <c r="H172" s="15">
        <f t="shared" si="12"/>
        <v>44.744292010230261</v>
      </c>
      <c r="I172" s="15">
        <f t="shared" si="12"/>
        <v>63.921491874391464</v>
      </c>
      <c r="J172" s="15">
        <f t="shared" si="12"/>
        <v>156.39935708653769</v>
      </c>
      <c r="K172" s="15">
        <f t="shared" si="12"/>
        <v>29.905252627766821</v>
      </c>
      <c r="L172" s="15">
        <f t="shared" si="12"/>
        <v>85.890013426018669</v>
      </c>
      <c r="M172" s="15">
        <f t="shared" si="12"/>
        <v>41.831450160577724</v>
      </c>
      <c r="N172" s="15">
        <f t="shared" si="12"/>
        <v>77.837122160825857</v>
      </c>
      <c r="O172" s="15">
        <f t="shared" si="12"/>
        <v>47.08360756573493</v>
      </c>
      <c r="P172" s="15"/>
      <c r="Q172" s="15">
        <f t="shared" si="8"/>
        <v>100</v>
      </c>
    </row>
    <row r="173" spans="1:17" ht="14.25" thickBot="1">
      <c r="A173" s="11" t="s">
        <v>164</v>
      </c>
      <c r="B173" s="2" t="str">
        <f t="shared" si="9"/>
        <v>自動車</v>
      </c>
      <c r="C173" s="15">
        <f t="shared" si="12"/>
        <v>110.33584847294475</v>
      </c>
      <c r="D173" s="15">
        <f t="shared" si="12"/>
        <v>74.48694844084747</v>
      </c>
      <c r="E173" s="15">
        <f t="shared" si="12"/>
        <v>105.05724188052082</v>
      </c>
      <c r="F173" s="15">
        <f t="shared" si="12"/>
        <v>108.7963661941324</v>
      </c>
      <c r="G173" s="15">
        <f t="shared" si="12"/>
        <v>78.057935055799305</v>
      </c>
      <c r="H173" s="15">
        <f t="shared" si="12"/>
        <v>109.43745599484048</v>
      </c>
      <c r="I173" s="15">
        <f t="shared" si="12"/>
        <v>107.82196650844706</v>
      </c>
      <c r="J173" s="15">
        <f t="shared" si="12"/>
        <v>75.952459248465672</v>
      </c>
      <c r="K173" s="15">
        <f t="shared" si="12"/>
        <v>113.49855687952746</v>
      </c>
      <c r="L173" s="15">
        <f t="shared" si="12"/>
        <v>103.57249446397935</v>
      </c>
      <c r="M173" s="15">
        <f t="shared" si="12"/>
        <v>68.796743611674486</v>
      </c>
      <c r="N173" s="15">
        <f t="shared" si="12"/>
        <v>122.16113352047961</v>
      </c>
      <c r="O173" s="15">
        <f t="shared" si="12"/>
        <v>103.71322291465175</v>
      </c>
      <c r="P173" s="15"/>
      <c r="Q173" s="15">
        <f t="shared" si="8"/>
        <v>100</v>
      </c>
    </row>
    <row r="174" spans="1:17" ht="14.25" thickBot="1">
      <c r="A174" s="11" t="s">
        <v>165</v>
      </c>
      <c r="B174" s="2" t="str">
        <f t="shared" si="9"/>
        <v>建物清掃サービス</v>
      </c>
      <c r="C174" s="15">
        <f t="shared" si="12"/>
        <v>96.584803852600913</v>
      </c>
      <c r="D174" s="15">
        <f t="shared" si="12"/>
        <v>39.51130514138427</v>
      </c>
      <c r="E174" s="15">
        <f t="shared" si="12"/>
        <v>62.221718333180057</v>
      </c>
      <c r="F174" s="15">
        <f t="shared" si="12"/>
        <v>155.47691019533701</v>
      </c>
      <c r="G174" s="15">
        <f t="shared" si="12"/>
        <v>12.069625487355449</v>
      </c>
      <c r="H174" s="15">
        <f t="shared" si="12"/>
        <v>22.756702609854219</v>
      </c>
      <c r="I174" s="15">
        <f t="shared" si="12"/>
        <v>25.285650251627057</v>
      </c>
      <c r="J174" s="15">
        <f t="shared" si="12"/>
        <v>131.5039605497434</v>
      </c>
      <c r="K174" s="15">
        <f t="shared" si="12"/>
        <v>121.67718561590868</v>
      </c>
      <c r="L174" s="15">
        <f t="shared" si="12"/>
        <v>118.96699060776599</v>
      </c>
      <c r="M174" s="15">
        <f t="shared" si="12"/>
        <v>71.803959129272783</v>
      </c>
      <c r="N174" s="15">
        <f t="shared" si="12"/>
        <v>87.207324217524686</v>
      </c>
      <c r="O174" s="15">
        <f t="shared" si="12"/>
        <v>152.13048815803151</v>
      </c>
      <c r="P174" s="15"/>
      <c r="Q174" s="15">
        <f t="shared" si="8"/>
        <v>100</v>
      </c>
    </row>
    <row r="175" spans="1:17" ht="14.25" thickBot="1">
      <c r="A175" s="11" t="s">
        <v>166</v>
      </c>
      <c r="B175" s="2" t="str">
        <f t="shared" si="9"/>
        <v>損害保険</v>
      </c>
      <c r="C175" s="15">
        <f t="shared" si="12"/>
        <v>94.588767589854911</v>
      </c>
      <c r="D175" s="15">
        <f t="shared" si="12"/>
        <v>102.83337048639218</v>
      </c>
      <c r="E175" s="15">
        <f t="shared" si="12"/>
        <v>87.410908283402094</v>
      </c>
      <c r="F175" s="15">
        <f t="shared" si="12"/>
        <v>112.6495708301746</v>
      </c>
      <c r="G175" s="15">
        <f t="shared" si="12"/>
        <v>78.750115462811209</v>
      </c>
      <c r="H175" s="15">
        <f t="shared" si="12"/>
        <v>132.85015311787461</v>
      </c>
      <c r="I175" s="15">
        <f t="shared" si="12"/>
        <v>57.681008263737631</v>
      </c>
      <c r="J175" s="15">
        <f t="shared" si="12"/>
        <v>111.68548511303183</v>
      </c>
      <c r="K175" s="15">
        <f t="shared" si="12"/>
        <v>70.510978461406452</v>
      </c>
      <c r="L175" s="15">
        <f t="shared" si="12"/>
        <v>118.730760580843</v>
      </c>
      <c r="M175" s="15">
        <f t="shared" si="12"/>
        <v>87.671747628210809</v>
      </c>
      <c r="N175" s="15">
        <f t="shared" si="12"/>
        <v>101.66299004930568</v>
      </c>
      <c r="O175" s="15">
        <f t="shared" si="12"/>
        <v>92.874723943390848</v>
      </c>
      <c r="P175" s="15"/>
      <c r="Q175" s="15">
        <f t="shared" si="8"/>
        <v>100</v>
      </c>
    </row>
    <row r="176" spans="1:17" ht="14.25" thickBot="1">
      <c r="A176" s="11" t="s">
        <v>167</v>
      </c>
      <c r="B176" s="2" t="str">
        <f t="shared" si="9"/>
        <v>ＩＰ電話</v>
      </c>
      <c r="C176" s="15">
        <f t="shared" si="12"/>
        <v>64.347328028857021</v>
      </c>
      <c r="D176" s="15">
        <f t="shared" si="12"/>
        <v>60.426744462098256</v>
      </c>
      <c r="E176" s="15">
        <f t="shared" si="12"/>
        <v>133.05780792212866</v>
      </c>
      <c r="F176" s="15">
        <f t="shared" si="12"/>
        <v>78.458712107584873</v>
      </c>
      <c r="G176" s="15">
        <f t="shared" si="12"/>
        <v>127.34320322257204</v>
      </c>
      <c r="H176" s="15">
        <f t="shared" si="12"/>
        <v>165.31443039666391</v>
      </c>
      <c r="I176" s="15">
        <f t="shared" si="12"/>
        <v>56.230343499158643</v>
      </c>
      <c r="J176" s="15">
        <f t="shared" si="12"/>
        <v>122.49156565915136</v>
      </c>
      <c r="K176" s="15">
        <f t="shared" si="12"/>
        <v>126.27359556572264</v>
      </c>
      <c r="L176" s="15">
        <f t="shared" si="12"/>
        <v>96.453923228522214</v>
      </c>
      <c r="M176" s="15">
        <f t="shared" si="12"/>
        <v>129.71370845307163</v>
      </c>
      <c r="N176" s="15">
        <f t="shared" si="12"/>
        <v>159.56864540304409</v>
      </c>
      <c r="O176" s="15">
        <f t="shared" si="12"/>
        <v>81.862296025654032</v>
      </c>
      <c r="P176" s="15"/>
      <c r="Q176" s="15">
        <f t="shared" si="8"/>
        <v>100</v>
      </c>
    </row>
    <row r="177" spans="1:17" ht="14.25" thickBot="1">
      <c r="A177" s="11" t="s">
        <v>168</v>
      </c>
      <c r="B177" s="2" t="str">
        <f t="shared" si="9"/>
        <v>預貯金・証券等全般</v>
      </c>
      <c r="C177" s="15">
        <f t="shared" si="12"/>
        <v>46.117428586216725</v>
      </c>
      <c r="D177" s="15">
        <f t="shared" si="12"/>
        <v>45.959048262074724</v>
      </c>
      <c r="E177" s="15">
        <f t="shared" si="12"/>
        <v>193.76898551315051</v>
      </c>
      <c r="F177" s="15">
        <f t="shared" si="12"/>
        <v>133.10270519878173</v>
      </c>
      <c r="G177" s="15">
        <f t="shared" si="12"/>
        <v>86.692276475379344</v>
      </c>
      <c r="H177" s="15">
        <f t="shared" si="12"/>
        <v>50.293584091945974</v>
      </c>
      <c r="I177" s="15">
        <f t="shared" si="12"/>
        <v>58.876415715590191</v>
      </c>
      <c r="J177" s="15">
        <f t="shared" si="12"/>
        <v>143.18898068241799</v>
      </c>
      <c r="K177" s="15">
        <f t="shared" si="12"/>
        <v>33.614172227411643</v>
      </c>
      <c r="L177" s="15">
        <f t="shared" si="12"/>
        <v>145.84048731645808</v>
      </c>
      <c r="M177" s="15">
        <f t="shared" si="12"/>
        <v>52.896920356685854</v>
      </c>
      <c r="N177" s="15">
        <f t="shared" si="12"/>
        <v>57.059129142912902</v>
      </c>
      <c r="O177" s="15">
        <f t="shared" si="12"/>
        <v>37.35743085991141</v>
      </c>
      <c r="P177" s="15"/>
      <c r="Q177" s="15">
        <f t="shared" si="8"/>
        <v>100</v>
      </c>
    </row>
    <row r="178" spans="1:17" ht="14.25" thickBot="1">
      <c r="A178" s="11" t="s">
        <v>169</v>
      </c>
      <c r="B178" s="2" t="str">
        <f t="shared" si="9"/>
        <v>投資信託</v>
      </c>
      <c r="C178" s="15">
        <f>C110/$Q110*100</f>
        <v>47.661776656655846</v>
      </c>
      <c r="D178" s="15">
        <f t="shared" si="12"/>
        <v>90.24637594648739</v>
      </c>
      <c r="E178" s="15">
        <f t="shared" si="12"/>
        <v>66.752595086323979</v>
      </c>
      <c r="F178" s="15">
        <f t="shared" si="12"/>
        <v>139.99896143877069</v>
      </c>
      <c r="G178" s="15">
        <f t="shared" si="12"/>
        <v>64.324878559631856</v>
      </c>
      <c r="H178" s="15">
        <f t="shared" si="12"/>
        <v>103.95556065194373</v>
      </c>
      <c r="I178" s="15">
        <f t="shared" si="12"/>
        <v>96.944315460770383</v>
      </c>
      <c r="J178" s="15">
        <f t="shared" si="12"/>
        <v>110.6216975414754</v>
      </c>
      <c r="K178" s="15">
        <f t="shared" si="12"/>
        <v>34.739820027174844</v>
      </c>
      <c r="L178" s="15">
        <f t="shared" si="12"/>
        <v>112.51249903809304</v>
      </c>
      <c r="M178" s="15">
        <f>M110/$Q110*100</f>
        <v>63.779677835765384</v>
      </c>
      <c r="N178" s="15">
        <f>N110/$Q110*100</f>
        <v>94.351816319458749</v>
      </c>
      <c r="O178" s="15">
        <f>O110/$Q110*100</f>
        <v>54.695276225322566</v>
      </c>
      <c r="P178" s="15"/>
      <c r="Q178" s="15">
        <f t="shared" si="8"/>
        <v>100</v>
      </c>
    </row>
    <row r="179" spans="1:17" ht="14.25" thickBot="1">
      <c r="A179" s="11" t="s">
        <v>170</v>
      </c>
      <c r="B179" s="2" t="str">
        <f t="shared" si="9"/>
        <v>相隣関係</v>
      </c>
      <c r="C179" s="15">
        <f t="shared" ref="C179:O183" si="13">C111/$Q111*100</f>
        <v>75.42804872263315</v>
      </c>
      <c r="D179" s="15">
        <f t="shared" si="13"/>
        <v>113.83767950523122</v>
      </c>
      <c r="E179" s="15">
        <f t="shared" si="13"/>
        <v>82.572666127494216</v>
      </c>
      <c r="F179" s="15">
        <f t="shared" si="13"/>
        <v>98.204653537375449</v>
      </c>
      <c r="G179" s="15">
        <f t="shared" si="13"/>
        <v>61.177017256019582</v>
      </c>
      <c r="H179" s="15">
        <f t="shared" si="13"/>
        <v>133.80176046601656</v>
      </c>
      <c r="I179" s="15">
        <f t="shared" si="13"/>
        <v>42.843648561566816</v>
      </c>
      <c r="J179" s="15">
        <f t="shared" si="13"/>
        <v>142.80447189281739</v>
      </c>
      <c r="K179" s="15">
        <f t="shared" si="13"/>
        <v>74.009063083723049</v>
      </c>
      <c r="L179" s="15">
        <f t="shared" si="13"/>
        <v>104.01837851148727</v>
      </c>
      <c r="M179" s="15">
        <f t="shared" si="13"/>
        <v>90.58335548302226</v>
      </c>
      <c r="N179" s="15">
        <f t="shared" si="13"/>
        <v>113.06550682562447</v>
      </c>
      <c r="O179" s="15">
        <f t="shared" si="13"/>
        <v>178.20980240060237</v>
      </c>
      <c r="P179" s="15"/>
      <c r="Q179" s="15">
        <f t="shared" si="8"/>
        <v>100</v>
      </c>
    </row>
    <row r="180" spans="1:17" ht="14.25" thickBot="1">
      <c r="A180" s="11" t="s">
        <v>171</v>
      </c>
      <c r="B180" s="2" t="str">
        <f t="shared" si="9"/>
        <v>婦人洋服</v>
      </c>
      <c r="C180" s="15">
        <f t="shared" si="13"/>
        <v>65.841171085071892</v>
      </c>
      <c r="D180" s="15">
        <f t="shared" si="13"/>
        <v>68.895806529344668</v>
      </c>
      <c r="E180" s="15">
        <f t="shared" si="13"/>
        <v>57.840137821936864</v>
      </c>
      <c r="F180" s="15">
        <f t="shared" si="13"/>
        <v>107.96748569021075</v>
      </c>
      <c r="G180" s="15">
        <f t="shared" si="13"/>
        <v>78.986664066134267</v>
      </c>
      <c r="H180" s="15">
        <f t="shared" si="13"/>
        <v>102.38633899611413</v>
      </c>
      <c r="I180" s="15">
        <f t="shared" si="13"/>
        <v>74.24242478835356</v>
      </c>
      <c r="J180" s="15">
        <f t="shared" si="13"/>
        <v>114.92091556993067</v>
      </c>
      <c r="K180" s="15">
        <f t="shared" si="13"/>
        <v>74.651821696112691</v>
      </c>
      <c r="L180" s="15">
        <f t="shared" si="13"/>
        <v>168.78718545711772</v>
      </c>
      <c r="M180" s="15">
        <f t="shared" si="13"/>
        <v>45.685029781449806</v>
      </c>
      <c r="N180" s="15">
        <f t="shared" si="13"/>
        <v>157.69526069163467</v>
      </c>
      <c r="O180" s="15">
        <f t="shared" si="13"/>
        <v>76.05126278242922</v>
      </c>
      <c r="P180" s="15"/>
      <c r="Q180" s="15">
        <f t="shared" si="8"/>
        <v>100</v>
      </c>
    </row>
    <row r="181" spans="1:17" ht="14.25" thickBot="1">
      <c r="A181" s="11" t="s">
        <v>172</v>
      </c>
      <c r="B181" s="2" t="str">
        <f t="shared" si="9"/>
        <v>その他の保険</v>
      </c>
      <c r="C181" s="15">
        <f t="shared" si="13"/>
        <v>61.758252246379975</v>
      </c>
      <c r="D181" s="15">
        <f t="shared" si="13"/>
        <v>48.724040878839197</v>
      </c>
      <c r="E181" s="15">
        <f t="shared" si="13"/>
        <v>97.656077084698566</v>
      </c>
      <c r="F181" s="15">
        <f t="shared" si="13"/>
        <v>150.11749230018589</v>
      </c>
      <c r="G181" s="15">
        <f t="shared" si="13"/>
        <v>37.20966211656652</v>
      </c>
      <c r="H181" s="15">
        <f t="shared" si="13"/>
        <v>98.219857960112648</v>
      </c>
      <c r="I181" s="15">
        <f t="shared" si="13"/>
        <v>67.930975865265765</v>
      </c>
      <c r="J181" s="15">
        <f t="shared" si="13"/>
        <v>108.37458869148094</v>
      </c>
      <c r="K181" s="15">
        <f t="shared" si="13"/>
        <v>93.780187479842311</v>
      </c>
      <c r="L181" s="15">
        <f t="shared" si="13"/>
        <v>96.27592845747705</v>
      </c>
      <c r="M181" s="15">
        <f t="shared" si="13"/>
        <v>59.030852517747924</v>
      </c>
      <c r="N181" s="15">
        <f t="shared" si="13"/>
        <v>107.54120156001483</v>
      </c>
      <c r="O181" s="15">
        <f t="shared" si="13"/>
        <v>90.327038249183119</v>
      </c>
      <c r="P181" s="15"/>
      <c r="Q181" s="15">
        <f t="shared" si="8"/>
        <v>100</v>
      </c>
    </row>
    <row r="182" spans="1:17" ht="14.25" thickBot="1">
      <c r="A182" s="11" t="s">
        <v>173</v>
      </c>
      <c r="B182" s="2" t="str">
        <f t="shared" si="9"/>
        <v>新築工事</v>
      </c>
      <c r="C182" s="15">
        <f t="shared" si="13"/>
        <v>87.19050542410217</v>
      </c>
      <c r="D182" s="15">
        <f t="shared" si="13"/>
        <v>146.9048149805603</v>
      </c>
      <c r="E182" s="15">
        <f t="shared" si="13"/>
        <v>116.83997765534113</v>
      </c>
      <c r="F182" s="15">
        <f t="shared" si="13"/>
        <v>152.4580657851987</v>
      </c>
      <c r="G182" s="15">
        <f t="shared" si="13"/>
        <v>94.736981007893178</v>
      </c>
      <c r="H182" s="15">
        <f t="shared" si="13"/>
        <v>117.51450961333447</v>
      </c>
      <c r="I182" s="15">
        <f t="shared" si="13"/>
        <v>52.602617286357869</v>
      </c>
      <c r="J182" s="15">
        <f t="shared" si="13"/>
        <v>69.166790620340919</v>
      </c>
      <c r="K182" s="15">
        <f t="shared" si="13"/>
        <v>37.700105443024334</v>
      </c>
      <c r="L182" s="15">
        <f t="shared" si="13"/>
        <v>73.720773001930169</v>
      </c>
      <c r="M182" s="15">
        <f t="shared" si="13"/>
        <v>62.622676877293436</v>
      </c>
      <c r="N182" s="15">
        <f t="shared" si="13"/>
        <v>71.105431053894534</v>
      </c>
      <c r="O182" s="15">
        <f t="shared" si="13"/>
        <v>132.67817706198693</v>
      </c>
      <c r="P182" s="15"/>
      <c r="Q182" s="15">
        <f t="shared" si="8"/>
        <v>100</v>
      </c>
    </row>
    <row r="183" spans="1:17" ht="14.25" thickBot="1">
      <c r="A183" s="11"/>
      <c r="B183" s="2" t="str">
        <f t="shared" si="9"/>
        <v>合計</v>
      </c>
      <c r="C183" s="15">
        <f t="shared" si="13"/>
        <v>74.01484047816615</v>
      </c>
      <c r="D183" s="15">
        <f t="shared" si="13"/>
        <v>70.369470107899161</v>
      </c>
      <c r="E183" s="15">
        <f t="shared" si="13"/>
        <v>106.75126979481284</v>
      </c>
      <c r="F183" s="15">
        <f t="shared" si="13"/>
        <v>103.53444692737099</v>
      </c>
      <c r="G183" s="15">
        <f t="shared" si="13"/>
        <v>87.669972407326895</v>
      </c>
      <c r="H183" s="15">
        <f t="shared" si="13"/>
        <v>115.08907009233114</v>
      </c>
      <c r="I183" s="15">
        <f t="shared" si="13"/>
        <v>80.668387755643224</v>
      </c>
      <c r="J183" s="15">
        <f t="shared" si="13"/>
        <v>103.93407123583447</v>
      </c>
      <c r="K183" s="15">
        <f t="shared" si="13"/>
        <v>110.99335533831665</v>
      </c>
      <c r="L183" s="15">
        <f t="shared" si="13"/>
        <v>135.60265864902746</v>
      </c>
      <c r="M183" s="15">
        <f t="shared" si="13"/>
        <v>81.691499739092862</v>
      </c>
      <c r="N183" s="15">
        <f t="shared" si="13"/>
        <v>121.96404563357194</v>
      </c>
      <c r="O183" s="15">
        <f t="shared" si="13"/>
        <v>99.839142976424029</v>
      </c>
      <c r="P183" s="15"/>
      <c r="Q183" s="15">
        <f t="shared" si="8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U81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0.125" customWidth="1"/>
  </cols>
  <sheetData>
    <row r="1" spans="2:17" ht="14.25" thickBot="1">
      <c r="B1" s="42" t="s">
        <v>208</v>
      </c>
    </row>
    <row r="2" spans="2:17">
      <c r="B2" s="84" t="s">
        <v>262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6"/>
    </row>
    <row r="3" spans="2:17" ht="15">
      <c r="B3" s="87" t="s">
        <v>303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88"/>
    </row>
    <row r="4" spans="2:17" ht="15">
      <c r="B4" s="89" t="s">
        <v>280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88"/>
    </row>
    <row r="5" spans="2:17">
      <c r="B5" s="90" t="s">
        <v>281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88"/>
    </row>
    <row r="6" spans="2:17" ht="14.25" thickBot="1"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3"/>
    </row>
    <row r="7" spans="2:17">
      <c r="B7" s="42"/>
    </row>
    <row r="9" spans="2:17">
      <c r="B9" t="s">
        <v>209</v>
      </c>
    </row>
    <row r="10" spans="2:17">
      <c r="B10" t="s">
        <v>210</v>
      </c>
    </row>
    <row r="11" spans="2:17">
      <c r="C11" s="43" t="s">
        <v>211</v>
      </c>
    </row>
    <row r="12" spans="2:17">
      <c r="C12" s="44" t="s">
        <v>212</v>
      </c>
    </row>
    <row r="13" spans="2:17" ht="14.25" thickBot="1">
      <c r="C13" s="45" t="s">
        <v>213</v>
      </c>
    </row>
    <row r="14" spans="2:17">
      <c r="B14" s="46" t="s">
        <v>214</v>
      </c>
      <c r="L14" s="94" t="s">
        <v>263</v>
      </c>
      <c r="M14" s="85"/>
      <c r="N14" s="85"/>
      <c r="O14" s="85"/>
      <c r="P14" s="85"/>
      <c r="Q14" s="86"/>
    </row>
    <row r="15" spans="2:17">
      <c r="C15" s="43" t="s">
        <v>215</v>
      </c>
      <c r="L15" s="95"/>
      <c r="M15" s="96" t="s">
        <v>264</v>
      </c>
      <c r="N15" s="16"/>
      <c r="O15" s="16"/>
      <c r="P15" s="16"/>
      <c r="Q15" s="88"/>
    </row>
    <row r="16" spans="2:17">
      <c r="C16" s="44" t="s">
        <v>216</v>
      </c>
      <c r="L16" s="95" t="s">
        <v>265</v>
      </c>
      <c r="M16" s="16"/>
      <c r="N16" s="16"/>
      <c r="O16" s="16"/>
      <c r="P16" s="16"/>
      <c r="Q16" s="88"/>
    </row>
    <row r="17" spans="2:17" ht="14.25" thickBot="1">
      <c r="B17" s="47"/>
      <c r="D17" s="41" t="s">
        <v>217</v>
      </c>
      <c r="L17" s="91"/>
      <c r="M17" s="92"/>
      <c r="N17" s="92"/>
      <c r="O17" s="92"/>
      <c r="P17" s="92"/>
      <c r="Q17" s="93"/>
    </row>
    <row r="18" spans="2:17">
      <c r="B18" s="47"/>
      <c r="D18" s="41"/>
    </row>
    <row r="19" spans="2:17">
      <c r="B19" s="48" t="s">
        <v>218</v>
      </c>
      <c r="C19" s="46"/>
    </row>
    <row r="20" spans="2:17">
      <c r="B20" t="s">
        <v>219</v>
      </c>
      <c r="K20" s="46" t="s">
        <v>220</v>
      </c>
    </row>
    <row r="21" spans="2:17">
      <c r="B21" t="s">
        <v>221</v>
      </c>
    </row>
    <row r="22" spans="2:17">
      <c r="B22" s="47" t="s">
        <v>222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zoomScaleNormal="100" workbookViewId="0">
      <selection activeCell="I48" sqref="I48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3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C1" s="62" t="s">
        <v>277</v>
      </c>
      <c r="T1" s="42" t="s">
        <v>249</v>
      </c>
    </row>
    <row r="2" spans="2:20" ht="14.25">
      <c r="B2" s="18" t="s">
        <v>193</v>
      </c>
      <c r="I2" s="18"/>
      <c r="K2" s="18" t="s">
        <v>195</v>
      </c>
      <c r="N2" s="18"/>
      <c r="T2" s="81" t="s">
        <v>248</v>
      </c>
    </row>
    <row r="44" spans="2:17" ht="14.25">
      <c r="L44" s="18" t="s">
        <v>192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59" t="str">
        <f>データ加工!B130</f>
        <v>人口調整相談件数対全国比%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データ加工!B131</f>
        <v>商品・サービス（小分類）</v>
      </c>
      <c r="C49" s="145" t="s">
        <v>96</v>
      </c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6"/>
    </row>
    <row r="50" spans="1:20" ht="14.25" thickBot="1">
      <c r="A50" s="50" t="s">
        <v>123</v>
      </c>
      <c r="B50" s="52"/>
      <c r="C50" s="56" t="s">
        <v>274</v>
      </c>
      <c r="D50" s="57" t="s">
        <v>275</v>
      </c>
      <c r="E50" s="57" t="s">
        <v>99</v>
      </c>
      <c r="F50" s="57" t="s">
        <v>100</v>
      </c>
      <c r="G50" s="57" t="s">
        <v>101</v>
      </c>
      <c r="H50" s="57" t="s">
        <v>102</v>
      </c>
      <c r="I50" s="57" t="s">
        <v>103</v>
      </c>
      <c r="J50" s="57" t="s">
        <v>104</v>
      </c>
      <c r="K50" s="57" t="s">
        <v>105</v>
      </c>
      <c r="L50" s="57" t="s">
        <v>106</v>
      </c>
      <c r="M50" s="57" t="s">
        <v>107</v>
      </c>
      <c r="N50" s="57" t="s">
        <v>108</v>
      </c>
      <c r="O50" s="57" t="s">
        <v>276</v>
      </c>
      <c r="P50" s="57" t="s">
        <v>110</v>
      </c>
      <c r="Q50" s="57" t="s">
        <v>1</v>
      </c>
      <c r="S50" s="40" t="s">
        <v>198</v>
      </c>
      <c r="T50" s="41" t="s">
        <v>199</v>
      </c>
    </row>
    <row r="51" spans="1:20" ht="14.25" thickBot="1">
      <c r="A51" s="53" t="s">
        <v>124</v>
      </c>
      <c r="B51" s="55" t="str">
        <f>データ加工!B133</f>
        <v>健康食品</v>
      </c>
      <c r="C51" s="61">
        <f>データ加工!C133</f>
        <v>85.282673637898526</v>
      </c>
      <c r="D51" s="61">
        <f>データ加工!D133</f>
        <v>74.305009281246441</v>
      </c>
      <c r="E51" s="61">
        <f>データ加工!E133</f>
        <v>106.45525015342994</v>
      </c>
      <c r="F51" s="61">
        <f>データ加工!F133</f>
        <v>70.566921670779919</v>
      </c>
      <c r="G51" s="61">
        <f>データ加工!G133</f>
        <v>103.00273689871101</v>
      </c>
      <c r="H51" s="61">
        <f>データ加工!H133</f>
        <v>150.33205427513164</v>
      </c>
      <c r="I51" s="61">
        <f>データ加工!I133</f>
        <v>83.466184074310974</v>
      </c>
      <c r="J51" s="61">
        <f>データ加工!J133</f>
        <v>102.06195022531558</v>
      </c>
      <c r="K51" s="61">
        <f>データ加工!K133</f>
        <v>166.56653088226162</v>
      </c>
      <c r="L51" s="61">
        <f>データ加工!L133</f>
        <v>170.44262961987187</v>
      </c>
      <c r="M51" s="61">
        <f>データ加工!M133</f>
        <v>109.46930993743646</v>
      </c>
      <c r="N51" s="61">
        <f>データ加工!N133</f>
        <v>132.06422158560233</v>
      </c>
      <c r="O51" s="61">
        <f>データ加工!O133</f>
        <v>108.68700067829798</v>
      </c>
      <c r="P51" s="61"/>
      <c r="Q51" s="61">
        <f>データ加工!Q133</f>
        <v>100</v>
      </c>
      <c r="S51" t="s">
        <v>200</v>
      </c>
      <c r="T51" t="str">
        <f>CONCATENATE(A51,S51,B51)</f>
        <v>a 健康食品</v>
      </c>
    </row>
    <row r="52" spans="1:20" ht="14.25" thickBot="1">
      <c r="A52" s="53" t="s">
        <v>125</v>
      </c>
      <c r="B52" s="55" t="str">
        <f>データ加工!B134</f>
        <v>商品一般</v>
      </c>
      <c r="C52" s="61">
        <f>データ加工!C134</f>
        <v>82.473328824016207</v>
      </c>
      <c r="D52" s="61">
        <f>データ加工!D134</f>
        <v>71.776687167307955</v>
      </c>
      <c r="E52" s="61">
        <f>データ加工!E134</f>
        <v>136.86937078306377</v>
      </c>
      <c r="F52" s="61">
        <f>データ加工!F134</f>
        <v>72.796190275406488</v>
      </c>
      <c r="G52" s="61">
        <f>データ加工!G134</f>
        <v>159.26078984074056</v>
      </c>
      <c r="H52" s="61">
        <f>データ加工!H134</f>
        <v>166.56676385421602</v>
      </c>
      <c r="I52" s="61">
        <f>データ加工!I134</f>
        <v>96.722897633468676</v>
      </c>
      <c r="J52" s="61">
        <f>データ加工!J134</f>
        <v>82.663247437008323</v>
      </c>
      <c r="K52" s="61">
        <f>データ加工!K134</f>
        <v>142.9880425072881</v>
      </c>
      <c r="L52" s="61">
        <f>データ加工!L134</f>
        <v>132.56336956092085</v>
      </c>
      <c r="M52" s="61">
        <f>データ加工!M134</f>
        <v>91.07670686526518</v>
      </c>
      <c r="N52" s="61">
        <f>データ加工!N134</f>
        <v>135.07463453110634</v>
      </c>
      <c r="O52" s="61">
        <f>データ加工!O134</f>
        <v>95.346674770781448</v>
      </c>
      <c r="P52" s="61"/>
      <c r="Q52" s="61">
        <f>データ加工!Q134</f>
        <v>100</v>
      </c>
      <c r="S52" t="s">
        <v>200</v>
      </c>
      <c r="T52" t="str">
        <f t="shared" ref="T52:T101" si="0">CONCATENATE(A52,S52,B52)</f>
        <v>b 商品一般</v>
      </c>
    </row>
    <row r="53" spans="1:20" ht="14.25" thickBot="1">
      <c r="A53" s="53" t="s">
        <v>126</v>
      </c>
      <c r="B53" s="55" t="str">
        <f>データ加工!B135</f>
        <v>ファンド型投資商品</v>
      </c>
      <c r="C53" s="61">
        <f>データ加工!C135</f>
        <v>55.31739477040891</v>
      </c>
      <c r="D53" s="61">
        <f>データ加工!D135</f>
        <v>48.663363368404774</v>
      </c>
      <c r="E53" s="61">
        <f>データ加工!E135</f>
        <v>135.27101124139597</v>
      </c>
      <c r="F53" s="61">
        <f>データ加工!F135</f>
        <v>115.16594900796568</v>
      </c>
      <c r="G53" s="61">
        <f>データ加工!G135</f>
        <v>76.804202535664317</v>
      </c>
      <c r="H53" s="61">
        <f>データ加工!H135</f>
        <v>87.197814953934255</v>
      </c>
      <c r="I53" s="61">
        <f>データ加工!I135</f>
        <v>88.144681410540286</v>
      </c>
      <c r="J53" s="61">
        <f>データ加工!J135</f>
        <v>85.656784768393308</v>
      </c>
      <c r="K53" s="61">
        <f>データ加工!K135</f>
        <v>148.30038364651693</v>
      </c>
      <c r="L53" s="61">
        <f>データ加工!L135</f>
        <v>202.61449843225847</v>
      </c>
      <c r="M53" s="61">
        <f>データ加工!M135</f>
        <v>78.609786167262484</v>
      </c>
      <c r="N53" s="61">
        <f>データ加工!N135</f>
        <v>102.46088950493319</v>
      </c>
      <c r="O53" s="61">
        <f>データ加工!O135</f>
        <v>89.925402074702845</v>
      </c>
      <c r="P53" s="61"/>
      <c r="Q53" s="61">
        <f>データ加工!Q135</f>
        <v>100</v>
      </c>
      <c r="S53" t="s">
        <v>201</v>
      </c>
      <c r="T53" t="str">
        <f t="shared" si="0"/>
        <v>c ファンド型投資商品</v>
      </c>
    </row>
    <row r="54" spans="1:20" ht="14.25" thickBot="1">
      <c r="A54" s="53" t="s">
        <v>127</v>
      </c>
      <c r="B54" s="55" t="str">
        <f>データ加工!B136</f>
        <v>新聞</v>
      </c>
      <c r="C54" s="61">
        <f>データ加工!C136</f>
        <v>67.387916056594221</v>
      </c>
      <c r="D54" s="61">
        <f>データ加工!D136</f>
        <v>47.175067345870062</v>
      </c>
      <c r="E54" s="61">
        <f>データ加工!E136</f>
        <v>95.301926563043878</v>
      </c>
      <c r="F54" s="61">
        <f>データ加工!F136</f>
        <v>99.02169266887833</v>
      </c>
      <c r="G54" s="61">
        <f>データ加工!G136</f>
        <v>38.428521873624263</v>
      </c>
      <c r="H54" s="61">
        <f>データ加工!H136</f>
        <v>86.040482644219423</v>
      </c>
      <c r="I54" s="61">
        <f>データ加工!I136</f>
        <v>37.557985000442393</v>
      </c>
      <c r="J54" s="61">
        <f>データ加工!J136</f>
        <v>145.01175412816306</v>
      </c>
      <c r="K54" s="61">
        <f>データ加工!K136</f>
        <v>34.806224109721754</v>
      </c>
      <c r="L54" s="61">
        <f>データ加工!L136</f>
        <v>125.39669865460357</v>
      </c>
      <c r="M54" s="61">
        <f>データ加工!M136</f>
        <v>34.398371805837243</v>
      </c>
      <c r="N54" s="61">
        <f>データ加工!N136</f>
        <v>198.1978764407034</v>
      </c>
      <c r="O54" s="61">
        <f>データ加工!O136</f>
        <v>112.12240315097486</v>
      </c>
      <c r="P54" s="61"/>
      <c r="Q54" s="61">
        <f>データ加工!Q136</f>
        <v>100</v>
      </c>
      <c r="S54" t="s">
        <v>201</v>
      </c>
      <c r="T54" t="str">
        <f t="shared" si="0"/>
        <v>d 新聞</v>
      </c>
    </row>
    <row r="55" spans="1:20" ht="14.25" thickBot="1">
      <c r="A55" s="53" t="s">
        <v>128</v>
      </c>
      <c r="B55" s="55" t="str">
        <f>データ加工!B137</f>
        <v>相談その他</v>
      </c>
      <c r="C55" s="61">
        <f>データ加工!C137</f>
        <v>49.523927810620428</v>
      </c>
      <c r="D55" s="61">
        <f>データ加工!D137</f>
        <v>112.45994147680688</v>
      </c>
      <c r="E55" s="61">
        <f>データ加工!E137</f>
        <v>132.96450790499426</v>
      </c>
      <c r="F55" s="61">
        <f>データ加工!F137</f>
        <v>96.923720309098712</v>
      </c>
      <c r="G55" s="61">
        <f>データ加工!G137</f>
        <v>95.296451368176008</v>
      </c>
      <c r="H55" s="61">
        <f>データ加工!H137</f>
        <v>131.27080128985602</v>
      </c>
      <c r="I55" s="61">
        <f>データ加工!I137</f>
        <v>65.245810719120712</v>
      </c>
      <c r="J55" s="61">
        <f>データ加工!J137</f>
        <v>82.703007193610034</v>
      </c>
      <c r="K55" s="61">
        <f>データ加工!K137</f>
        <v>92.1228298358416</v>
      </c>
      <c r="L55" s="61">
        <f>データ加工!L137</f>
        <v>147.97365132080341</v>
      </c>
      <c r="M55" s="61">
        <f>データ加工!M137</f>
        <v>88.592185923520134</v>
      </c>
      <c r="N55" s="61">
        <f>データ加工!N137</f>
        <v>127.33471011486009</v>
      </c>
      <c r="O55" s="61">
        <f>データ加工!O137</f>
        <v>195.01254371315665</v>
      </c>
      <c r="P55" s="61"/>
      <c r="Q55" s="61">
        <f>データ加工!Q137</f>
        <v>100</v>
      </c>
      <c r="S55" t="s">
        <v>201</v>
      </c>
      <c r="T55" t="str">
        <f t="shared" si="0"/>
        <v>e 相談その他</v>
      </c>
    </row>
    <row r="56" spans="1:20" ht="14.25" thickBot="1">
      <c r="A56" s="53" t="s">
        <v>129</v>
      </c>
      <c r="B56" s="55" t="str">
        <f>データ加工!B138</f>
        <v>アダルト情報サイト</v>
      </c>
      <c r="C56" s="61">
        <f>データ加工!C138</f>
        <v>42.795682685067774</v>
      </c>
      <c r="D56" s="61">
        <f>データ加工!D138</f>
        <v>64.839367192599298</v>
      </c>
      <c r="E56" s="61">
        <f>データ加工!E138</f>
        <v>79.513725596574716</v>
      </c>
      <c r="F56" s="61">
        <f>データ加工!F138</f>
        <v>154.83247884573782</v>
      </c>
      <c r="G56" s="61">
        <f>データ加工!G138</f>
        <v>73.099389745713907</v>
      </c>
      <c r="H56" s="61">
        <f>データ加工!H138</f>
        <v>87.629735569593208</v>
      </c>
      <c r="I56" s="61">
        <f>データ加工!I138</f>
        <v>103.9177304111294</v>
      </c>
      <c r="J56" s="61">
        <f>データ加工!J138</f>
        <v>122.1655781900194</v>
      </c>
      <c r="K56" s="61">
        <f>データ加工!K138</f>
        <v>54.587768915460956</v>
      </c>
      <c r="L56" s="61">
        <f>データ加工!L138</f>
        <v>90.899017311945599</v>
      </c>
      <c r="M56" s="61">
        <f>データ加工!M138</f>
        <v>48.916420767838197</v>
      </c>
      <c r="N56" s="61">
        <f>データ加工!N138</f>
        <v>71.5550612234982</v>
      </c>
      <c r="O56" s="61">
        <f>データ加工!O138</f>
        <v>41.708313315471507</v>
      </c>
      <c r="P56" s="61"/>
      <c r="Q56" s="61">
        <f>データ加工!Q138</f>
        <v>100</v>
      </c>
      <c r="S56" t="s">
        <v>202</v>
      </c>
      <c r="T56" t="str">
        <f t="shared" si="0"/>
        <v>f アダルト情報サイト</v>
      </c>
    </row>
    <row r="57" spans="1:20" ht="14.25" thickBot="1">
      <c r="A57" s="53" t="s">
        <v>130</v>
      </c>
      <c r="B57" s="55" t="str">
        <f>データ加工!B139</f>
        <v>サラ金・フリーローン</v>
      </c>
      <c r="C57" s="61">
        <f>データ加工!C139</f>
        <v>81.41797840710413</v>
      </c>
      <c r="D57" s="61">
        <f>データ加工!D139</f>
        <v>114.81395733917577</v>
      </c>
      <c r="E57" s="61">
        <f>データ加工!E139</f>
        <v>133.77232134273976</v>
      </c>
      <c r="F57" s="61">
        <f>データ加工!F139</f>
        <v>94.786046653221362</v>
      </c>
      <c r="G57" s="61">
        <f>データ加工!G139</f>
        <v>74.578545728705549</v>
      </c>
      <c r="H57" s="61">
        <f>データ加工!H139</f>
        <v>91.045222011107668</v>
      </c>
      <c r="I57" s="61">
        <f>データ加工!I139</f>
        <v>70.091547780551849</v>
      </c>
      <c r="J57" s="61">
        <f>データ加工!J139</f>
        <v>74.084854834557405</v>
      </c>
      <c r="K57" s="61">
        <f>データ加工!K139</f>
        <v>119.67343341885595</v>
      </c>
      <c r="L57" s="61">
        <f>データ加工!L139</f>
        <v>117.50366534151702</v>
      </c>
      <c r="M57" s="61">
        <f>データ加工!M139</f>
        <v>83.699564887774073</v>
      </c>
      <c r="N57" s="61">
        <f>データ加工!N139</f>
        <v>158.22914384132173</v>
      </c>
      <c r="O57" s="61">
        <f>データ加工!O139</f>
        <v>164.55958368610516</v>
      </c>
      <c r="P57" s="61"/>
      <c r="Q57" s="61">
        <f>データ加工!Q139</f>
        <v>100</v>
      </c>
      <c r="S57" t="s">
        <v>202</v>
      </c>
      <c r="T57" t="str">
        <f t="shared" si="0"/>
        <v>g サラ金・フリーローン</v>
      </c>
    </row>
    <row r="58" spans="1:20" ht="14.25" thickBot="1">
      <c r="A58" s="53" t="s">
        <v>131</v>
      </c>
      <c r="B58" s="55" t="str">
        <f>データ加工!B140</f>
        <v>公社債</v>
      </c>
      <c r="C58" s="61">
        <f>データ加工!C140</f>
        <v>39.805842291937168</v>
      </c>
      <c r="D58" s="61">
        <f>データ加工!D140</f>
        <v>31.606304869582669</v>
      </c>
      <c r="E58" s="61">
        <f>データ加工!E140</f>
        <v>129.98094813894841</v>
      </c>
      <c r="F58" s="61">
        <f>データ加工!F140</f>
        <v>135.51799015553726</v>
      </c>
      <c r="G58" s="61">
        <f>データ加工!G140</f>
        <v>79.164134788428825</v>
      </c>
      <c r="H58" s="61">
        <f>データ加工!H140</f>
        <v>113.2318732586004</v>
      </c>
      <c r="I58" s="61">
        <f>データ加工!I140</f>
        <v>119.85133546673714</v>
      </c>
      <c r="J58" s="61">
        <f>データ加工!J140</f>
        <v>107.59482168606496</v>
      </c>
      <c r="K58" s="61">
        <f>データ加工!K140</f>
        <v>74.303555788090208</v>
      </c>
      <c r="L58" s="61">
        <f>データ加工!L140</f>
        <v>138.7385396822994</v>
      </c>
      <c r="M58" s="61">
        <f>データ加工!M140</f>
        <v>70.734066417930777</v>
      </c>
      <c r="N58" s="61">
        <f>データ加工!N140</f>
        <v>65.711252853966258</v>
      </c>
      <c r="O58" s="61">
        <f>データ加工!O140</f>
        <v>33.64287475446649</v>
      </c>
      <c r="P58" s="61"/>
      <c r="Q58" s="61">
        <f>データ加工!Q140</f>
        <v>100</v>
      </c>
      <c r="S58" t="s">
        <v>202</v>
      </c>
      <c r="T58" t="str">
        <f t="shared" si="0"/>
        <v>h 公社債</v>
      </c>
    </row>
    <row r="59" spans="1:20" ht="14.25" thickBot="1">
      <c r="A59" s="53" t="s">
        <v>132</v>
      </c>
      <c r="B59" s="55" t="str">
        <f>データ加工!B141</f>
        <v>インターネット接続回線</v>
      </c>
      <c r="C59" s="61">
        <f>データ加工!C141</f>
        <v>74.402027941862286</v>
      </c>
      <c r="D59" s="61">
        <f>データ加工!D141</f>
        <v>77.73951298582179</v>
      </c>
      <c r="E59" s="61">
        <f>データ加工!E141</f>
        <v>131.64273902677269</v>
      </c>
      <c r="F59" s="61">
        <f>データ加工!F141</f>
        <v>86.177860953322835</v>
      </c>
      <c r="G59" s="61">
        <f>データ加工!G141</f>
        <v>87.364453302998754</v>
      </c>
      <c r="H59" s="61">
        <f>データ加工!H141</f>
        <v>126.14748214835296</v>
      </c>
      <c r="I59" s="61">
        <f>データ加工!I141</f>
        <v>82.411783221047799</v>
      </c>
      <c r="J59" s="61">
        <f>データ加工!J141</f>
        <v>111.43899393117587</v>
      </c>
      <c r="K59" s="61">
        <f>データ加工!K141</f>
        <v>121.24177878855878</v>
      </c>
      <c r="L59" s="61">
        <f>データ加工!L141</f>
        <v>143.06706433740337</v>
      </c>
      <c r="M59" s="61">
        <f>データ加工!M141</f>
        <v>96.492529351782892</v>
      </c>
      <c r="N59" s="61">
        <f>データ加工!N141</f>
        <v>128.68699646609892</v>
      </c>
      <c r="O59" s="61">
        <f>データ加工!O141</f>
        <v>84.408100971341881</v>
      </c>
      <c r="P59" s="61"/>
      <c r="Q59" s="61">
        <f>データ加工!Q141</f>
        <v>100</v>
      </c>
      <c r="S59" t="s">
        <v>202</v>
      </c>
      <c r="T59" t="str">
        <f t="shared" si="0"/>
        <v>i インターネット接続回線</v>
      </c>
    </row>
    <row r="60" spans="1:20" ht="14.25" thickBot="1">
      <c r="A60" s="53" t="s">
        <v>133</v>
      </c>
      <c r="B60" s="55" t="str">
        <f>データ加工!B142</f>
        <v>他の役務サービス</v>
      </c>
      <c r="C60" s="61">
        <f>データ加工!C142</f>
        <v>63.324180325883106</v>
      </c>
      <c r="D60" s="61">
        <f>データ加工!D142</f>
        <v>28.331937890543816</v>
      </c>
      <c r="E60" s="61">
        <f>データ加工!E142</f>
        <v>94.365444984049489</v>
      </c>
      <c r="F60" s="61">
        <f>データ加工!F142</f>
        <v>135.98231508351481</v>
      </c>
      <c r="G60" s="61">
        <f>データ加工!G142</f>
        <v>104.59154467753626</v>
      </c>
      <c r="H60" s="61">
        <f>データ加工!H142</f>
        <v>125.49241340344636</v>
      </c>
      <c r="I60" s="61">
        <f>データ加工!I142</f>
        <v>71.560502511896658</v>
      </c>
      <c r="J60" s="61">
        <f>データ加工!J142</f>
        <v>82.937387490717384</v>
      </c>
      <c r="K60" s="61">
        <f>データ加工!K142</f>
        <v>82.464343660233581</v>
      </c>
      <c r="L60" s="61">
        <f>データ加工!L142</f>
        <v>142.64876310909048</v>
      </c>
      <c r="M60" s="61">
        <f>データ加工!M142</f>
        <v>99.083616942762859</v>
      </c>
      <c r="N60" s="61">
        <f>データ加工!N142</f>
        <v>111.3466671879209</v>
      </c>
      <c r="O60" s="61">
        <f>データ加工!O142</f>
        <v>97.130720570540902</v>
      </c>
      <c r="P60" s="61"/>
      <c r="Q60" s="61">
        <f>データ加工!Q142</f>
        <v>100</v>
      </c>
      <c r="S60" t="s">
        <v>202</v>
      </c>
      <c r="T60" t="str">
        <f t="shared" si="0"/>
        <v>j 他の役務サービス</v>
      </c>
    </row>
    <row r="61" spans="1:20" ht="14.25" thickBot="1">
      <c r="A61" s="53" t="s">
        <v>134</v>
      </c>
      <c r="B61" s="55" t="str">
        <f>データ加工!B143</f>
        <v>株</v>
      </c>
      <c r="C61" s="61">
        <f>データ加工!C143</f>
        <v>36.831647529499563</v>
      </c>
      <c r="D61" s="61">
        <f>データ加工!D143</f>
        <v>64.234025117574504</v>
      </c>
      <c r="E61" s="61">
        <f>データ加工!E143</f>
        <v>131.97627871480611</v>
      </c>
      <c r="F61" s="61">
        <f>データ加工!F143</f>
        <v>144.76599575167137</v>
      </c>
      <c r="G61" s="61">
        <f>データ加工!G143</f>
        <v>65.555819236120925</v>
      </c>
      <c r="H61" s="61">
        <f>データ加工!H143</f>
        <v>79.535436351709194</v>
      </c>
      <c r="I61" s="61">
        <f>データ加工!I143</f>
        <v>101.34029069942923</v>
      </c>
      <c r="J61" s="61">
        <f>データ加工!J143</f>
        <v>103.98049131969285</v>
      </c>
      <c r="K61" s="61">
        <f>データ加工!K143</f>
        <v>81.892406694431941</v>
      </c>
      <c r="L61" s="61">
        <f>データ加工!L143</f>
        <v>148.02112013258252</v>
      </c>
      <c r="M61" s="61">
        <f>データ加工!M143</f>
        <v>62.550903035600257</v>
      </c>
      <c r="N61" s="61">
        <f>データ加工!N143</f>
        <v>56.904718892128194</v>
      </c>
      <c r="O61" s="61">
        <f>データ加工!O143</f>
        <v>53.489454190892715</v>
      </c>
      <c r="P61" s="61"/>
      <c r="Q61" s="61">
        <f>データ加工!Q143</f>
        <v>100</v>
      </c>
      <c r="S61" t="s">
        <v>202</v>
      </c>
      <c r="T61" t="str">
        <f t="shared" si="0"/>
        <v>k 株</v>
      </c>
    </row>
    <row r="62" spans="1:20" ht="14.25" thickBot="1">
      <c r="A62" s="53" t="s">
        <v>135</v>
      </c>
      <c r="B62" s="55" t="str">
        <f>データ加工!B144</f>
        <v>修理サービス</v>
      </c>
      <c r="C62" s="61">
        <f>データ加工!C144</f>
        <v>91.944529534844662</v>
      </c>
      <c r="D62" s="61">
        <f>データ加工!D144</f>
        <v>58.309214697985098</v>
      </c>
      <c r="E62" s="61">
        <f>データ加工!E144</f>
        <v>93.669295861576842</v>
      </c>
      <c r="F62" s="61">
        <f>データ加工!F144</f>
        <v>112.8665384165193</v>
      </c>
      <c r="G62" s="61">
        <f>データ加工!G144</f>
        <v>57.630446998330086</v>
      </c>
      <c r="H62" s="61">
        <f>データ加工!H144</f>
        <v>107.50350467111254</v>
      </c>
      <c r="I62" s="61">
        <f>データ加工!I144</f>
        <v>87.248294819924624</v>
      </c>
      <c r="J62" s="61">
        <f>データ加工!J144</f>
        <v>106.3568489445387</v>
      </c>
      <c r="K62" s="61">
        <f>データ加工!K144</f>
        <v>69.533168282434701</v>
      </c>
      <c r="L62" s="61">
        <f>データ加工!L144</f>
        <v>111.60774114542984</v>
      </c>
      <c r="M62" s="61">
        <f>データ加工!M144</f>
        <v>67.273544405006135</v>
      </c>
      <c r="N62" s="61">
        <f>データ加工!N144</f>
        <v>136.04123339668442</v>
      </c>
      <c r="O62" s="61">
        <f>データ加工!O144</f>
        <v>85.86261073348922</v>
      </c>
      <c r="P62" s="61"/>
      <c r="Q62" s="61">
        <f>データ加工!Q144</f>
        <v>100</v>
      </c>
      <c r="S62" t="s">
        <v>202</v>
      </c>
      <c r="T62" t="str">
        <f t="shared" si="0"/>
        <v>l 修理サービス</v>
      </c>
    </row>
    <row r="63" spans="1:20" ht="14.25" thickBot="1">
      <c r="A63" s="53" t="s">
        <v>136</v>
      </c>
      <c r="B63" s="55" t="str">
        <f>データ加工!B145</f>
        <v>ふとん類</v>
      </c>
      <c r="C63" s="61">
        <f>データ加工!C145</f>
        <v>109.20037983217725</v>
      </c>
      <c r="D63" s="61">
        <f>データ加工!D145</f>
        <v>96.869628077537044</v>
      </c>
      <c r="E63" s="61">
        <f>データ加工!E145</f>
        <v>115.31555474918109</v>
      </c>
      <c r="F63" s="61">
        <f>データ加工!F145</f>
        <v>91.092391663778642</v>
      </c>
      <c r="G63" s="61">
        <f>データ加工!G145</f>
        <v>146.61314266841526</v>
      </c>
      <c r="H63" s="61">
        <f>データ加工!H145</f>
        <v>133.4085258895218</v>
      </c>
      <c r="I63" s="61">
        <f>データ加工!I145</f>
        <v>128.48870710381013</v>
      </c>
      <c r="J63" s="61">
        <f>データ加工!J145</f>
        <v>59.763335068039005</v>
      </c>
      <c r="K63" s="61">
        <f>データ加工!K145</f>
        <v>89.164796003743717</v>
      </c>
      <c r="L63" s="61">
        <f>データ加工!L145</f>
        <v>107.20632597433041</v>
      </c>
      <c r="M63" s="61">
        <f>データ加工!M145</f>
        <v>54.777285445373636</v>
      </c>
      <c r="N63" s="61">
        <f>データ加工!N145</f>
        <v>121.08382323406349</v>
      </c>
      <c r="O63" s="61">
        <f>データ加工!O145</f>
        <v>72.311944627503934</v>
      </c>
      <c r="P63" s="61"/>
      <c r="Q63" s="61">
        <f>データ加工!Q145</f>
        <v>100</v>
      </c>
      <c r="S63" t="s">
        <v>202</v>
      </c>
      <c r="T63" t="str">
        <f t="shared" si="0"/>
        <v>m ふとん類</v>
      </c>
    </row>
    <row r="64" spans="1:20" ht="14.25" thickBot="1">
      <c r="A64" s="53" t="s">
        <v>137</v>
      </c>
      <c r="B64" s="55" t="str">
        <f>データ加工!B146</f>
        <v>デジタルコンテンツその他</v>
      </c>
      <c r="C64" s="61">
        <f>データ加工!C146</f>
        <v>46.133536664661072</v>
      </c>
      <c r="D64" s="61">
        <f>データ加工!D146</f>
        <v>54.595432462213111</v>
      </c>
      <c r="E64" s="61">
        <f>データ加工!E146</f>
        <v>89.232604939907958</v>
      </c>
      <c r="F64" s="61">
        <f>データ加工!F146</f>
        <v>141.50053059658239</v>
      </c>
      <c r="G64" s="61">
        <f>データ加工!G146</f>
        <v>72.963689529306492</v>
      </c>
      <c r="H64" s="61">
        <f>データ加工!H146</f>
        <v>83.851918057592982</v>
      </c>
      <c r="I64" s="61">
        <f>データ加工!I146</f>
        <v>68.941910207173706</v>
      </c>
      <c r="J64" s="61">
        <f>データ加工!J146</f>
        <v>134.72974711174069</v>
      </c>
      <c r="K64" s="61">
        <f>データ加工!K146</f>
        <v>81.437758334748153</v>
      </c>
      <c r="L64" s="61">
        <f>データ加工!L146</f>
        <v>110.44597471132691</v>
      </c>
      <c r="M64" s="61">
        <f>データ加工!M146</f>
        <v>54.201534509931236</v>
      </c>
      <c r="N64" s="61">
        <f>データ加工!N146</f>
        <v>99.095588510317555</v>
      </c>
      <c r="O64" s="61">
        <f>データ加工!O146</f>
        <v>59.364563330913469</v>
      </c>
      <c r="P64" s="61"/>
      <c r="Q64" s="61">
        <f>データ加工!Q146</f>
        <v>100</v>
      </c>
      <c r="S64" t="s">
        <v>203</v>
      </c>
      <c r="T64" t="str">
        <f t="shared" si="0"/>
        <v>n デジタルコンテンツその他</v>
      </c>
    </row>
    <row r="65" spans="1:20" ht="14.25" thickBot="1">
      <c r="A65" s="53" t="s">
        <v>138</v>
      </c>
      <c r="B65" s="55" t="str">
        <f>データ加工!B147</f>
        <v>生命保険</v>
      </c>
      <c r="C65" s="61">
        <f>データ加工!C147</f>
        <v>80.19499673878876</v>
      </c>
      <c r="D65" s="61">
        <f>データ加工!D147</f>
        <v>83.179462168663704</v>
      </c>
      <c r="E65" s="61">
        <f>データ加工!E147</f>
        <v>66.741805418011609</v>
      </c>
      <c r="F65" s="61">
        <f>データ加工!F147</f>
        <v>109.91800017028042</v>
      </c>
      <c r="G65" s="61">
        <f>データ加工!G147</f>
        <v>69.069159024008016</v>
      </c>
      <c r="H65" s="61">
        <f>データ加工!H147</f>
        <v>127.54151716230328</v>
      </c>
      <c r="I65" s="61">
        <f>データ加工!I147</f>
        <v>69.046192726168016</v>
      </c>
      <c r="J65" s="61">
        <f>データ加工!J147</f>
        <v>116.48559616012739</v>
      </c>
      <c r="K65" s="61">
        <f>データ加工!K147</f>
        <v>91.524629642102369</v>
      </c>
      <c r="L65" s="61">
        <f>データ加工!L147</f>
        <v>118.43740866586042</v>
      </c>
      <c r="M65" s="61">
        <f>データ加工!M147</f>
        <v>71.54315840813193</v>
      </c>
      <c r="N65" s="61">
        <f>データ加工!N147</f>
        <v>128.35013842518592</v>
      </c>
      <c r="O65" s="61">
        <f>データ加工!O147</f>
        <v>100.71954672457917</v>
      </c>
      <c r="P65" s="61"/>
      <c r="Q65" s="61">
        <f>データ加工!Q147</f>
        <v>100</v>
      </c>
      <c r="S65" t="s">
        <v>203</v>
      </c>
      <c r="T65" t="str">
        <f t="shared" si="0"/>
        <v>o 生命保険</v>
      </c>
    </row>
    <row r="66" spans="1:20" ht="14.25" thickBot="1">
      <c r="A66" s="53" t="s">
        <v>139</v>
      </c>
      <c r="B66" s="55" t="str">
        <f>データ加工!B148</f>
        <v>アクセサリー</v>
      </c>
      <c r="C66" s="61">
        <f>データ加工!C148</f>
        <v>75.660446970351742</v>
      </c>
      <c r="D66" s="61">
        <f>データ加工!D148</f>
        <v>56.761071881377781</v>
      </c>
      <c r="E66" s="61">
        <f>データ加工!E148</f>
        <v>78.199866335258633</v>
      </c>
      <c r="F66" s="61">
        <f>データ加工!F148</f>
        <v>99.325428043809865</v>
      </c>
      <c r="G66" s="61">
        <f>データ加工!G148</f>
        <v>91.273478476421815</v>
      </c>
      <c r="H66" s="61">
        <f>データ加工!H148</f>
        <v>145.20244439448913</v>
      </c>
      <c r="I66" s="61">
        <f>データ加工!I148</f>
        <v>79.709031190680108</v>
      </c>
      <c r="J66" s="61">
        <f>データ加工!J148</f>
        <v>99.825519810897191</v>
      </c>
      <c r="K66" s="61">
        <f>データ加工!K148</f>
        <v>134.78801139575901</v>
      </c>
      <c r="L66" s="61">
        <f>データ加工!L148</f>
        <v>137.05722206487877</v>
      </c>
      <c r="M66" s="61">
        <f>データ加工!M148</f>
        <v>89.557161555699224</v>
      </c>
      <c r="N66" s="61">
        <f>データ加工!N148</f>
        <v>141.55026971606253</v>
      </c>
      <c r="O66" s="61">
        <f>データ加工!O148</f>
        <v>106.85586518218086</v>
      </c>
      <c r="P66" s="61"/>
      <c r="Q66" s="61">
        <f>データ加工!Q148</f>
        <v>100</v>
      </c>
      <c r="S66" t="s">
        <v>203</v>
      </c>
      <c r="T66" t="str">
        <f t="shared" si="0"/>
        <v>p アクセサリー</v>
      </c>
    </row>
    <row r="67" spans="1:20" ht="14.25" thickBot="1">
      <c r="A67" s="53" t="s">
        <v>140</v>
      </c>
      <c r="B67" s="55" t="str">
        <f>データ加工!B149</f>
        <v>放送サービス</v>
      </c>
      <c r="C67" s="61">
        <f>データ加工!C149</f>
        <v>66.67515925214947</v>
      </c>
      <c r="D67" s="61">
        <f>データ加工!D149</f>
        <v>43.506425975012085</v>
      </c>
      <c r="E67" s="61">
        <f>データ加工!E149</f>
        <v>55.942981301377337</v>
      </c>
      <c r="F67" s="61">
        <f>データ加工!F149</f>
        <v>144.44057952119022</v>
      </c>
      <c r="G67" s="61">
        <f>データ加工!G149</f>
        <v>48.206548412862567</v>
      </c>
      <c r="H67" s="61">
        <f>データ加工!H149</f>
        <v>41.838781253412094</v>
      </c>
      <c r="I67" s="61">
        <f>データ加工!I149</f>
        <v>64.579828606943963</v>
      </c>
      <c r="J67" s="61">
        <f>データ加工!J149</f>
        <v>155.67848411932121</v>
      </c>
      <c r="K67" s="61">
        <f>データ加工!K149</f>
        <v>46.284129451589877</v>
      </c>
      <c r="L67" s="61">
        <f>データ加工!L149</f>
        <v>57.980679112431531</v>
      </c>
      <c r="M67" s="61">
        <f>データ加工!M149</f>
        <v>72.834990337282832</v>
      </c>
      <c r="N67" s="61">
        <f>データ加工!N149</f>
        <v>89.914458462212409</v>
      </c>
      <c r="O67" s="61">
        <f>データ加工!O149</f>
        <v>106.09151158148877</v>
      </c>
      <c r="P67" s="61"/>
      <c r="Q67" s="61">
        <f>データ加工!Q149</f>
        <v>100</v>
      </c>
      <c r="S67" t="s">
        <v>203</v>
      </c>
      <c r="T67" t="str">
        <f t="shared" si="0"/>
        <v>q 放送サービス</v>
      </c>
    </row>
    <row r="68" spans="1:20" ht="14.25" thickBot="1">
      <c r="A68" s="53" t="s">
        <v>141</v>
      </c>
      <c r="B68" s="55" t="str">
        <f>データ加工!B150</f>
        <v>化粧品</v>
      </c>
      <c r="C68" s="61">
        <f>データ加工!C150</f>
        <v>76.033747779129996</v>
      </c>
      <c r="D68" s="61">
        <f>データ加工!D150</f>
        <v>49.837029400588179</v>
      </c>
      <c r="E68" s="61">
        <f>データ加工!E150</f>
        <v>92.794502374994863</v>
      </c>
      <c r="F68" s="61">
        <f>データ加工!F150</f>
        <v>107.84819362257088</v>
      </c>
      <c r="G68" s="61">
        <f>データ加工!G150</f>
        <v>68.869808781159918</v>
      </c>
      <c r="H68" s="61">
        <f>データ加工!H150</f>
        <v>102.25745489053703</v>
      </c>
      <c r="I68" s="61">
        <f>データ加工!I150</f>
        <v>78.45280558923794</v>
      </c>
      <c r="J68" s="61">
        <f>データ加工!J150</f>
        <v>116.67296855562665</v>
      </c>
      <c r="K68" s="61">
        <f>データ加工!K150</f>
        <v>45.563130464027246</v>
      </c>
      <c r="L68" s="61">
        <f>データ加工!L150</f>
        <v>117.73472217952134</v>
      </c>
      <c r="M68" s="61">
        <f>データ加工!M150</f>
        <v>86.49570947309418</v>
      </c>
      <c r="N68" s="61">
        <f>データ加工!N150</f>
        <v>138.97034977607285</v>
      </c>
      <c r="O68" s="61">
        <f>データ加工!O150</f>
        <v>102.47968241265542</v>
      </c>
      <c r="P68" s="61"/>
      <c r="Q68" s="61">
        <f>データ加工!Q150</f>
        <v>100</v>
      </c>
      <c r="S68" t="s">
        <v>203</v>
      </c>
      <c r="T68" t="str">
        <f t="shared" si="0"/>
        <v>r 化粧品</v>
      </c>
    </row>
    <row r="69" spans="1:20" ht="14.25" thickBot="1">
      <c r="A69" s="53" t="s">
        <v>142</v>
      </c>
      <c r="B69" s="55" t="str">
        <f>データ加工!B151</f>
        <v>賃貸アパート・マンション</v>
      </c>
      <c r="C69" s="61">
        <f>データ加工!C151</f>
        <v>125.1984399339122</v>
      </c>
      <c r="D69" s="61">
        <f>データ加工!D151</f>
        <v>60.371841772833001</v>
      </c>
      <c r="E69" s="61">
        <f>データ加工!E151</f>
        <v>49.26485633193699</v>
      </c>
      <c r="F69" s="61">
        <f>データ加工!F151</f>
        <v>149.42326267774504</v>
      </c>
      <c r="G69" s="61">
        <f>データ加工!G151</f>
        <v>38.93300589365473</v>
      </c>
      <c r="H69" s="61">
        <f>データ加工!H151</f>
        <v>36.703161906630491</v>
      </c>
      <c r="I69" s="61">
        <f>データ加工!I151</f>
        <v>57.240417265700117</v>
      </c>
      <c r="J69" s="61">
        <f>データ加工!J151</f>
        <v>112.04889392180407</v>
      </c>
      <c r="K69" s="61">
        <f>データ加工!K151</f>
        <v>14.718534316797172</v>
      </c>
      <c r="L69" s="61">
        <f>データ加工!L151</f>
        <v>80.947680971725532</v>
      </c>
      <c r="M69" s="61">
        <f>データ加工!M151</f>
        <v>54.044227989992976</v>
      </c>
      <c r="N69" s="61">
        <f>データ加工!N151</f>
        <v>110.48615129374322</v>
      </c>
      <c r="O69" s="61">
        <f>データ加工!O151</f>
        <v>102.23489670872279</v>
      </c>
      <c r="P69" s="61"/>
      <c r="Q69" s="61">
        <f>データ加工!Q151</f>
        <v>100</v>
      </c>
      <c r="S69" t="s">
        <v>204</v>
      </c>
      <c r="T69" t="str">
        <f t="shared" si="0"/>
        <v>s 賃貸アパート・マンション</v>
      </c>
    </row>
    <row r="70" spans="1:20" ht="14.25" thickBot="1">
      <c r="A70" s="53" t="s">
        <v>143</v>
      </c>
      <c r="B70" s="55" t="str">
        <f>データ加工!B152</f>
        <v>屋根工事</v>
      </c>
      <c r="C70" s="61">
        <f>データ加工!C152</f>
        <v>61.192301608066032</v>
      </c>
      <c r="D70" s="61">
        <f>データ加工!D152</f>
        <v>92.213299478981412</v>
      </c>
      <c r="E70" s="61">
        <f>データ加工!E152</f>
        <v>93.942873721876282</v>
      </c>
      <c r="F70" s="61">
        <f>データ加工!F152</f>
        <v>130.66782712165087</v>
      </c>
      <c r="G70" s="61">
        <f>データ加工!G152</f>
        <v>35.078932514257673</v>
      </c>
      <c r="H70" s="61">
        <f>データ加工!H152</f>
        <v>41.573495834190425</v>
      </c>
      <c r="I70" s="61">
        <f>データ加工!I152</f>
        <v>135.8810263737939</v>
      </c>
      <c r="J70" s="61">
        <f>データ加工!J152</f>
        <v>100.67724113746834</v>
      </c>
      <c r="K70" s="61">
        <f>データ加工!K152</f>
        <v>71.991057774198353</v>
      </c>
      <c r="L70" s="61">
        <f>データ加工!L152</f>
        <v>93.541354886800491</v>
      </c>
      <c r="M70" s="61">
        <f>データ加工!M152</f>
        <v>46.375483632051065</v>
      </c>
      <c r="N70" s="61">
        <f>データ加工!N152</f>
        <v>122.91746907724618</v>
      </c>
      <c r="O70" s="61">
        <f>データ加工!O152</f>
        <v>26.669316195331376</v>
      </c>
      <c r="P70" s="61"/>
      <c r="Q70" s="61">
        <f>データ加工!Q152</f>
        <v>100</v>
      </c>
      <c r="S70" t="s">
        <v>204</v>
      </c>
      <c r="T70" t="str">
        <f t="shared" si="0"/>
        <v>t 屋根工事</v>
      </c>
    </row>
    <row r="71" spans="1:20" ht="14.25" thickBot="1">
      <c r="A71" s="53" t="s">
        <v>144</v>
      </c>
      <c r="B71" s="55" t="str">
        <f>データ加工!B153</f>
        <v>その他金融関連サービス</v>
      </c>
      <c r="C71" s="61">
        <f>データ加工!C153</f>
        <v>68.985108217290119</v>
      </c>
      <c r="D71" s="61">
        <f>データ加工!D153</f>
        <v>57.043221147267488</v>
      </c>
      <c r="E71" s="61">
        <f>データ加工!E153</f>
        <v>96.858750614252259</v>
      </c>
      <c r="F71" s="61">
        <f>データ加工!F153</f>
        <v>98.632283083152146</v>
      </c>
      <c r="G71" s="61">
        <f>データ加工!G153</f>
        <v>80.261284968865638</v>
      </c>
      <c r="H71" s="61">
        <f>データ加工!H153</f>
        <v>77.556020686416076</v>
      </c>
      <c r="I71" s="61">
        <f>データ加工!I153</f>
        <v>85.5742838913486</v>
      </c>
      <c r="J71" s="61">
        <f>データ加工!J153</f>
        <v>95.659859237974445</v>
      </c>
      <c r="K71" s="61">
        <f>データ加工!K153</f>
        <v>83.442139581156738</v>
      </c>
      <c r="L71" s="61">
        <f>データ加工!L153</f>
        <v>122.37536789163069</v>
      </c>
      <c r="M71" s="61">
        <f>データ加工!M153</f>
        <v>72.949260507588448</v>
      </c>
      <c r="N71" s="61">
        <f>データ加工!N153</f>
        <v>169.39658757819788</v>
      </c>
      <c r="O71" s="61">
        <f>データ加工!O153</f>
        <v>154.55702925526469</v>
      </c>
      <c r="P71" s="61"/>
      <c r="Q71" s="61">
        <f>データ加工!Q153</f>
        <v>100</v>
      </c>
      <c r="S71" t="s">
        <v>205</v>
      </c>
      <c r="T71" t="str">
        <f t="shared" si="0"/>
        <v>u その他金融関連サービス</v>
      </c>
    </row>
    <row r="72" spans="1:20" ht="14.25" thickBot="1">
      <c r="A72" s="53" t="s">
        <v>145</v>
      </c>
      <c r="B72" s="55" t="str">
        <f>データ加工!B154</f>
        <v>宝くじ</v>
      </c>
      <c r="C72" s="61">
        <f>データ加工!C154</f>
        <v>101.56551941544106</v>
      </c>
      <c r="D72" s="61">
        <f>データ加工!D154</f>
        <v>88.56462529928514</v>
      </c>
      <c r="E72" s="61">
        <f>データ加工!E154</f>
        <v>89.223255664078678</v>
      </c>
      <c r="F72" s="61">
        <f>データ加工!F154</f>
        <v>81.971876700585582</v>
      </c>
      <c r="G72" s="61">
        <f>データ加工!G154</f>
        <v>121.63200910901755</v>
      </c>
      <c r="H72" s="61">
        <f>データ加工!H154</f>
        <v>181.47089120895527</v>
      </c>
      <c r="I72" s="61">
        <f>データ加工!I154</f>
        <v>83.567278525845126</v>
      </c>
      <c r="J72" s="61">
        <f>データ加工!J154</f>
        <v>92.077838297089158</v>
      </c>
      <c r="K72" s="61">
        <f>データ加工!K154</f>
        <v>183.93081746445205</v>
      </c>
      <c r="L72" s="61">
        <f>データ加工!L154</f>
        <v>130.96607021933804</v>
      </c>
      <c r="M72" s="61">
        <f>データ加工!M154</f>
        <v>85.294682700492174</v>
      </c>
      <c r="N72" s="61">
        <f>データ加工!N154</f>
        <v>119.4571241705428</v>
      </c>
      <c r="O72" s="61">
        <f>データ加工!O154</f>
        <v>111.09416739640052</v>
      </c>
      <c r="P72" s="61"/>
      <c r="Q72" s="61">
        <f>データ加工!Q154</f>
        <v>100</v>
      </c>
      <c r="S72" t="s">
        <v>205</v>
      </c>
      <c r="T72" t="str">
        <f t="shared" si="0"/>
        <v>v 宝くじ</v>
      </c>
    </row>
    <row r="73" spans="1:20" ht="14.25" thickBot="1">
      <c r="A73" s="53" t="s">
        <v>146</v>
      </c>
      <c r="B73" s="55" t="str">
        <f>データ加工!B155</f>
        <v>鮮魚</v>
      </c>
      <c r="C73" s="61">
        <f>データ加工!C155</f>
        <v>56.585273024621095</v>
      </c>
      <c r="D73" s="61">
        <f>データ加工!D155</f>
        <v>127.84083135712881</v>
      </c>
      <c r="E73" s="61">
        <f>データ加工!E155</f>
        <v>94.56011016045241</v>
      </c>
      <c r="F73" s="61">
        <f>データ加工!F155</f>
        <v>93.286006378586507</v>
      </c>
      <c r="G73" s="61">
        <f>データ加工!G155</f>
        <v>105.22313539426302</v>
      </c>
      <c r="H73" s="61">
        <f>データ加工!H155</f>
        <v>75.675755961686221</v>
      </c>
      <c r="I73" s="61">
        <f>データ加工!I155</f>
        <v>83.273950087726192</v>
      </c>
      <c r="J73" s="61">
        <f>データ加工!J155</f>
        <v>95.475296134000473</v>
      </c>
      <c r="K73" s="61">
        <f>データ加工!K155</f>
        <v>65.615450694729375</v>
      </c>
      <c r="L73" s="61">
        <f>データ加工!L155</f>
        <v>156.37526563291101</v>
      </c>
      <c r="M73" s="61">
        <f>データ加工!M155</f>
        <v>88.914640451729611</v>
      </c>
      <c r="N73" s="61">
        <f>データ加工!N155</f>
        <v>118.18699662347323</v>
      </c>
      <c r="O73" s="61">
        <f>データ加工!O155</f>
        <v>157.99843986007602</v>
      </c>
      <c r="P73" s="61"/>
      <c r="Q73" s="61">
        <f>データ加工!Q155</f>
        <v>100</v>
      </c>
      <c r="S73" t="s">
        <v>205</v>
      </c>
      <c r="T73" t="str">
        <f t="shared" si="0"/>
        <v>w 鮮魚</v>
      </c>
    </row>
    <row r="74" spans="1:20" ht="14.25" thickBot="1">
      <c r="A74" s="53" t="s">
        <v>147</v>
      </c>
      <c r="B74" s="55" t="str">
        <f>データ加工!B156</f>
        <v>家庭用電気治療器具</v>
      </c>
      <c r="C74" s="61">
        <f>データ加工!C156</f>
        <v>82.780142008239693</v>
      </c>
      <c r="D74" s="61">
        <f>データ加工!D156</f>
        <v>50.414131491936011</v>
      </c>
      <c r="E74" s="61">
        <f>データ加工!E156</f>
        <v>118.43082392492134</v>
      </c>
      <c r="F74" s="61">
        <f>データ加工!F156</f>
        <v>85.428539438760538</v>
      </c>
      <c r="G74" s="61">
        <f>データ加工!G156</f>
        <v>66.500610623924999</v>
      </c>
      <c r="H74" s="61">
        <f>データ加工!H156</f>
        <v>121.20426881211301</v>
      </c>
      <c r="I74" s="61">
        <f>データ加工!I156</f>
        <v>87.073496165944135</v>
      </c>
      <c r="J74" s="61">
        <f>データ加工!J156</f>
        <v>72.455385506237434</v>
      </c>
      <c r="K74" s="61">
        <f>データ加工!K156</f>
        <v>129.89209031330583</v>
      </c>
      <c r="L74" s="61">
        <f>データ加工!L156</f>
        <v>104.46685305127276</v>
      </c>
      <c r="M74" s="61">
        <f>データ加工!M156</f>
        <v>143.5960657531698</v>
      </c>
      <c r="N74" s="61">
        <f>データ加工!N156</f>
        <v>156.79163484445615</v>
      </c>
      <c r="O74" s="61">
        <f>データ加工!O156</f>
        <v>232.8335697745174</v>
      </c>
      <c r="P74" s="61"/>
      <c r="Q74" s="61">
        <f>データ加工!Q156</f>
        <v>100</v>
      </c>
      <c r="S74" t="s">
        <v>205</v>
      </c>
      <c r="T74" t="str">
        <f t="shared" si="0"/>
        <v>x 家庭用電気治療器具</v>
      </c>
    </row>
    <row r="75" spans="1:20" ht="14.25" thickBot="1">
      <c r="A75" s="53" t="s">
        <v>148</v>
      </c>
      <c r="B75" s="55" t="str">
        <f>データ加工!B157</f>
        <v>冠婚葬祭互助会</v>
      </c>
      <c r="C75" s="61">
        <f>データ加工!C157</f>
        <v>88.7143123183439</v>
      </c>
      <c r="D75" s="61">
        <f>データ加工!D157</f>
        <v>78.692203095942176</v>
      </c>
      <c r="E75" s="61">
        <f>データ加工!E157</f>
        <v>120.93165002459433</v>
      </c>
      <c r="F75" s="61">
        <f>データ加工!F157</f>
        <v>114.78640607452128</v>
      </c>
      <c r="G75" s="61">
        <f>データ加工!G157</f>
        <v>85.152694991530467</v>
      </c>
      <c r="H75" s="61">
        <f>データ加工!H157</f>
        <v>72.977882234584357</v>
      </c>
      <c r="I75" s="61">
        <f>データ加工!I157</f>
        <v>63.132721483593855</v>
      </c>
      <c r="J75" s="61">
        <f>データ加工!J157</f>
        <v>123.01783454533289</v>
      </c>
      <c r="K75" s="61">
        <f>データ加工!K157</f>
        <v>53.652971073097866</v>
      </c>
      <c r="L75" s="61">
        <f>データ加工!L157</f>
        <v>85.840238602442014</v>
      </c>
      <c r="M75" s="61">
        <f>データ加工!M157</f>
        <v>49.464604692959419</v>
      </c>
      <c r="N75" s="61">
        <f>データ加工!N157</f>
        <v>122.90449253992617</v>
      </c>
      <c r="O75" s="61">
        <f>データ加工!O157</f>
        <v>63.24154354121945</v>
      </c>
      <c r="P75" s="61"/>
      <c r="Q75" s="61">
        <f>データ加工!Q157</f>
        <v>100</v>
      </c>
      <c r="S75" t="s">
        <v>205</v>
      </c>
      <c r="T75" t="str">
        <f t="shared" si="0"/>
        <v>y 冠婚葬祭互助会</v>
      </c>
    </row>
    <row r="76" spans="1:20" ht="14.25" thickBot="1">
      <c r="A76" s="53" t="s">
        <v>149</v>
      </c>
      <c r="B76" s="55" t="str">
        <f>データ加工!B158</f>
        <v>他の行政サービス</v>
      </c>
      <c r="C76" s="61">
        <f>データ加工!C158</f>
        <v>122.15431689086218</v>
      </c>
      <c r="D76" s="61">
        <f>データ加工!D158</f>
        <v>96.469090228276727</v>
      </c>
      <c r="E76" s="61">
        <f>データ加工!E158</f>
        <v>120.26829856322165</v>
      </c>
      <c r="F76" s="61">
        <f>データ加工!F158</f>
        <v>91.917646556868846</v>
      </c>
      <c r="G76" s="61">
        <f>データ加工!G158</f>
        <v>33.697975003459071</v>
      </c>
      <c r="H76" s="61">
        <f>データ加工!H158</f>
        <v>109.9660205919177</v>
      </c>
      <c r="I76" s="61">
        <f>データ加工!I158</f>
        <v>51.783811558828873</v>
      </c>
      <c r="J76" s="61">
        <f>データ加工!J158</f>
        <v>81.421502012515006</v>
      </c>
      <c r="K76" s="61">
        <f>データ加工!K158</f>
        <v>107.79528520484287</v>
      </c>
      <c r="L76" s="61">
        <f>データ加工!L158</f>
        <v>132.94052587469403</v>
      </c>
      <c r="M76" s="61">
        <f>データ加工!M158</f>
        <v>82.245808849917651</v>
      </c>
      <c r="N76" s="61">
        <f>データ加工!N158</f>
        <v>176.69537487245435</v>
      </c>
      <c r="O76" s="61">
        <f>データ加工!O158</f>
        <v>150.65671831859495</v>
      </c>
      <c r="P76" s="61"/>
      <c r="Q76" s="61">
        <f>データ加工!Q158</f>
        <v>100</v>
      </c>
      <c r="S76" t="s">
        <v>205</v>
      </c>
      <c r="T76" t="str">
        <f t="shared" si="0"/>
        <v>ｚ 他の行政サービス</v>
      </c>
    </row>
    <row r="77" spans="1:20" ht="14.25" thickBot="1">
      <c r="A77" s="53" t="s">
        <v>150</v>
      </c>
      <c r="B77" s="55" t="str">
        <f>データ加工!B159</f>
        <v>医療サービス</v>
      </c>
      <c r="C77" s="61">
        <f>データ加工!C159</f>
        <v>65.345192395165512</v>
      </c>
      <c r="D77" s="61">
        <f>データ加工!D159</f>
        <v>53.628876394467895</v>
      </c>
      <c r="E77" s="61">
        <f>データ加工!E159</f>
        <v>76.584263841520468</v>
      </c>
      <c r="F77" s="61">
        <f>データ加工!F159</f>
        <v>141.54631536842342</v>
      </c>
      <c r="G77" s="61">
        <f>データ加工!G159</f>
        <v>55.767597033981446</v>
      </c>
      <c r="H77" s="61">
        <f>データ加工!H159</f>
        <v>68.467906200791276</v>
      </c>
      <c r="I77" s="61">
        <f>データ加工!I159</f>
        <v>48.906469554483358</v>
      </c>
      <c r="J77" s="61">
        <f>データ加工!J159</f>
        <v>131.10376564960632</v>
      </c>
      <c r="K77" s="61">
        <f>データ加工!K159</f>
        <v>83.350656851380066</v>
      </c>
      <c r="L77" s="61">
        <f>データ加工!L159</f>
        <v>119.84431399841155</v>
      </c>
      <c r="M77" s="61">
        <f>データ加工!M159</f>
        <v>49.72256873307915</v>
      </c>
      <c r="N77" s="61">
        <f>データ加工!N159</f>
        <v>111.70876442154083</v>
      </c>
      <c r="O77" s="61">
        <f>データ加工!O159</f>
        <v>70.836653855128603</v>
      </c>
      <c r="P77" s="61"/>
      <c r="Q77" s="61">
        <f>データ加工!Q159</f>
        <v>100</v>
      </c>
      <c r="S77" t="s">
        <v>205</v>
      </c>
      <c r="T77" t="str">
        <f t="shared" si="0"/>
        <v>A 医療サービス</v>
      </c>
    </row>
    <row r="78" spans="1:20" ht="14.25" thickBot="1">
      <c r="A78" s="53" t="s">
        <v>151</v>
      </c>
      <c r="B78" s="55" t="str">
        <f>データ加工!B160</f>
        <v>塗装工事</v>
      </c>
      <c r="C78" s="61">
        <f>データ加工!C160</f>
        <v>78.412206471382689</v>
      </c>
      <c r="D78" s="61">
        <f>データ加工!D160</f>
        <v>74.467878561574338</v>
      </c>
      <c r="E78" s="61">
        <f>データ加工!E160</f>
        <v>95.754938369704448</v>
      </c>
      <c r="F78" s="61">
        <f>データ加工!F160</f>
        <v>154.90242993517262</v>
      </c>
      <c r="G78" s="61">
        <f>データ加工!G160</f>
        <v>70.725303793911038</v>
      </c>
      <c r="H78" s="61">
        <f>データ加工!H160</f>
        <v>19.755434611495122</v>
      </c>
      <c r="I78" s="61">
        <f>データ加工!I160</f>
        <v>72.908186877140395</v>
      </c>
      <c r="J78" s="61">
        <f>データ加工!J160</f>
        <v>78.937850029443595</v>
      </c>
      <c r="K78" s="61">
        <f>データ加工!K160</f>
        <v>64.368152380831873</v>
      </c>
      <c r="L78" s="61">
        <f>データ加工!L160</f>
        <v>96.822213389631784</v>
      </c>
      <c r="M78" s="61">
        <f>データ加工!M160</f>
        <v>109.08466294754342</v>
      </c>
      <c r="N78" s="61">
        <f>データ加工!N160</f>
        <v>93.387317282764698</v>
      </c>
      <c r="O78" s="61">
        <f>データ加工!O160</f>
        <v>104.55284920552886</v>
      </c>
      <c r="P78" s="61"/>
      <c r="Q78" s="61">
        <f>データ加工!Q160</f>
        <v>100</v>
      </c>
      <c r="S78" t="s">
        <v>205</v>
      </c>
      <c r="T78" t="str">
        <f t="shared" si="0"/>
        <v>B 塗装工事</v>
      </c>
    </row>
    <row r="79" spans="1:20" ht="14.25" thickBot="1">
      <c r="A79" s="53" t="s">
        <v>152</v>
      </c>
      <c r="B79" s="55" t="str">
        <f>データ加工!B161</f>
        <v>移動通信サービス</v>
      </c>
      <c r="C79" s="61">
        <f>データ加工!C161</f>
        <v>64.510780214284665</v>
      </c>
      <c r="D79" s="61">
        <f>データ加工!D161</f>
        <v>54.881051627160616</v>
      </c>
      <c r="E79" s="61">
        <f>データ加工!E161</f>
        <v>73.396395303119021</v>
      </c>
      <c r="F79" s="61">
        <f>データ加工!F161</f>
        <v>153.02380827414481</v>
      </c>
      <c r="G79" s="61">
        <f>データ加工!G161</f>
        <v>59.724114111046731</v>
      </c>
      <c r="H79" s="61">
        <f>データ加工!H161</f>
        <v>62.559425397892539</v>
      </c>
      <c r="I79" s="61">
        <f>データ加工!I161</f>
        <v>77.455828953866629</v>
      </c>
      <c r="J79" s="61">
        <f>データ加工!J161</f>
        <v>116.81233696448092</v>
      </c>
      <c r="K79" s="61">
        <f>データ加工!K161</f>
        <v>35.12221297610639</v>
      </c>
      <c r="L79" s="61">
        <f>データ加工!L161</f>
        <v>99.340462919003556</v>
      </c>
      <c r="M79" s="61">
        <f>データ加工!M161</f>
        <v>33.337489091447743</v>
      </c>
      <c r="N79" s="61">
        <f>データ加工!N161</f>
        <v>105.23224314022801</v>
      </c>
      <c r="O79" s="61">
        <f>データ加工!O161</f>
        <v>76.208079019593555</v>
      </c>
      <c r="P79" s="61"/>
      <c r="Q79" s="61">
        <f>データ加工!Q161</f>
        <v>100</v>
      </c>
      <c r="S79" t="s">
        <v>205</v>
      </c>
      <c r="T79" t="str">
        <f t="shared" si="0"/>
        <v>C 移動通信サービス</v>
      </c>
    </row>
    <row r="80" spans="1:20" ht="14.25" thickBot="1">
      <c r="A80" s="53" t="s">
        <v>153</v>
      </c>
      <c r="B80" s="55" t="str">
        <f>データ加工!B162</f>
        <v>土地</v>
      </c>
      <c r="C80" s="61">
        <f>データ加工!C162</f>
        <v>46.842819697876465</v>
      </c>
      <c r="D80" s="61">
        <f>データ加工!D162</f>
        <v>107.4913280345563</v>
      </c>
      <c r="E80" s="61">
        <f>データ加工!E162</f>
        <v>67.573403662523148</v>
      </c>
      <c r="F80" s="61">
        <f>データ加工!F162</f>
        <v>198.70677781455012</v>
      </c>
      <c r="G80" s="61">
        <f>データ加工!G162</f>
        <v>44.364635008574368</v>
      </c>
      <c r="H80" s="61">
        <f>データ加工!H162</f>
        <v>31.367775444105671</v>
      </c>
      <c r="I80" s="61">
        <f>データ加工!I162</f>
        <v>57.259600425461478</v>
      </c>
      <c r="J80" s="61">
        <f>データ加工!J162</f>
        <v>81.790166200335861</v>
      </c>
      <c r="K80" s="61">
        <f>データ加工!K162</f>
        <v>31.447405028083715</v>
      </c>
      <c r="L80" s="61">
        <f>データ加工!L162</f>
        <v>55.088297142600865</v>
      </c>
      <c r="M80" s="61">
        <f>データ加工!M162</f>
        <v>38.490035544092564</v>
      </c>
      <c r="N80" s="61">
        <f>データ加工!N162</f>
        <v>90.154749461113482</v>
      </c>
      <c r="O80" s="61">
        <f>データ加工!O162</f>
        <v>99.023224831629264</v>
      </c>
      <c r="P80" s="61"/>
      <c r="Q80" s="61">
        <f>データ加工!Q162</f>
        <v>100</v>
      </c>
      <c r="S80" t="s">
        <v>205</v>
      </c>
      <c r="T80" t="str">
        <f t="shared" si="0"/>
        <v>D 土地</v>
      </c>
    </row>
    <row r="81" spans="1:20" ht="14.25" thickBot="1">
      <c r="A81" s="53" t="s">
        <v>154</v>
      </c>
      <c r="B81" s="55" t="str">
        <f>データ加工!B163</f>
        <v>社会保険</v>
      </c>
      <c r="C81" s="61">
        <f>データ加工!C163</f>
        <v>71.790393126364293</v>
      </c>
      <c r="D81" s="61">
        <f>データ加工!D163</f>
        <v>44.2786598976299</v>
      </c>
      <c r="E81" s="61">
        <f>データ加工!E163</f>
        <v>120.44145937193338</v>
      </c>
      <c r="F81" s="61">
        <f>データ加工!F163</f>
        <v>82.793671211486895</v>
      </c>
      <c r="G81" s="61">
        <f>データ加工!G163</f>
        <v>17.72362228210028</v>
      </c>
      <c r="H81" s="61">
        <f>データ加工!H163</f>
        <v>55.695072707611516</v>
      </c>
      <c r="I81" s="61">
        <f>データ加工!I163</f>
        <v>31.826290930778434</v>
      </c>
      <c r="J81" s="61">
        <f>データ加工!J163</f>
        <v>221.36630989312195</v>
      </c>
      <c r="K81" s="61">
        <f>データ加工!K163</f>
        <v>184.26031491028263</v>
      </c>
      <c r="L81" s="61">
        <f>データ加工!L163</f>
        <v>102.36145750198406</v>
      </c>
      <c r="M81" s="61">
        <f>データ加工!M163</f>
        <v>58.578005096800098</v>
      </c>
      <c r="N81" s="61">
        <f>データ加工!N163</f>
        <v>104.46955625308047</v>
      </c>
      <c r="O81" s="61">
        <f>データ加工!O163</f>
        <v>142.72507688405275</v>
      </c>
      <c r="P81" s="61"/>
      <c r="Q81" s="61">
        <f>データ加工!Q163</f>
        <v>100</v>
      </c>
      <c r="S81" t="s">
        <v>205</v>
      </c>
      <c r="T81" t="str">
        <f t="shared" si="0"/>
        <v>E 社会保険</v>
      </c>
    </row>
    <row r="82" spans="1:20" ht="14.25" thickBot="1">
      <c r="A82" s="53" t="s">
        <v>155</v>
      </c>
      <c r="B82" s="55" t="str">
        <f>データ加工!B164</f>
        <v>浄水器</v>
      </c>
      <c r="C82" s="61">
        <f>データ加工!C164</f>
        <v>42.624886662303574</v>
      </c>
      <c r="D82" s="61">
        <f>データ加工!D164</f>
        <v>41.298542364012931</v>
      </c>
      <c r="E82" s="61">
        <f>データ加工!E164</f>
        <v>41.938513425396664</v>
      </c>
      <c r="F82" s="61">
        <f>データ加工!F164</f>
        <v>107.22067585040713</v>
      </c>
      <c r="G82" s="61">
        <f>データ加工!G164</f>
        <v>17.577704909898252</v>
      </c>
      <c r="H82" s="61">
        <f>データ加工!H164</f>
        <v>24.103217007920556</v>
      </c>
      <c r="I82" s="61">
        <f>データ加工!I164</f>
        <v>56.672207108716954</v>
      </c>
      <c r="J82" s="61">
        <f>データ加工!J164</f>
        <v>250.20351352334154</v>
      </c>
      <c r="K82" s="61">
        <f>データ加工!K164</f>
        <v>42.287708635488734</v>
      </c>
      <c r="L82" s="61">
        <f>データ加工!L164</f>
        <v>81.214978088722773</v>
      </c>
      <c r="M82" s="61">
        <f>データ加工!M164</f>
        <v>48.589161336116845</v>
      </c>
      <c r="N82" s="61">
        <f>データ加工!N164</f>
        <v>110.2939471759349</v>
      </c>
      <c r="O82" s="61">
        <f>データ加工!O164</f>
        <v>46.99684826051103</v>
      </c>
      <c r="P82" s="61"/>
      <c r="Q82" s="61">
        <f>データ加工!Q164</f>
        <v>100</v>
      </c>
      <c r="S82" t="s">
        <v>205</v>
      </c>
      <c r="T82" t="str">
        <f t="shared" si="0"/>
        <v>F 浄水器</v>
      </c>
    </row>
    <row r="83" spans="1:20" ht="14.25" thickBot="1">
      <c r="A83" s="53" t="s">
        <v>156</v>
      </c>
      <c r="B83" s="55" t="str">
        <f>データ加工!B165</f>
        <v>他の教養・娯楽サービス</v>
      </c>
      <c r="C83" s="61">
        <f>データ加工!C165</f>
        <v>76.05127042400396</v>
      </c>
      <c r="D83" s="61">
        <f>データ加工!D165</f>
        <v>62.010072655110868</v>
      </c>
      <c r="E83" s="61">
        <f>データ加工!E165</f>
        <v>114.00998422670423</v>
      </c>
      <c r="F83" s="61">
        <f>データ加工!F165</f>
        <v>142.93475695788487</v>
      </c>
      <c r="G83" s="61">
        <f>データ加工!G165</f>
        <v>61.650447439809888</v>
      </c>
      <c r="H83" s="61">
        <f>データ加工!H165</f>
        <v>113.09738131229055</v>
      </c>
      <c r="I83" s="61">
        <f>データ加工!I165</f>
        <v>56.848845881589362</v>
      </c>
      <c r="J83" s="61">
        <f>データ加工!J165</f>
        <v>108.39446445509677</v>
      </c>
      <c r="K83" s="61">
        <f>データ加工!K165</f>
        <v>138.58104086217236</v>
      </c>
      <c r="L83" s="61">
        <f>データ加工!L165</f>
        <v>103.16045983357407</v>
      </c>
      <c r="M83" s="61">
        <f>データ加工!M165</f>
        <v>63.881424151208897</v>
      </c>
      <c r="N83" s="61">
        <f>データ加工!N165</f>
        <v>86.491360004551296</v>
      </c>
      <c r="O83" s="61">
        <f>データ加工!O165</f>
        <v>86.340823766468887</v>
      </c>
      <c r="P83" s="61"/>
      <c r="Q83" s="61">
        <f>データ加工!Q165</f>
        <v>100</v>
      </c>
      <c r="S83" t="s">
        <v>205</v>
      </c>
      <c r="T83" t="str">
        <f t="shared" si="0"/>
        <v>G 他の教養・娯楽サービス</v>
      </c>
    </row>
    <row r="84" spans="1:20" ht="14.25" thickBot="1">
      <c r="A84" s="53" t="s">
        <v>157</v>
      </c>
      <c r="B84" s="55" t="str">
        <f>データ加工!B166</f>
        <v>増改築工事</v>
      </c>
      <c r="C84" s="61">
        <f>データ加工!C166</f>
        <v>69.253521115207988</v>
      </c>
      <c r="D84" s="61">
        <f>データ加工!D166</f>
        <v>94.896566724019635</v>
      </c>
      <c r="E84" s="61">
        <f>データ加工!E166</f>
        <v>71.962447982756075</v>
      </c>
      <c r="F84" s="61">
        <f>データ加工!F166</f>
        <v>142.11140279855289</v>
      </c>
      <c r="G84" s="61">
        <f>データ加工!G166</f>
        <v>60.084863793596689</v>
      </c>
      <c r="H84" s="61">
        <f>データ加工!H166</f>
        <v>78.671626402215537</v>
      </c>
      <c r="I84" s="61">
        <f>データ加工!I166</f>
        <v>77.174416772006623</v>
      </c>
      <c r="J84" s="61">
        <f>データ加工!J166</f>
        <v>88.351330902330886</v>
      </c>
      <c r="K84" s="61">
        <f>データ加工!K166</f>
        <v>69.406779693554441</v>
      </c>
      <c r="L84" s="61">
        <f>データ加工!L166</f>
        <v>148.06000886461479</v>
      </c>
      <c r="M84" s="61">
        <f>データ加工!M166</f>
        <v>72.814622610678441</v>
      </c>
      <c r="N84" s="61">
        <f>データ加工!N166</f>
        <v>109.48566120496477</v>
      </c>
      <c r="O84" s="61">
        <f>データ加工!O166</f>
        <v>56.098826542987766</v>
      </c>
      <c r="P84" s="61"/>
      <c r="Q84" s="61">
        <f>データ加工!Q166</f>
        <v>100</v>
      </c>
      <c r="S84" t="s">
        <v>205</v>
      </c>
      <c r="T84" t="str">
        <f t="shared" si="0"/>
        <v>H 増改築工事</v>
      </c>
    </row>
    <row r="85" spans="1:20" ht="14.25" thickBot="1">
      <c r="A85" s="53" t="s">
        <v>158</v>
      </c>
      <c r="B85" s="55" t="str">
        <f>データ加工!B167</f>
        <v>他の商品</v>
      </c>
      <c r="C85" s="61">
        <f>データ加工!C167</f>
        <v>93.418938144895307</v>
      </c>
      <c r="D85" s="61">
        <f>データ加工!D167</f>
        <v>70.073847009466576</v>
      </c>
      <c r="E85" s="61">
        <f>データ加工!E167</f>
        <v>120.71739292744681</v>
      </c>
      <c r="F85" s="61">
        <f>データ加工!F167</f>
        <v>87.077926344449281</v>
      </c>
      <c r="G85" s="61">
        <f>データ加工!G167</f>
        <v>118.62296599795823</v>
      </c>
      <c r="H85" s="61">
        <f>データ加工!H167</f>
        <v>178.92635112779183</v>
      </c>
      <c r="I85" s="61">
        <f>データ加工!I167</f>
        <v>60.099572274576332</v>
      </c>
      <c r="J85" s="61">
        <f>データ加工!J167</f>
        <v>99.973499571960787</v>
      </c>
      <c r="K85" s="61">
        <f>データ加工!K167</f>
        <v>134.53542738803276</v>
      </c>
      <c r="L85" s="61">
        <f>データ加工!L167</f>
        <v>120.57726303973064</v>
      </c>
      <c r="M85" s="61">
        <f>データ加工!M167</f>
        <v>109.77637905747008</v>
      </c>
      <c r="N85" s="61">
        <f>データ加工!N167</f>
        <v>129.53059545920016</v>
      </c>
      <c r="O85" s="61">
        <f>データ加工!O167</f>
        <v>113.91788967502796</v>
      </c>
      <c r="P85" s="61"/>
      <c r="Q85" s="61">
        <f>データ加工!Q167</f>
        <v>100</v>
      </c>
      <c r="S85" t="s">
        <v>205</v>
      </c>
      <c r="T85" t="str">
        <f t="shared" si="0"/>
        <v>I 他の商品</v>
      </c>
    </row>
    <row r="86" spans="1:20" ht="14.25" thickBot="1">
      <c r="A86" s="53" t="s">
        <v>159</v>
      </c>
      <c r="B86" s="55" t="str">
        <f>データ加工!B168</f>
        <v>預貯金</v>
      </c>
      <c r="C86" s="61">
        <f>データ加工!C168</f>
        <v>59.417611723683628</v>
      </c>
      <c r="D86" s="61">
        <f>データ加工!D168</f>
        <v>82.547709869520645</v>
      </c>
      <c r="E86" s="61">
        <f>データ加工!E168</f>
        <v>95.547363452395089</v>
      </c>
      <c r="F86" s="61">
        <f>データ加工!F168</f>
        <v>128.0655347290093</v>
      </c>
      <c r="G86" s="61">
        <f>データ加工!G168</f>
        <v>59.463433852093495</v>
      </c>
      <c r="H86" s="61">
        <f>データ加工!H168</f>
        <v>80.082475381247576</v>
      </c>
      <c r="I86" s="61">
        <f>データ加工!I168</f>
        <v>57.965432948435271</v>
      </c>
      <c r="J86" s="61">
        <f>データ加工!J168</f>
        <v>112.14882137687245</v>
      </c>
      <c r="K86" s="61">
        <f>データ加工!K168</f>
        <v>109.18864868489923</v>
      </c>
      <c r="L86" s="61">
        <f>データ加工!L168</f>
        <v>131.8758234379105</v>
      </c>
      <c r="M86" s="61">
        <f>データ加工!M168</f>
        <v>53.905771385407164</v>
      </c>
      <c r="N86" s="61">
        <f>データ加工!N168</f>
        <v>125.01682807087975</v>
      </c>
      <c r="O86" s="61">
        <f>データ加工!O168</f>
        <v>83.277933510299206</v>
      </c>
      <c r="P86" s="61"/>
      <c r="Q86" s="61">
        <f>データ加工!Q168</f>
        <v>100</v>
      </c>
      <c r="S86" t="s">
        <v>205</v>
      </c>
      <c r="T86" t="str">
        <f t="shared" si="0"/>
        <v>J 預貯金</v>
      </c>
    </row>
    <row r="87" spans="1:20" ht="14.25" thickBot="1">
      <c r="A87" s="53" t="s">
        <v>160</v>
      </c>
      <c r="B87" s="55" t="str">
        <f>データ加工!B169</f>
        <v>他の工事・建築サービス</v>
      </c>
      <c r="C87" s="61">
        <f>データ加工!C169</f>
        <v>109.04380252308484</v>
      </c>
      <c r="D87" s="61">
        <f>データ加工!D169</f>
        <v>109.17241387253966</v>
      </c>
      <c r="E87" s="61">
        <f>データ加工!E169</f>
        <v>127.72370160131811</v>
      </c>
      <c r="F87" s="61">
        <f>データ加工!F169</f>
        <v>121.88432802793936</v>
      </c>
      <c r="G87" s="61">
        <f>データ加工!G169</f>
        <v>40.879656188337457</v>
      </c>
      <c r="H87" s="61">
        <f>データ加工!H169</f>
        <v>77.076640003924041</v>
      </c>
      <c r="I87" s="61">
        <f>データ加工!I169</f>
        <v>77.230868333683176</v>
      </c>
      <c r="J87" s="61">
        <f>データ加工!J169</f>
        <v>105.91879515461396</v>
      </c>
      <c r="K87" s="61">
        <f>データ加工!K169</f>
        <v>19.318076290796288</v>
      </c>
      <c r="L87" s="61">
        <f>データ加工!L169</f>
        <v>77.125151592505176</v>
      </c>
      <c r="M87" s="61">
        <f>データ加工!M169</f>
        <v>58.547913655825724</v>
      </c>
      <c r="N87" s="61">
        <f>データ加工!N169</f>
        <v>110.76375468895363</v>
      </c>
      <c r="O87" s="61">
        <f>データ加工!O169</f>
        <v>66.79346584969889</v>
      </c>
      <c r="P87" s="61"/>
      <c r="Q87" s="61">
        <f>データ加工!Q169</f>
        <v>100</v>
      </c>
      <c r="S87" t="s">
        <v>205</v>
      </c>
      <c r="T87" t="str">
        <f t="shared" si="0"/>
        <v>K 他の工事・建築サービス</v>
      </c>
    </row>
    <row r="88" spans="1:20" ht="14.25" thickBot="1">
      <c r="A88" s="53" t="s">
        <v>161</v>
      </c>
      <c r="B88" s="55" t="str">
        <f>データ加工!B170</f>
        <v>飲料</v>
      </c>
      <c r="C88" s="61">
        <f>データ加工!C170</f>
        <v>65.810881117375985</v>
      </c>
      <c r="D88" s="61">
        <f>データ加工!D170</f>
        <v>79.60098885535308</v>
      </c>
      <c r="E88" s="61">
        <f>データ加工!E170</f>
        <v>78.887492384180447</v>
      </c>
      <c r="F88" s="61">
        <f>データ加工!F170</f>
        <v>126.99692841115542</v>
      </c>
      <c r="G88" s="61">
        <f>データ加工!G170</f>
        <v>75.209736497715369</v>
      </c>
      <c r="H88" s="61">
        <f>データ加工!H170</f>
        <v>108.04142277177708</v>
      </c>
      <c r="I88" s="61">
        <f>データ加工!I170</f>
        <v>94.05549850734603</v>
      </c>
      <c r="J88" s="61">
        <f>データ加工!J170</f>
        <v>100.50319593041002</v>
      </c>
      <c r="K88" s="61">
        <f>データ加工!K170</f>
        <v>74.46703995924112</v>
      </c>
      <c r="L88" s="61">
        <f>データ加工!L170</f>
        <v>114.17678901418427</v>
      </c>
      <c r="M88" s="61">
        <f>データ加工!M170</f>
        <v>63.919095930558747</v>
      </c>
      <c r="N88" s="61">
        <f>データ加工!N170</f>
        <v>108.27481911767471</v>
      </c>
      <c r="O88" s="61">
        <f>データ加工!O170</f>
        <v>82.759654999061141</v>
      </c>
      <c r="P88" s="61"/>
      <c r="Q88" s="61">
        <f>データ加工!Q170</f>
        <v>100</v>
      </c>
      <c r="S88" t="s">
        <v>205</v>
      </c>
      <c r="T88" t="str">
        <f t="shared" si="0"/>
        <v>L 飲料</v>
      </c>
    </row>
    <row r="89" spans="1:20" ht="14.25" thickBot="1">
      <c r="A89" s="53" t="s">
        <v>162</v>
      </c>
      <c r="B89" s="55" t="str">
        <f>データ加工!B171</f>
        <v>調理食品</v>
      </c>
      <c r="C89" s="61">
        <f>データ加工!C171</f>
        <v>45.011012633221334</v>
      </c>
      <c r="D89" s="61">
        <f>データ加工!D171</f>
        <v>60.836535974774009</v>
      </c>
      <c r="E89" s="61">
        <f>データ加工!E171</f>
        <v>99.643987050799325</v>
      </c>
      <c r="F89" s="61">
        <f>データ加工!F171</f>
        <v>133.82511038508338</v>
      </c>
      <c r="G89" s="61">
        <f>データ加工!G171</f>
        <v>66.442443741222789</v>
      </c>
      <c r="H89" s="61">
        <f>データ加工!H171</f>
        <v>168.22516021212681</v>
      </c>
      <c r="I89" s="61">
        <f>データ加工!I171</f>
        <v>65.62084663345675</v>
      </c>
      <c r="J89" s="61">
        <f>データ加工!J171</f>
        <v>116.83616401905313</v>
      </c>
      <c r="K89" s="61">
        <f>データ加工!K171</f>
        <v>143.53379839472052</v>
      </c>
      <c r="L89" s="61">
        <f>データ加工!L171</f>
        <v>114.0236311906643</v>
      </c>
      <c r="M89" s="61">
        <f>データ加工!M171</f>
        <v>60.232498370526521</v>
      </c>
      <c r="N89" s="61">
        <f>データ加工!N171</f>
        <v>108.28651523093097</v>
      </c>
      <c r="O89" s="61">
        <f>データ加工!O171</f>
        <v>63.807062251184568</v>
      </c>
      <c r="P89" s="61"/>
      <c r="Q89" s="61">
        <f>データ加工!Q171</f>
        <v>100</v>
      </c>
      <c r="S89" t="s">
        <v>205</v>
      </c>
      <c r="T89" t="str">
        <f t="shared" si="0"/>
        <v>M 調理食品</v>
      </c>
    </row>
    <row r="90" spans="1:20" ht="14.25" thickBot="1">
      <c r="A90" s="53" t="s">
        <v>163</v>
      </c>
      <c r="B90" s="55" t="str">
        <f>データ加工!B172</f>
        <v>衛生設備工事</v>
      </c>
      <c r="C90" s="61">
        <f>データ加工!C172</f>
        <v>80.885595067929941</v>
      </c>
      <c r="D90" s="61">
        <f>データ加工!D172</f>
        <v>75.642837137107591</v>
      </c>
      <c r="E90" s="61">
        <f>データ加工!E172</f>
        <v>42.633816101115926</v>
      </c>
      <c r="F90" s="61">
        <f>データ加工!F172</f>
        <v>151.16990121345501</v>
      </c>
      <c r="G90" s="61">
        <f>データ加工!G172</f>
        <v>35.596996839943962</v>
      </c>
      <c r="H90" s="61">
        <f>データ加工!H172</f>
        <v>44.744292010230261</v>
      </c>
      <c r="I90" s="61">
        <f>データ加工!I172</f>
        <v>63.921491874391464</v>
      </c>
      <c r="J90" s="61">
        <f>データ加工!J172</f>
        <v>156.39935708653769</v>
      </c>
      <c r="K90" s="61">
        <f>データ加工!K172</f>
        <v>29.905252627766821</v>
      </c>
      <c r="L90" s="61">
        <f>データ加工!L172</f>
        <v>85.890013426018669</v>
      </c>
      <c r="M90" s="61">
        <f>データ加工!M172</f>
        <v>41.831450160577724</v>
      </c>
      <c r="N90" s="61">
        <f>データ加工!N172</f>
        <v>77.837122160825857</v>
      </c>
      <c r="O90" s="61">
        <f>データ加工!O172</f>
        <v>47.08360756573493</v>
      </c>
      <c r="P90" s="61"/>
      <c r="Q90" s="61">
        <f>データ加工!Q172</f>
        <v>100</v>
      </c>
      <c r="S90" t="s">
        <v>205</v>
      </c>
      <c r="T90" t="str">
        <f t="shared" si="0"/>
        <v>N 衛生設備工事</v>
      </c>
    </row>
    <row r="91" spans="1:20" ht="14.25" thickBot="1">
      <c r="A91" s="53" t="s">
        <v>164</v>
      </c>
      <c r="B91" s="55" t="str">
        <f>データ加工!B173</f>
        <v>自動車</v>
      </c>
      <c r="C91" s="61">
        <f>データ加工!C173</f>
        <v>110.33584847294475</v>
      </c>
      <c r="D91" s="61">
        <f>データ加工!D173</f>
        <v>74.48694844084747</v>
      </c>
      <c r="E91" s="61">
        <f>データ加工!E173</f>
        <v>105.05724188052082</v>
      </c>
      <c r="F91" s="61">
        <f>データ加工!F173</f>
        <v>108.7963661941324</v>
      </c>
      <c r="G91" s="61">
        <f>データ加工!G173</f>
        <v>78.057935055799305</v>
      </c>
      <c r="H91" s="61">
        <f>データ加工!H173</f>
        <v>109.43745599484048</v>
      </c>
      <c r="I91" s="61">
        <f>データ加工!I173</f>
        <v>107.82196650844706</v>
      </c>
      <c r="J91" s="61">
        <f>データ加工!J173</f>
        <v>75.952459248465672</v>
      </c>
      <c r="K91" s="61">
        <f>データ加工!K173</f>
        <v>113.49855687952746</v>
      </c>
      <c r="L91" s="61">
        <f>データ加工!L173</f>
        <v>103.57249446397935</v>
      </c>
      <c r="M91" s="61">
        <f>データ加工!M173</f>
        <v>68.796743611674486</v>
      </c>
      <c r="N91" s="61">
        <f>データ加工!N173</f>
        <v>122.16113352047961</v>
      </c>
      <c r="O91" s="61">
        <f>データ加工!O173</f>
        <v>103.71322291465175</v>
      </c>
      <c r="P91" s="61"/>
      <c r="Q91" s="61">
        <f>データ加工!Q173</f>
        <v>100</v>
      </c>
      <c r="S91" t="s">
        <v>205</v>
      </c>
      <c r="T91" t="str">
        <f t="shared" si="0"/>
        <v>O 自動車</v>
      </c>
    </row>
    <row r="92" spans="1:20" ht="14.25" thickBot="1">
      <c r="A92" s="53" t="s">
        <v>165</v>
      </c>
      <c r="B92" s="55" t="str">
        <f>データ加工!B174</f>
        <v>建物清掃サービス</v>
      </c>
      <c r="C92" s="61">
        <f>データ加工!C174</f>
        <v>96.584803852600913</v>
      </c>
      <c r="D92" s="61">
        <f>データ加工!D174</f>
        <v>39.51130514138427</v>
      </c>
      <c r="E92" s="61">
        <f>データ加工!E174</f>
        <v>62.221718333180057</v>
      </c>
      <c r="F92" s="61">
        <f>データ加工!F174</f>
        <v>155.47691019533701</v>
      </c>
      <c r="G92" s="61">
        <f>データ加工!G174</f>
        <v>12.069625487355449</v>
      </c>
      <c r="H92" s="61">
        <f>データ加工!H174</f>
        <v>22.756702609854219</v>
      </c>
      <c r="I92" s="61">
        <f>データ加工!I174</f>
        <v>25.285650251627057</v>
      </c>
      <c r="J92" s="61">
        <f>データ加工!J174</f>
        <v>131.5039605497434</v>
      </c>
      <c r="K92" s="61">
        <f>データ加工!K174</f>
        <v>121.67718561590868</v>
      </c>
      <c r="L92" s="61">
        <f>データ加工!L174</f>
        <v>118.96699060776599</v>
      </c>
      <c r="M92" s="61">
        <f>データ加工!M174</f>
        <v>71.803959129272783</v>
      </c>
      <c r="N92" s="61">
        <f>データ加工!N174</f>
        <v>87.207324217524686</v>
      </c>
      <c r="O92" s="61">
        <f>データ加工!O174</f>
        <v>152.13048815803151</v>
      </c>
      <c r="P92" s="61"/>
      <c r="Q92" s="61">
        <f>データ加工!Q174</f>
        <v>100</v>
      </c>
      <c r="S92" t="s">
        <v>205</v>
      </c>
      <c r="T92" t="str">
        <f t="shared" si="0"/>
        <v>P 建物清掃サービス</v>
      </c>
    </row>
    <row r="93" spans="1:20" ht="14.25" thickBot="1">
      <c r="A93" s="53" t="s">
        <v>166</v>
      </c>
      <c r="B93" s="55" t="str">
        <f>データ加工!B175</f>
        <v>損害保険</v>
      </c>
      <c r="C93" s="61">
        <f>データ加工!C175</f>
        <v>94.588767589854911</v>
      </c>
      <c r="D93" s="61">
        <f>データ加工!D175</f>
        <v>102.83337048639218</v>
      </c>
      <c r="E93" s="61">
        <f>データ加工!E175</f>
        <v>87.410908283402094</v>
      </c>
      <c r="F93" s="61">
        <f>データ加工!F175</f>
        <v>112.6495708301746</v>
      </c>
      <c r="G93" s="61">
        <f>データ加工!G175</f>
        <v>78.750115462811209</v>
      </c>
      <c r="H93" s="61">
        <f>データ加工!H175</f>
        <v>132.85015311787461</v>
      </c>
      <c r="I93" s="61">
        <f>データ加工!I175</f>
        <v>57.681008263737631</v>
      </c>
      <c r="J93" s="61">
        <f>データ加工!J175</f>
        <v>111.68548511303183</v>
      </c>
      <c r="K93" s="61">
        <f>データ加工!K175</f>
        <v>70.510978461406452</v>
      </c>
      <c r="L93" s="61">
        <f>データ加工!L175</f>
        <v>118.730760580843</v>
      </c>
      <c r="M93" s="61">
        <f>データ加工!M175</f>
        <v>87.671747628210809</v>
      </c>
      <c r="N93" s="61">
        <f>データ加工!N175</f>
        <v>101.66299004930568</v>
      </c>
      <c r="O93" s="61">
        <f>データ加工!O175</f>
        <v>92.874723943390848</v>
      </c>
      <c r="P93" s="61"/>
      <c r="Q93" s="61">
        <f>データ加工!Q175</f>
        <v>100</v>
      </c>
      <c r="S93" t="s">
        <v>205</v>
      </c>
      <c r="T93" t="str">
        <f t="shared" si="0"/>
        <v>Q 損害保険</v>
      </c>
    </row>
    <row r="94" spans="1:20" ht="14.25" thickBot="1">
      <c r="A94" s="53" t="s">
        <v>167</v>
      </c>
      <c r="B94" s="55" t="str">
        <f>データ加工!B176</f>
        <v>ＩＰ電話</v>
      </c>
      <c r="C94" s="61">
        <f>データ加工!C176</f>
        <v>64.347328028857021</v>
      </c>
      <c r="D94" s="61">
        <f>データ加工!D176</f>
        <v>60.426744462098256</v>
      </c>
      <c r="E94" s="61">
        <f>データ加工!E176</f>
        <v>133.05780792212866</v>
      </c>
      <c r="F94" s="61">
        <f>データ加工!F176</f>
        <v>78.458712107584873</v>
      </c>
      <c r="G94" s="61">
        <f>データ加工!G176</f>
        <v>127.34320322257204</v>
      </c>
      <c r="H94" s="61">
        <f>データ加工!H176</f>
        <v>165.31443039666391</v>
      </c>
      <c r="I94" s="61">
        <f>データ加工!I176</f>
        <v>56.230343499158643</v>
      </c>
      <c r="J94" s="61">
        <f>データ加工!J176</f>
        <v>122.49156565915136</v>
      </c>
      <c r="K94" s="61">
        <f>データ加工!K176</f>
        <v>126.27359556572264</v>
      </c>
      <c r="L94" s="61">
        <f>データ加工!L176</f>
        <v>96.453923228522214</v>
      </c>
      <c r="M94" s="61">
        <f>データ加工!M176</f>
        <v>129.71370845307163</v>
      </c>
      <c r="N94" s="61">
        <f>データ加工!N176</f>
        <v>159.56864540304409</v>
      </c>
      <c r="O94" s="61">
        <f>データ加工!O176</f>
        <v>81.862296025654032</v>
      </c>
      <c r="P94" s="61"/>
      <c r="Q94" s="61">
        <f>データ加工!Q176</f>
        <v>100</v>
      </c>
      <c r="S94" t="s">
        <v>206</v>
      </c>
      <c r="T94" t="str">
        <f t="shared" si="0"/>
        <v>R ＩＰ電話</v>
      </c>
    </row>
    <row r="95" spans="1:20" ht="14.25" thickBot="1">
      <c r="A95" s="53" t="s">
        <v>168</v>
      </c>
      <c r="B95" s="55" t="str">
        <f>データ加工!B177</f>
        <v>預貯金・証券等全般</v>
      </c>
      <c r="C95" s="61">
        <f>データ加工!C177</f>
        <v>46.117428586216725</v>
      </c>
      <c r="D95" s="61">
        <f>データ加工!D177</f>
        <v>45.959048262074724</v>
      </c>
      <c r="E95" s="61">
        <f>データ加工!E177</f>
        <v>193.76898551315051</v>
      </c>
      <c r="F95" s="61">
        <f>データ加工!F177</f>
        <v>133.10270519878173</v>
      </c>
      <c r="G95" s="61">
        <f>データ加工!G177</f>
        <v>86.692276475379344</v>
      </c>
      <c r="H95" s="61">
        <f>データ加工!H177</f>
        <v>50.293584091945974</v>
      </c>
      <c r="I95" s="61">
        <f>データ加工!I177</f>
        <v>58.876415715590191</v>
      </c>
      <c r="J95" s="61">
        <f>データ加工!J177</f>
        <v>143.18898068241799</v>
      </c>
      <c r="K95" s="61">
        <f>データ加工!K177</f>
        <v>33.614172227411643</v>
      </c>
      <c r="L95" s="61">
        <f>データ加工!L177</f>
        <v>145.84048731645808</v>
      </c>
      <c r="M95" s="61">
        <f>データ加工!M177</f>
        <v>52.896920356685854</v>
      </c>
      <c r="N95" s="61">
        <f>データ加工!N177</f>
        <v>57.059129142912902</v>
      </c>
      <c r="O95" s="61">
        <f>データ加工!O177</f>
        <v>37.35743085991141</v>
      </c>
      <c r="P95" s="61"/>
      <c r="Q95" s="61">
        <f>データ加工!Q177</f>
        <v>100</v>
      </c>
      <c r="S95" t="s">
        <v>206</v>
      </c>
      <c r="T95" t="str">
        <f t="shared" si="0"/>
        <v>S 預貯金・証券等全般</v>
      </c>
    </row>
    <row r="96" spans="1:20" ht="14.25" thickBot="1">
      <c r="A96" s="53" t="s">
        <v>169</v>
      </c>
      <c r="B96" s="55" t="str">
        <f>データ加工!B178</f>
        <v>投資信託</v>
      </c>
      <c r="C96" s="61">
        <f>データ加工!C178</f>
        <v>47.661776656655846</v>
      </c>
      <c r="D96" s="61">
        <f>データ加工!D178</f>
        <v>90.24637594648739</v>
      </c>
      <c r="E96" s="61">
        <f>データ加工!E178</f>
        <v>66.752595086323979</v>
      </c>
      <c r="F96" s="61">
        <f>データ加工!F178</f>
        <v>139.99896143877069</v>
      </c>
      <c r="G96" s="61">
        <f>データ加工!G178</f>
        <v>64.324878559631856</v>
      </c>
      <c r="H96" s="61">
        <f>データ加工!H178</f>
        <v>103.95556065194373</v>
      </c>
      <c r="I96" s="61">
        <f>データ加工!I178</f>
        <v>96.944315460770383</v>
      </c>
      <c r="J96" s="61">
        <f>データ加工!J178</f>
        <v>110.6216975414754</v>
      </c>
      <c r="K96" s="61">
        <f>データ加工!K178</f>
        <v>34.739820027174844</v>
      </c>
      <c r="L96" s="61">
        <f>データ加工!L178</f>
        <v>112.51249903809304</v>
      </c>
      <c r="M96" s="61">
        <f>データ加工!M178</f>
        <v>63.779677835765384</v>
      </c>
      <c r="N96" s="61">
        <f>データ加工!N178</f>
        <v>94.351816319458749</v>
      </c>
      <c r="O96" s="61">
        <f>データ加工!O178</f>
        <v>54.695276225322566</v>
      </c>
      <c r="P96" s="61"/>
      <c r="Q96" s="61">
        <f>データ加工!Q178</f>
        <v>100</v>
      </c>
      <c r="S96" t="s">
        <v>206</v>
      </c>
      <c r="T96" t="str">
        <f t="shared" si="0"/>
        <v>T 投資信託</v>
      </c>
    </row>
    <row r="97" spans="1:20" ht="14.25" thickBot="1">
      <c r="A97" s="53" t="s">
        <v>170</v>
      </c>
      <c r="B97" s="55" t="str">
        <f>データ加工!B179</f>
        <v>相隣関係</v>
      </c>
      <c r="C97" s="61">
        <f>データ加工!C179</f>
        <v>75.42804872263315</v>
      </c>
      <c r="D97" s="61">
        <f>データ加工!D179</f>
        <v>113.83767950523122</v>
      </c>
      <c r="E97" s="61">
        <f>データ加工!E179</f>
        <v>82.572666127494216</v>
      </c>
      <c r="F97" s="61">
        <f>データ加工!F179</f>
        <v>98.204653537375449</v>
      </c>
      <c r="G97" s="61">
        <f>データ加工!G179</f>
        <v>61.177017256019582</v>
      </c>
      <c r="H97" s="61">
        <f>データ加工!H179</f>
        <v>133.80176046601656</v>
      </c>
      <c r="I97" s="61">
        <f>データ加工!I179</f>
        <v>42.843648561566816</v>
      </c>
      <c r="J97" s="61">
        <f>データ加工!J179</f>
        <v>142.80447189281739</v>
      </c>
      <c r="K97" s="61">
        <f>データ加工!K179</f>
        <v>74.009063083723049</v>
      </c>
      <c r="L97" s="61">
        <f>データ加工!L179</f>
        <v>104.01837851148727</v>
      </c>
      <c r="M97" s="61">
        <f>データ加工!M179</f>
        <v>90.58335548302226</v>
      </c>
      <c r="N97" s="61">
        <f>データ加工!N179</f>
        <v>113.06550682562447</v>
      </c>
      <c r="O97" s="61">
        <f>データ加工!O179</f>
        <v>178.20980240060237</v>
      </c>
      <c r="P97" s="61"/>
      <c r="Q97" s="61">
        <f>データ加工!Q179</f>
        <v>100</v>
      </c>
      <c r="S97" t="s">
        <v>207</v>
      </c>
      <c r="T97" t="str">
        <f t="shared" si="0"/>
        <v>U 相隣関係</v>
      </c>
    </row>
    <row r="98" spans="1:20" ht="14.25" thickBot="1">
      <c r="A98" s="53" t="s">
        <v>171</v>
      </c>
      <c r="B98" s="55" t="str">
        <f>データ加工!B180</f>
        <v>婦人洋服</v>
      </c>
      <c r="C98" s="61">
        <f>データ加工!C180</f>
        <v>65.841171085071892</v>
      </c>
      <c r="D98" s="61">
        <f>データ加工!D180</f>
        <v>68.895806529344668</v>
      </c>
      <c r="E98" s="61">
        <f>データ加工!E180</f>
        <v>57.840137821936864</v>
      </c>
      <c r="F98" s="61">
        <f>データ加工!F180</f>
        <v>107.96748569021075</v>
      </c>
      <c r="G98" s="61">
        <f>データ加工!G180</f>
        <v>78.986664066134267</v>
      </c>
      <c r="H98" s="61">
        <f>データ加工!H180</f>
        <v>102.38633899611413</v>
      </c>
      <c r="I98" s="61">
        <f>データ加工!I180</f>
        <v>74.24242478835356</v>
      </c>
      <c r="J98" s="61">
        <f>データ加工!J180</f>
        <v>114.92091556993067</v>
      </c>
      <c r="K98" s="61">
        <f>データ加工!K180</f>
        <v>74.651821696112691</v>
      </c>
      <c r="L98" s="61">
        <f>データ加工!L180</f>
        <v>168.78718545711772</v>
      </c>
      <c r="M98" s="61">
        <f>データ加工!M180</f>
        <v>45.685029781449806</v>
      </c>
      <c r="N98" s="61">
        <f>データ加工!N180</f>
        <v>157.69526069163467</v>
      </c>
      <c r="O98" s="61">
        <f>データ加工!O180</f>
        <v>76.05126278242922</v>
      </c>
      <c r="P98" s="61"/>
      <c r="Q98" s="61">
        <f>データ加工!Q180</f>
        <v>100</v>
      </c>
      <c r="S98" t="s">
        <v>207</v>
      </c>
      <c r="T98" t="str">
        <f t="shared" si="0"/>
        <v>V 婦人洋服</v>
      </c>
    </row>
    <row r="99" spans="1:20" ht="14.25" thickBot="1">
      <c r="A99" s="53" t="s">
        <v>172</v>
      </c>
      <c r="B99" s="55" t="str">
        <f>データ加工!B181</f>
        <v>その他の保険</v>
      </c>
      <c r="C99" s="61">
        <f>データ加工!C181</f>
        <v>61.758252246379975</v>
      </c>
      <c r="D99" s="61">
        <f>データ加工!D181</f>
        <v>48.724040878839197</v>
      </c>
      <c r="E99" s="61">
        <f>データ加工!E181</f>
        <v>97.656077084698566</v>
      </c>
      <c r="F99" s="61">
        <f>データ加工!F181</f>
        <v>150.11749230018589</v>
      </c>
      <c r="G99" s="61">
        <f>データ加工!G181</f>
        <v>37.20966211656652</v>
      </c>
      <c r="H99" s="61">
        <f>データ加工!H181</f>
        <v>98.219857960112648</v>
      </c>
      <c r="I99" s="61">
        <f>データ加工!I181</f>
        <v>67.930975865265765</v>
      </c>
      <c r="J99" s="61">
        <f>データ加工!J181</f>
        <v>108.37458869148094</v>
      </c>
      <c r="K99" s="61">
        <f>データ加工!K181</f>
        <v>93.780187479842311</v>
      </c>
      <c r="L99" s="61">
        <f>データ加工!L181</f>
        <v>96.27592845747705</v>
      </c>
      <c r="M99" s="61">
        <f>データ加工!M181</f>
        <v>59.030852517747924</v>
      </c>
      <c r="N99" s="61">
        <f>データ加工!N181</f>
        <v>107.54120156001483</v>
      </c>
      <c r="O99" s="61">
        <f>データ加工!O181</f>
        <v>90.327038249183119</v>
      </c>
      <c r="P99" s="61"/>
      <c r="Q99" s="61">
        <f>データ加工!Q181</f>
        <v>100</v>
      </c>
      <c r="S99" t="s">
        <v>207</v>
      </c>
      <c r="T99" t="str">
        <f t="shared" si="0"/>
        <v>W その他の保険</v>
      </c>
    </row>
    <row r="100" spans="1:20" ht="14.25" thickBot="1">
      <c r="A100" s="53" t="s">
        <v>173</v>
      </c>
      <c r="B100" s="55" t="str">
        <f>データ加工!B182</f>
        <v>新築工事</v>
      </c>
      <c r="C100" s="61">
        <f>データ加工!C182</f>
        <v>87.19050542410217</v>
      </c>
      <c r="D100" s="61">
        <f>データ加工!D182</f>
        <v>146.9048149805603</v>
      </c>
      <c r="E100" s="61">
        <f>データ加工!E182</f>
        <v>116.83997765534113</v>
      </c>
      <c r="F100" s="61">
        <f>データ加工!F182</f>
        <v>152.4580657851987</v>
      </c>
      <c r="G100" s="61">
        <f>データ加工!G182</f>
        <v>94.736981007893178</v>
      </c>
      <c r="H100" s="61">
        <f>データ加工!H182</f>
        <v>117.51450961333447</v>
      </c>
      <c r="I100" s="61">
        <f>データ加工!I182</f>
        <v>52.602617286357869</v>
      </c>
      <c r="J100" s="61">
        <f>データ加工!J182</f>
        <v>69.166790620340919</v>
      </c>
      <c r="K100" s="61">
        <f>データ加工!K182</f>
        <v>37.700105443024334</v>
      </c>
      <c r="L100" s="61">
        <f>データ加工!L182</f>
        <v>73.720773001930169</v>
      </c>
      <c r="M100" s="61">
        <f>データ加工!M182</f>
        <v>62.622676877293436</v>
      </c>
      <c r="N100" s="61">
        <f>データ加工!N182</f>
        <v>71.105431053894534</v>
      </c>
      <c r="O100" s="61">
        <f>データ加工!O182</f>
        <v>132.67817706198693</v>
      </c>
      <c r="P100" s="61"/>
      <c r="Q100" s="61">
        <f>データ加工!Q182</f>
        <v>100</v>
      </c>
      <c r="S100" t="s">
        <v>207</v>
      </c>
      <c r="T100" t="str">
        <f t="shared" si="0"/>
        <v>X 新築工事</v>
      </c>
    </row>
    <row r="101" spans="1:20" ht="14.25" thickBot="1">
      <c r="A101" s="54"/>
      <c r="B101" s="63" t="str">
        <f>データ加工!B183</f>
        <v>合計</v>
      </c>
      <c r="C101" s="61">
        <f>データ加工!C183</f>
        <v>74.01484047816615</v>
      </c>
      <c r="D101" s="61">
        <f>データ加工!D183</f>
        <v>70.369470107899161</v>
      </c>
      <c r="E101" s="61">
        <f>データ加工!E183</f>
        <v>106.75126979481284</v>
      </c>
      <c r="F101" s="61">
        <f>データ加工!F183</f>
        <v>103.53444692737099</v>
      </c>
      <c r="G101" s="61">
        <f>データ加工!G183</f>
        <v>87.669972407326895</v>
      </c>
      <c r="H101" s="61">
        <f>データ加工!H183</f>
        <v>115.08907009233114</v>
      </c>
      <c r="I101" s="61">
        <f>データ加工!I183</f>
        <v>80.668387755643224</v>
      </c>
      <c r="J101" s="61">
        <f>データ加工!J183</f>
        <v>103.93407123583447</v>
      </c>
      <c r="K101" s="61">
        <f>データ加工!K183</f>
        <v>110.99335533831665</v>
      </c>
      <c r="L101" s="61">
        <f>データ加工!L183</f>
        <v>135.60265864902746</v>
      </c>
      <c r="M101" s="61">
        <f>データ加工!M183</f>
        <v>81.691499739092862</v>
      </c>
      <c r="N101" s="61">
        <f>データ加工!N183</f>
        <v>121.96404563357194</v>
      </c>
      <c r="O101" s="61">
        <f>データ加工!O183</f>
        <v>99.839142976424029</v>
      </c>
      <c r="P101" s="61"/>
      <c r="Q101" s="61">
        <f>データ加工!Q183</f>
        <v>100</v>
      </c>
      <c r="S101" t="s">
        <v>207</v>
      </c>
      <c r="T101" t="str">
        <f t="shared" si="0"/>
        <v xml:space="preserve"> 合計</v>
      </c>
    </row>
  </sheetData>
  <mergeCells count="1">
    <mergeCell ref="C49:Q49"/>
  </mergeCells>
  <phoneticPr fontId="14"/>
  <pageMargins left="0.25" right="0.25" top="0.75" bottom="0.75" header="0.3" footer="0.3"/>
  <pageSetup paperSize="9" scale="7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workbookViewId="0"/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3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62" t="s">
        <v>278</v>
      </c>
      <c r="T1" s="42" t="s">
        <v>249</v>
      </c>
    </row>
    <row r="2" spans="2:20" ht="14.25">
      <c r="B2" s="18" t="s">
        <v>196</v>
      </c>
      <c r="I2" s="18" t="s">
        <v>197</v>
      </c>
      <c r="N2" s="18"/>
      <c r="T2" s="81" t="s">
        <v>248</v>
      </c>
    </row>
    <row r="42" spans="2:17" ht="14.25">
      <c r="L42" s="18"/>
    </row>
    <row r="44" spans="2:17" ht="14.25">
      <c r="L44" s="18" t="s">
        <v>194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60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データ加工!B63</f>
        <v>商品・サービス（小分類）</v>
      </c>
      <c r="C49" s="145" t="s">
        <v>96</v>
      </c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6"/>
    </row>
    <row r="50" spans="1:20" ht="14.25" thickBot="1">
      <c r="A50" s="50" t="s">
        <v>123</v>
      </c>
      <c r="B50" s="52"/>
      <c r="C50" s="56" t="s">
        <v>97</v>
      </c>
      <c r="D50" s="57" t="s">
        <v>98</v>
      </c>
      <c r="E50" s="57" t="s">
        <v>99</v>
      </c>
      <c r="F50" s="57" t="s">
        <v>100</v>
      </c>
      <c r="G50" s="57" t="s">
        <v>101</v>
      </c>
      <c r="H50" s="57" t="s">
        <v>102</v>
      </c>
      <c r="I50" s="57" t="s">
        <v>103</v>
      </c>
      <c r="J50" s="57" t="s">
        <v>104</v>
      </c>
      <c r="K50" s="57" t="s">
        <v>105</v>
      </c>
      <c r="L50" s="57" t="s">
        <v>106</v>
      </c>
      <c r="M50" s="57" t="s">
        <v>107</v>
      </c>
      <c r="N50" s="57" t="s">
        <v>108</v>
      </c>
      <c r="O50" s="57" t="s">
        <v>109</v>
      </c>
      <c r="P50" s="57" t="s">
        <v>110</v>
      </c>
      <c r="Q50" s="57" t="s">
        <v>1</v>
      </c>
      <c r="S50" s="40" t="s">
        <v>198</v>
      </c>
      <c r="T50" s="41" t="s">
        <v>199</v>
      </c>
    </row>
    <row r="51" spans="1:20" ht="14.25" thickBot="1">
      <c r="A51" s="53" t="s">
        <v>124</v>
      </c>
      <c r="B51" s="55" t="str">
        <f>データ加工!B65</f>
        <v>健康食品</v>
      </c>
      <c r="C51" s="61">
        <f>データ加工!C65</f>
        <v>136.5665290910253</v>
      </c>
      <c r="D51" s="61">
        <f>データ加工!D65</f>
        <v>118.987559591551</v>
      </c>
      <c r="E51" s="61">
        <f>データ加工!E65</f>
        <v>170.47101593810919</v>
      </c>
      <c r="F51" s="61">
        <f>データ加工!F65</f>
        <v>113.00161158331785</v>
      </c>
      <c r="G51" s="61">
        <f>データ加工!G65</f>
        <v>164.94236947658226</v>
      </c>
      <c r="H51" s="61">
        <f>データ加工!H65</f>
        <v>240.73268329564829</v>
      </c>
      <c r="I51" s="61">
        <f>データ加工!I65</f>
        <v>133.65771227927158</v>
      </c>
      <c r="J51" s="61">
        <f>データ加工!J65</f>
        <v>163.4358504485061</v>
      </c>
      <c r="K51" s="61">
        <f>データ加工!K65</f>
        <v>266.72959482844925</v>
      </c>
      <c r="L51" s="61">
        <f>データ加工!L65</f>
        <v>272.93654553050021</v>
      </c>
      <c r="M51" s="61">
        <f>データ加工!M65</f>
        <v>175.29754946029109</v>
      </c>
      <c r="N51" s="61">
        <f>データ加工!N65</f>
        <v>211.47967798982094</v>
      </c>
      <c r="O51" s="61">
        <f>データ加工!O65</f>
        <v>174.04480660363615</v>
      </c>
      <c r="P51" s="61"/>
      <c r="Q51" s="61">
        <f>データ加工!Q65</f>
        <v>160.13396773988671</v>
      </c>
      <c r="S51" t="s">
        <v>200</v>
      </c>
      <c r="T51" t="str">
        <f>CONCATENATE(A51,S51,B51)</f>
        <v>a 健康食品</v>
      </c>
    </row>
    <row r="52" spans="1:20" ht="14.25" thickBot="1">
      <c r="A52" s="53" t="s">
        <v>125</v>
      </c>
      <c r="B52" s="55" t="str">
        <f>データ加工!B66</f>
        <v>商品一般</v>
      </c>
      <c r="C52" s="61">
        <f>データ加工!C66</f>
        <v>57.743647357863729</v>
      </c>
      <c r="D52" s="61">
        <f>データ加工!D66</f>
        <v>50.254400682051944</v>
      </c>
      <c r="E52" s="61">
        <f>データ加工!E66</f>
        <v>95.82900063915551</v>
      </c>
      <c r="F52" s="61">
        <f>データ加工!F66</f>
        <v>50.968205117906656</v>
      </c>
      <c r="G52" s="61">
        <f>データ加工!G66</f>
        <v>111.50633808078582</v>
      </c>
      <c r="H52" s="61">
        <f>データ加工!H66</f>
        <v>116.62161101878071</v>
      </c>
      <c r="I52" s="61">
        <f>データ加工!I66</f>
        <v>67.720473661193836</v>
      </c>
      <c r="J52" s="61">
        <f>データ加工!J66</f>
        <v>57.876618750818082</v>
      </c>
      <c r="K52" s="61">
        <f>データ加工!K66</f>
        <v>100.11298465410965</v>
      </c>
      <c r="L52" s="61">
        <f>データ加工!L66</f>
        <v>92.814156693368943</v>
      </c>
      <c r="M52" s="61">
        <f>データ加工!M66</f>
        <v>63.767296879278511</v>
      </c>
      <c r="N52" s="61">
        <f>データ加工!N66</f>
        <v>94.572417223509206</v>
      </c>
      <c r="O52" s="61">
        <f>データ加工!O66</f>
        <v>66.756912121942619</v>
      </c>
      <c r="P52" s="61"/>
      <c r="Q52" s="61">
        <f>データ加工!Q66</f>
        <v>70.014934744635653</v>
      </c>
      <c r="S52" t="s">
        <v>200</v>
      </c>
      <c r="T52" t="str">
        <f t="shared" ref="T52:T101" si="0">CONCATENATE(A52,S52,B52)</f>
        <v>b 商品一般</v>
      </c>
    </row>
    <row r="53" spans="1:20" ht="14.25" thickBot="1">
      <c r="A53" s="53" t="s">
        <v>126</v>
      </c>
      <c r="B53" s="55" t="str">
        <f>データ加工!B67</f>
        <v>ファンド型投資商品</v>
      </c>
      <c r="C53" s="61">
        <f>データ加工!C67</f>
        <v>25.339930685198453</v>
      </c>
      <c r="D53" s="61">
        <f>データ加工!D67</f>
        <v>22.291835321999695</v>
      </c>
      <c r="E53" s="61">
        <f>データ加工!E67</f>
        <v>61.965283484523304</v>
      </c>
      <c r="F53" s="61">
        <f>データ加工!F67</f>
        <v>52.755506243002664</v>
      </c>
      <c r="G53" s="61">
        <f>データ加工!G67</f>
        <v>35.182661379179244</v>
      </c>
      <c r="H53" s="61">
        <f>データ加工!H67</f>
        <v>39.94379337646312</v>
      </c>
      <c r="I53" s="61">
        <f>データ加工!I67</f>
        <v>40.377536333414007</v>
      </c>
      <c r="J53" s="61">
        <f>データ加工!J67</f>
        <v>39.237874411054889</v>
      </c>
      <c r="K53" s="61">
        <f>データ加工!K67</f>
        <v>67.933811015288683</v>
      </c>
      <c r="L53" s="61">
        <f>データ加工!L67</f>
        <v>92.814156693368943</v>
      </c>
      <c r="M53" s="61">
        <f>データ加工!M67</f>
        <v>36.009767649474917</v>
      </c>
      <c r="N53" s="61">
        <f>データ加工!N67</f>
        <v>46.935540778353115</v>
      </c>
      <c r="O53" s="61">
        <f>データ加工!O67</f>
        <v>41.193253313341586</v>
      </c>
      <c r="P53" s="61"/>
      <c r="Q53" s="61">
        <f>データ加工!Q67</f>
        <v>45.808250353022075</v>
      </c>
      <c r="S53" t="s">
        <v>201</v>
      </c>
      <c r="T53" t="str">
        <f t="shared" si="0"/>
        <v>c ファンド型投資商品</v>
      </c>
    </row>
    <row r="54" spans="1:20" ht="14.25" thickBot="1">
      <c r="A54" s="53" t="s">
        <v>127</v>
      </c>
      <c r="B54" s="55" t="str">
        <f>データ加工!B68</f>
        <v>新聞</v>
      </c>
      <c r="C54" s="61">
        <f>データ加工!C68</f>
        <v>15.92154936857602</v>
      </c>
      <c r="D54" s="61">
        <f>データ加工!D68</f>
        <v>11.145917660999848</v>
      </c>
      <c r="E54" s="61">
        <f>データ加工!E68</f>
        <v>22.516712453603606</v>
      </c>
      <c r="F54" s="61">
        <f>データ加工!F68</f>
        <v>23.395570907155733</v>
      </c>
      <c r="G54" s="61">
        <f>データ加工!G68</f>
        <v>9.0793964849494806</v>
      </c>
      <c r="H54" s="61">
        <f>データ加工!H68</f>
        <v>20.328537700521409</v>
      </c>
      <c r="I54" s="61">
        <f>データ加工!I68</f>
        <v>8.87371723836333</v>
      </c>
      <c r="J54" s="61">
        <f>データ加工!J68</f>
        <v>34.261510631021025</v>
      </c>
      <c r="K54" s="61">
        <f>データ加工!K68</f>
        <v>8.2235665965875775</v>
      </c>
      <c r="L54" s="61">
        <f>データ加工!L68</f>
        <v>29.627117814549973</v>
      </c>
      <c r="M54" s="61">
        <f>データ加工!M68</f>
        <v>8.1272045042217709</v>
      </c>
      <c r="N54" s="61">
        <f>データ加工!N68</f>
        <v>46.827642983460343</v>
      </c>
      <c r="O54" s="61">
        <f>データ加工!O68</f>
        <v>26.490838143628025</v>
      </c>
      <c r="P54" s="61"/>
      <c r="Q54" s="61">
        <f>データ加工!Q68</f>
        <v>23.626712770290546</v>
      </c>
      <c r="S54" t="s">
        <v>201</v>
      </c>
      <c r="T54" t="str">
        <f t="shared" si="0"/>
        <v>d 新聞</v>
      </c>
    </row>
    <row r="55" spans="1:20" ht="14.25" thickBot="1">
      <c r="A55" s="53" t="s">
        <v>128</v>
      </c>
      <c r="B55" s="55" t="str">
        <f>データ加工!B69</f>
        <v>相談その他</v>
      </c>
      <c r="C55" s="61">
        <f>データ加工!C69</f>
        <v>10.76386436185421</v>
      </c>
      <c r="D55" s="61">
        <f>データ加工!D69</f>
        <v>24.442801888157561</v>
      </c>
      <c r="E55" s="61">
        <f>データ加工!E69</f>
        <v>28.899402597932188</v>
      </c>
      <c r="F55" s="61">
        <f>データ加工!F69</f>
        <v>21.066054833996876</v>
      </c>
      <c r="G55" s="61">
        <f>データ加工!G69</f>
        <v>20.712373231291004</v>
      </c>
      <c r="H55" s="61">
        <f>データ加工!H69</f>
        <v>28.531280983187941</v>
      </c>
      <c r="I55" s="61">
        <f>データ加工!I69</f>
        <v>14.180964390494507</v>
      </c>
      <c r="J55" s="61">
        <f>データ加工!J69</f>
        <v>17.975229169092014</v>
      </c>
      <c r="K55" s="61">
        <f>データ加工!K69</f>
        <v>20.022596930821926</v>
      </c>
      <c r="L55" s="61">
        <f>データ加工!L69</f>
        <v>32.161591019924458</v>
      </c>
      <c r="M55" s="61">
        <f>データ加工!M69</f>
        <v>19.255222979233118</v>
      </c>
      <c r="N55" s="61">
        <f>データ加工!N69</f>
        <v>27.675784389994419</v>
      </c>
      <c r="O55" s="61">
        <f>データ加工!O69</f>
        <v>42.385341029804842</v>
      </c>
      <c r="P55" s="61"/>
      <c r="Q55" s="61">
        <f>データ加工!Q69</f>
        <v>21.734674202367881</v>
      </c>
      <c r="S55" t="s">
        <v>201</v>
      </c>
      <c r="T55" t="str">
        <f t="shared" si="0"/>
        <v>e 相談その他</v>
      </c>
    </row>
    <row r="56" spans="1:20" ht="14.25" thickBot="1">
      <c r="A56" s="53" t="s">
        <v>129</v>
      </c>
      <c r="B56" s="55" t="str">
        <f>データ加工!B70</f>
        <v>アダルト情報サイト</v>
      </c>
      <c r="C56" s="61">
        <f>データ加工!C70</f>
        <v>8.9698869682118421</v>
      </c>
      <c r="D56" s="61">
        <f>データ加工!D70</f>
        <v>13.590197849815603</v>
      </c>
      <c r="E56" s="61">
        <f>データ加工!E70</f>
        <v>16.665913154635739</v>
      </c>
      <c r="F56" s="61">
        <f>データ加工!F70</f>
        <v>32.452568743316448</v>
      </c>
      <c r="G56" s="61">
        <f>データ加工!G70</f>
        <v>15.321481568352251</v>
      </c>
      <c r="H56" s="61">
        <f>データ加工!H70</f>
        <v>18.367012132927236</v>
      </c>
      <c r="I56" s="61">
        <f>データ加工!I70</f>
        <v>21.780942312346355</v>
      </c>
      <c r="J56" s="61">
        <f>データ加工!J70</f>
        <v>25.605653631810608</v>
      </c>
      <c r="K56" s="61">
        <f>データ加工!K70</f>
        <v>11.441483960469673</v>
      </c>
      <c r="L56" s="61">
        <f>データ加工!L70</f>
        <v>19.052246854194379</v>
      </c>
      <c r="M56" s="61">
        <f>データ加工!M70</f>
        <v>10.252781066864387</v>
      </c>
      <c r="N56" s="61">
        <f>データ加工!N70</f>
        <v>14.997793490094443</v>
      </c>
      <c r="O56" s="61">
        <f>データ加工!O70</f>
        <v>8.7419765873972484</v>
      </c>
      <c r="P56" s="61"/>
      <c r="Q56" s="61">
        <f>データ加工!Q70</f>
        <v>20.959794085354329</v>
      </c>
      <c r="S56" t="s">
        <v>202</v>
      </c>
      <c r="T56" t="str">
        <f t="shared" si="0"/>
        <v>f アダルト情報サイト</v>
      </c>
    </row>
    <row r="57" spans="1:20" ht="14.25" thickBot="1">
      <c r="A57" s="53" t="s">
        <v>130</v>
      </c>
      <c r="B57" s="55" t="str">
        <f>データ加工!B71</f>
        <v>サラ金・フリーローン</v>
      </c>
      <c r="C57" s="61">
        <f>データ加工!C71</f>
        <v>14.351819149138947</v>
      </c>
      <c r="D57" s="61">
        <f>データ加工!D71</f>
        <v>20.238639963394458</v>
      </c>
      <c r="E57" s="61">
        <f>データ加工!E71</f>
        <v>23.580494144325034</v>
      </c>
      <c r="F57" s="61">
        <f>データ加工!F71</f>
        <v>16.708253214380747</v>
      </c>
      <c r="G57" s="61">
        <f>データ加工!G71</f>
        <v>13.146209493833103</v>
      </c>
      <c r="H57" s="61">
        <f>データ加工!H71</f>
        <v>16.048845553043218</v>
      </c>
      <c r="I57" s="61">
        <f>データ加工!I71</f>
        <v>12.355271370161384</v>
      </c>
      <c r="J57" s="61">
        <f>データ加工!J71</f>
        <v>13.059184950028259</v>
      </c>
      <c r="K57" s="61">
        <f>データ加工!K71</f>
        <v>21.095236052115958</v>
      </c>
      <c r="L57" s="61">
        <f>データ加工!L71</f>
        <v>20.712763781853521</v>
      </c>
      <c r="M57" s="61">
        <f>データ加工!M71</f>
        <v>14.754002023048752</v>
      </c>
      <c r="N57" s="61">
        <f>データ加工!N71</f>
        <v>27.891579979779952</v>
      </c>
      <c r="O57" s="61">
        <f>データ加工!O71</f>
        <v>29.00746776727269</v>
      </c>
      <c r="P57" s="61"/>
      <c r="Q57" s="61">
        <f>データ加工!Q71</f>
        <v>17.627334195621195</v>
      </c>
      <c r="S57" t="s">
        <v>202</v>
      </c>
      <c r="T57" t="str">
        <f t="shared" si="0"/>
        <v>g サラ金・フリーローン</v>
      </c>
    </row>
    <row r="58" spans="1:20" ht="14.25" thickBot="1">
      <c r="A58" s="53" t="s">
        <v>131</v>
      </c>
      <c r="B58" s="55" t="str">
        <f>データ加工!B72</f>
        <v>公社債</v>
      </c>
      <c r="C58" s="61">
        <f>データ加工!C72</f>
        <v>6.8956006068128541</v>
      </c>
      <c r="D58" s="61">
        <f>データ加工!D72</f>
        <v>5.4751876229472938</v>
      </c>
      <c r="E58" s="61">
        <f>データ加工!E72</f>
        <v>22.516712453603606</v>
      </c>
      <c r="F58" s="61">
        <f>データ加工!F72</f>
        <v>23.475899047609484</v>
      </c>
      <c r="G58" s="61">
        <f>データ加工!G72</f>
        <v>13.713671774142446</v>
      </c>
      <c r="H58" s="61">
        <f>データ加工!H72</f>
        <v>19.615255675941711</v>
      </c>
      <c r="I58" s="61">
        <f>データ加工!I72</f>
        <v>20.761950859137169</v>
      </c>
      <c r="J58" s="61">
        <f>データ加工!J72</f>
        <v>18.638744339763196</v>
      </c>
      <c r="K58" s="61">
        <f>データ加工!K72</f>
        <v>12.871669455528384</v>
      </c>
      <c r="L58" s="61">
        <f>データ加工!L72</f>
        <v>24.033797637171805</v>
      </c>
      <c r="M58" s="61">
        <f>データ加工!M72</f>
        <v>12.253323714057437</v>
      </c>
      <c r="N58" s="61">
        <f>データ加工!N72</f>
        <v>11.383217361186791</v>
      </c>
      <c r="O58" s="61">
        <f>データ加工!O72</f>
        <v>5.8279843915981653</v>
      </c>
      <c r="P58" s="61"/>
      <c r="Q58" s="61">
        <f>データ加工!Q72</f>
        <v>17.323086787714036</v>
      </c>
      <c r="S58" t="s">
        <v>202</v>
      </c>
      <c r="T58" t="str">
        <f t="shared" si="0"/>
        <v>h 公社債</v>
      </c>
    </row>
    <row r="59" spans="1:20" ht="14.25" thickBot="1">
      <c r="A59" s="53" t="s">
        <v>132</v>
      </c>
      <c r="B59" s="55" t="str">
        <f>データ加工!B73</f>
        <v>インターネット接続回線</v>
      </c>
      <c r="C59" s="61">
        <f>データ加工!C73</f>
        <v>12.726027136150551</v>
      </c>
      <c r="D59" s="61">
        <f>データ加工!D73</f>
        <v>13.296884227157713</v>
      </c>
      <c r="E59" s="61">
        <f>データ加工!E73</f>
        <v>22.516712453603606</v>
      </c>
      <c r="F59" s="61">
        <f>データ加工!F73</f>
        <v>14.740213773263783</v>
      </c>
      <c r="G59" s="61">
        <f>データ加工!G73</f>
        <v>14.943173381479355</v>
      </c>
      <c r="H59" s="61">
        <f>データ加工!H73</f>
        <v>21.576781243535883</v>
      </c>
      <c r="I59" s="61">
        <f>データ加工!I73</f>
        <v>14.096048436060409</v>
      </c>
      <c r="J59" s="61">
        <f>データ加工!J73</f>
        <v>19.060981266553949</v>
      </c>
      <c r="K59" s="61">
        <f>データ加工!K73</f>
        <v>20.737689678351281</v>
      </c>
      <c r="L59" s="61">
        <f>データ加工!L73</f>
        <v>24.470775776029477</v>
      </c>
      <c r="M59" s="61">
        <f>データ加工!M73</f>
        <v>16.504476839342672</v>
      </c>
      <c r="N59" s="61">
        <f>データ加工!N73</f>
        <v>22.01115015812422</v>
      </c>
      <c r="O59" s="61">
        <f>データ加工!O73</f>
        <v>14.437506788277275</v>
      </c>
      <c r="P59" s="61"/>
      <c r="Q59" s="61">
        <f>データ加工!Q73</f>
        <v>17.104408963280761</v>
      </c>
      <c r="S59" t="s">
        <v>202</v>
      </c>
      <c r="T59" t="str">
        <f t="shared" si="0"/>
        <v>i インターネット接続回線</v>
      </c>
    </row>
    <row r="60" spans="1:20" ht="14.25" thickBot="1">
      <c r="A60" s="53" t="s">
        <v>133</v>
      </c>
      <c r="B60" s="55" t="str">
        <f>データ加工!B74</f>
        <v>他の役務サービス</v>
      </c>
      <c r="C60" s="61">
        <f>データ加工!C74</f>
        <v>10.707802568302887</v>
      </c>
      <c r="D60" s="61">
        <f>データ加工!D74</f>
        <v>4.7907891700788818</v>
      </c>
      <c r="E60" s="61">
        <f>データ加工!E74</f>
        <v>15.956725360821453</v>
      </c>
      <c r="F60" s="61">
        <f>データ加工!F74</f>
        <v>22.993930204886965</v>
      </c>
      <c r="G60" s="61">
        <f>データ加工!G74</f>
        <v>17.685907736307843</v>
      </c>
      <c r="H60" s="61">
        <f>データ加工!H74</f>
        <v>21.220140231246035</v>
      </c>
      <c r="I60" s="61">
        <f>データ加工!I74</f>
        <v>12.100523506859087</v>
      </c>
      <c r="J60" s="61">
        <f>データ加工!J74</f>
        <v>14.02429792554998</v>
      </c>
      <c r="K60" s="61">
        <f>データ加工!K74</f>
        <v>13.944308576822415</v>
      </c>
      <c r="L60" s="61">
        <f>データ加工!L74</f>
        <v>24.121193264943344</v>
      </c>
      <c r="M60" s="61">
        <f>データ加工!M74</f>
        <v>16.754544670241803</v>
      </c>
      <c r="N60" s="61">
        <f>データ加工!N74</f>
        <v>18.828165208787627</v>
      </c>
      <c r="O60" s="61">
        <f>データ加工!O74</f>
        <v>16.424319649049377</v>
      </c>
      <c r="P60" s="61"/>
      <c r="Q60" s="61">
        <f>データ加工!Q74</f>
        <v>16.909500467590235</v>
      </c>
      <c r="S60" t="s">
        <v>202</v>
      </c>
      <c r="T60" t="str">
        <f t="shared" si="0"/>
        <v>j 他の役務サービス</v>
      </c>
    </row>
    <row r="61" spans="1:20" ht="14.25" thickBot="1">
      <c r="A61" s="53" t="s">
        <v>134</v>
      </c>
      <c r="B61" s="55" t="str">
        <f>データ加工!B75</f>
        <v>株</v>
      </c>
      <c r="C61" s="61">
        <f>データ加工!C75</f>
        <v>6.1107354970943177</v>
      </c>
      <c r="D61" s="61">
        <f>データ加工!D75</f>
        <v>10.657061623236697</v>
      </c>
      <c r="E61" s="61">
        <f>データ加工!E75</f>
        <v>21.896173134016102</v>
      </c>
      <c r="F61" s="61">
        <f>データ加工!F75</f>
        <v>24.018113995672323</v>
      </c>
      <c r="G61" s="61">
        <f>データ加工!G75</f>
        <v>10.876360372595734</v>
      </c>
      <c r="H61" s="61">
        <f>データ加工!H75</f>
        <v>13.195717454724424</v>
      </c>
      <c r="I61" s="61">
        <f>データ加工!I75</f>
        <v>16.813358977951573</v>
      </c>
      <c r="J61" s="61">
        <f>データ加工!J75</f>
        <v>17.251394437450728</v>
      </c>
      <c r="K61" s="61">
        <f>データ加工!K75</f>
        <v>13.586762203057738</v>
      </c>
      <c r="L61" s="61">
        <f>データ加工!L75</f>
        <v>24.558171403801012</v>
      </c>
      <c r="M61" s="61">
        <f>データ加工!M75</f>
        <v>10.377814982313952</v>
      </c>
      <c r="N61" s="61">
        <f>データ加工!N75</f>
        <v>9.4410570531170048</v>
      </c>
      <c r="O61" s="61">
        <f>データ加工!O75</f>
        <v>8.8744307781153893</v>
      </c>
      <c r="P61" s="61"/>
      <c r="Q61" s="61">
        <f>データ加工!Q75</f>
        <v>16.590991462437426</v>
      </c>
      <c r="S61" t="s">
        <v>202</v>
      </c>
      <c r="T61" t="str">
        <f t="shared" si="0"/>
        <v>k 株</v>
      </c>
    </row>
    <row r="62" spans="1:20" ht="14.25" thickBot="1">
      <c r="A62" s="53" t="s">
        <v>135</v>
      </c>
      <c r="B62" s="55" t="str">
        <f>データ加工!B76</f>
        <v>修理サービス</v>
      </c>
      <c r="C62" s="61">
        <f>データ加工!C76</f>
        <v>14.183633768484976</v>
      </c>
      <c r="D62" s="61">
        <f>データ加工!D76</f>
        <v>8.9949510948419817</v>
      </c>
      <c r="E62" s="61">
        <f>データ加工!E76</f>
        <v>14.449701298966094</v>
      </c>
      <c r="F62" s="61">
        <f>データ加工!F76</f>
        <v>17.411124443351088</v>
      </c>
      <c r="G62" s="61">
        <f>データ加工!G76</f>
        <v>8.8902423915130342</v>
      </c>
      <c r="H62" s="61">
        <f>データ加工!H76</f>
        <v>16.583807071477992</v>
      </c>
      <c r="I62" s="61">
        <f>データ加工!I76</f>
        <v>13.459178777804667</v>
      </c>
      <c r="J62" s="61">
        <f>データ加工!J76</f>
        <v>16.406920583869223</v>
      </c>
      <c r="K62" s="61">
        <f>データ加工!K76</f>
        <v>10.726391212940317</v>
      </c>
      <c r="L62" s="61">
        <f>データ加工!L76</f>
        <v>17.216938670992167</v>
      </c>
      <c r="M62" s="61">
        <f>データ加工!M76</f>
        <v>10.377814982313952</v>
      </c>
      <c r="N62" s="61">
        <f>データ加工!N76</f>
        <v>20.986121106642944</v>
      </c>
      <c r="O62" s="61">
        <f>データ加工!O76</f>
        <v>13.245419071814013</v>
      </c>
      <c r="P62" s="61"/>
      <c r="Q62" s="61">
        <f>データ加工!Q76</f>
        <v>15.42629435404282</v>
      </c>
      <c r="S62" t="s">
        <v>202</v>
      </c>
      <c r="T62" t="str">
        <f t="shared" si="0"/>
        <v>l 修理サービス</v>
      </c>
    </row>
    <row r="63" spans="1:20" ht="14.25" thickBot="1">
      <c r="A63" s="53" t="s">
        <v>136</v>
      </c>
      <c r="B63" s="55" t="str">
        <f>データ加工!B77</f>
        <v>ふとん類</v>
      </c>
      <c r="C63" s="61">
        <f>データ加工!C77</f>
        <v>16.201858336332638</v>
      </c>
      <c r="D63" s="61">
        <f>データ加工!D77</f>
        <v>14.372367510236646</v>
      </c>
      <c r="E63" s="61">
        <f>データ加工!E77</f>
        <v>17.109155525769669</v>
      </c>
      <c r="F63" s="61">
        <f>データ加工!F77</f>
        <v>13.515209631344041</v>
      </c>
      <c r="G63" s="61">
        <f>データ加工!G77</f>
        <v>21.752720745191468</v>
      </c>
      <c r="H63" s="61">
        <f>データ加工!H77</f>
        <v>19.793576182086635</v>
      </c>
      <c r="I63" s="61">
        <f>データ加工!I77</f>
        <v>19.063631770455192</v>
      </c>
      <c r="J63" s="61">
        <f>データ加工!J77</f>
        <v>8.8669754626057937</v>
      </c>
      <c r="K63" s="61">
        <f>データ加工!K77</f>
        <v>13.229215829293061</v>
      </c>
      <c r="L63" s="61">
        <f>データ加工!L77</f>
        <v>15.906004254419159</v>
      </c>
      <c r="M63" s="61">
        <f>データ加工!M77</f>
        <v>8.1272045042217709</v>
      </c>
      <c r="N63" s="61">
        <f>データ加工!N77</f>
        <v>17.964982849645502</v>
      </c>
      <c r="O63" s="61">
        <f>データ加工!O77</f>
        <v>10.728789448169351</v>
      </c>
      <c r="P63" s="61"/>
      <c r="Q63" s="61">
        <f>データ加工!Q77</f>
        <v>14.836815001222694</v>
      </c>
      <c r="S63" t="s">
        <v>202</v>
      </c>
      <c r="T63" t="str">
        <f t="shared" si="0"/>
        <v>m ふとん類</v>
      </c>
    </row>
    <row r="64" spans="1:20" ht="14.25" thickBot="1">
      <c r="A64" s="53" t="s">
        <v>137</v>
      </c>
      <c r="B64" s="55" t="str">
        <f>データ加工!B78</f>
        <v>デジタルコンテンツその他</v>
      </c>
      <c r="C64" s="61">
        <f>データ加工!C78</f>
        <v>6.2789208777482886</v>
      </c>
      <c r="D64" s="61">
        <f>データ加工!D78</f>
        <v>7.4306117739998987</v>
      </c>
      <c r="E64" s="61">
        <f>データ加工!E78</f>
        <v>12.14484096906966</v>
      </c>
      <c r="F64" s="61">
        <f>データ加工!F78</f>
        <v>19.258671673787422</v>
      </c>
      <c r="G64" s="61">
        <f>データ加工!G78</f>
        <v>9.9305899054134965</v>
      </c>
      <c r="H64" s="61">
        <f>データ加工!H78</f>
        <v>11.412512393275177</v>
      </c>
      <c r="I64" s="61">
        <f>データ加工!I78</f>
        <v>9.3832129649679228</v>
      </c>
      <c r="J64" s="61">
        <f>データ加工!J78</f>
        <v>18.337146534912659</v>
      </c>
      <c r="K64" s="61">
        <f>データ加工!K78</f>
        <v>11.083937586704996</v>
      </c>
      <c r="L64" s="61">
        <f>データ加工!L78</f>
        <v>15.03204797670382</v>
      </c>
      <c r="M64" s="61">
        <f>データ加工!M78</f>
        <v>7.377001011524376</v>
      </c>
      <c r="N64" s="61">
        <f>データ加工!N78</f>
        <v>13.487224361595723</v>
      </c>
      <c r="O64" s="61">
        <f>データ加工!O78</f>
        <v>8.0797056338065492</v>
      </c>
      <c r="P64" s="61"/>
      <c r="Q64" s="61">
        <f>データ加工!Q78</f>
        <v>13.610317638096948</v>
      </c>
      <c r="S64" t="s">
        <v>203</v>
      </c>
      <c r="T64" t="str">
        <f t="shared" si="0"/>
        <v>n デジタルコンテンツその他</v>
      </c>
    </row>
    <row r="65" spans="1:20" ht="14.25" thickBot="1">
      <c r="A65" s="53" t="s">
        <v>138</v>
      </c>
      <c r="B65" s="55" t="str">
        <f>データ加工!B79</f>
        <v>生命保険</v>
      </c>
      <c r="C65" s="61">
        <f>データ加工!C79</f>
        <v>10.651740774751563</v>
      </c>
      <c r="D65" s="61">
        <f>データ加工!D79</f>
        <v>11.048146453447217</v>
      </c>
      <c r="E65" s="61">
        <f>データ加工!E79</f>
        <v>8.8648474226785847</v>
      </c>
      <c r="F65" s="61">
        <f>データ加工!F79</f>
        <v>14.599639527469714</v>
      </c>
      <c r="G65" s="61">
        <f>データ加工!G79</f>
        <v>9.1739735316677056</v>
      </c>
      <c r="H65" s="61">
        <f>データ加工!H79</f>
        <v>16.940448083767841</v>
      </c>
      <c r="I65" s="61">
        <f>データ加工!I79</f>
        <v>9.1709230788826748</v>
      </c>
      <c r="J65" s="61">
        <f>データ加工!J79</f>
        <v>15.471967388832557</v>
      </c>
      <c r="K65" s="61">
        <f>データ加工!K79</f>
        <v>12.156576707999028</v>
      </c>
      <c r="L65" s="61">
        <f>データ加工!L79</f>
        <v>15.73121299887609</v>
      </c>
      <c r="M65" s="61">
        <f>データ加工!M79</f>
        <v>9.5025775741669918</v>
      </c>
      <c r="N65" s="61">
        <f>データ加工!N79</f>
        <v>17.047851593056993</v>
      </c>
      <c r="O65" s="61">
        <f>データ加工!O79</f>
        <v>13.377873262532152</v>
      </c>
      <c r="P65" s="61"/>
      <c r="Q65" s="61">
        <f>データ加工!Q79</f>
        <v>13.282300901447039</v>
      </c>
      <c r="S65" t="s">
        <v>203</v>
      </c>
      <c r="T65" t="str">
        <f t="shared" si="0"/>
        <v>o 生命保険</v>
      </c>
    </row>
    <row r="66" spans="1:20" ht="14.25" thickBot="1">
      <c r="A66" s="53" t="s">
        <v>139</v>
      </c>
      <c r="B66" s="55" t="str">
        <f>データ加工!B80</f>
        <v>アクセサリー</v>
      </c>
      <c r="C66" s="61">
        <f>データ加工!C80</f>
        <v>10.035061045686998</v>
      </c>
      <c r="D66" s="61">
        <f>データ加工!D80</f>
        <v>7.5283829815525287</v>
      </c>
      <c r="E66" s="61">
        <f>データ加工!E80</f>
        <v>10.371871484533944</v>
      </c>
      <c r="F66" s="61">
        <f>データ加工!F80</f>
        <v>13.173815034415588</v>
      </c>
      <c r="G66" s="61">
        <f>データ加工!G80</f>
        <v>12.105861979932643</v>
      </c>
      <c r="H66" s="61">
        <f>データ加工!H80</f>
        <v>19.258614663651862</v>
      </c>
      <c r="I66" s="61">
        <f>データ加工!I80</f>
        <v>10.572036327045307</v>
      </c>
      <c r="J66" s="61">
        <f>データ加工!J80</f>
        <v>13.240143632938583</v>
      </c>
      <c r="K66" s="61">
        <f>データ加工!K80</f>
        <v>17.877318688233863</v>
      </c>
      <c r="L66" s="61">
        <f>データ加工!L80</f>
        <v>18.178290576479039</v>
      </c>
      <c r="M66" s="61">
        <f>データ加工!M80</f>
        <v>11.878221967708742</v>
      </c>
      <c r="N66" s="61">
        <f>データ加工!N80</f>
        <v>18.774216311341245</v>
      </c>
      <c r="O66" s="61">
        <f>データ加工!O80</f>
        <v>14.172598406840995</v>
      </c>
      <c r="P66" s="61"/>
      <c r="Q66" s="61">
        <f>データ加工!Q80</f>
        <v>13.263285438452842</v>
      </c>
      <c r="S66" t="s">
        <v>203</v>
      </c>
      <c r="T66" t="str">
        <f t="shared" si="0"/>
        <v>p アクセサリー</v>
      </c>
    </row>
    <row r="67" spans="1:20" ht="14.25" thickBot="1">
      <c r="A67" s="53" t="s">
        <v>140</v>
      </c>
      <c r="B67" s="55" t="str">
        <f>データ加工!B81</f>
        <v>放送サービス</v>
      </c>
      <c r="C67" s="61">
        <f>データ加工!C81</f>
        <v>8.2410836520446296</v>
      </c>
      <c r="D67" s="61">
        <f>データ加工!D81</f>
        <v>5.3774164153946629</v>
      </c>
      <c r="E67" s="61">
        <f>データ加工!E81</f>
        <v>6.9145809896892958</v>
      </c>
      <c r="F67" s="61">
        <f>データ加工!F81</f>
        <v>17.852929215846732</v>
      </c>
      <c r="G67" s="61">
        <f>データ加工!G81</f>
        <v>5.9583539432480972</v>
      </c>
      <c r="H67" s="61">
        <f>データ加工!H81</f>
        <v>5.1712946782028144</v>
      </c>
      <c r="I67" s="61">
        <f>データ加工!I81</f>
        <v>7.9820997168052914</v>
      </c>
      <c r="J67" s="61">
        <f>データ加工!J81</f>
        <v>19.241939949464275</v>
      </c>
      <c r="K67" s="61">
        <f>データ加工!K81</f>
        <v>5.7207419802348367</v>
      </c>
      <c r="L67" s="61">
        <f>データ加工!L81</f>
        <v>7.1664414772657761</v>
      </c>
      <c r="M67" s="61">
        <f>データ加工!M81</f>
        <v>9.0024419123687291</v>
      </c>
      <c r="N67" s="61">
        <f>データ加工!N81</f>
        <v>11.113472873954874</v>
      </c>
      <c r="O67" s="61">
        <f>データ加工!O81</f>
        <v>13.112964881095872</v>
      </c>
      <c r="P67" s="61"/>
      <c r="Q67" s="61">
        <f>データ加工!Q81</f>
        <v>12.360050946228453</v>
      </c>
      <c r="S67" t="s">
        <v>203</v>
      </c>
      <c r="T67" t="str">
        <f t="shared" si="0"/>
        <v>q 放送サービス</v>
      </c>
    </row>
    <row r="68" spans="1:20" ht="14.25" thickBot="1">
      <c r="A68" s="53" t="s">
        <v>141</v>
      </c>
      <c r="B68" s="55" t="str">
        <f>データ加工!B82</f>
        <v>化粧品</v>
      </c>
      <c r="C68" s="61">
        <f>データ加工!C82</f>
        <v>8.3532072391472774</v>
      </c>
      <c r="D68" s="61">
        <f>データ加工!D82</f>
        <v>5.4751876229472938</v>
      </c>
      <c r="E68" s="61">
        <f>データ加工!E82</f>
        <v>10.194574536080372</v>
      </c>
      <c r="F68" s="61">
        <f>データ加工!F82</f>
        <v>11.848400716928653</v>
      </c>
      <c r="G68" s="61">
        <f>データ加工!G82</f>
        <v>7.5661637374579014</v>
      </c>
      <c r="H68" s="61">
        <f>データ加工!H82</f>
        <v>11.234191887130253</v>
      </c>
      <c r="I68" s="61">
        <f>データ加工!I82</f>
        <v>8.6189693750610328</v>
      </c>
      <c r="J68" s="61">
        <f>データ加工!J82</f>
        <v>12.817906706147831</v>
      </c>
      <c r="K68" s="61">
        <f>データ加工!K82</f>
        <v>5.0056492327054816</v>
      </c>
      <c r="L68" s="61">
        <f>データ加工!L82</f>
        <v>12.93455291018701</v>
      </c>
      <c r="M68" s="61">
        <f>データ加工!M82</f>
        <v>9.5025775741669918</v>
      </c>
      <c r="N68" s="61">
        <f>データ加工!N82</f>
        <v>15.267537977326358</v>
      </c>
      <c r="O68" s="61">
        <f>データ加工!O82</f>
        <v>11.258606211041911</v>
      </c>
      <c r="P68" s="61"/>
      <c r="Q68" s="61">
        <f>データ加工!Q82</f>
        <v>10.986183744897675</v>
      </c>
      <c r="S68" t="s">
        <v>203</v>
      </c>
      <c r="T68" t="str">
        <f t="shared" si="0"/>
        <v>r 化粧品</v>
      </c>
    </row>
    <row r="69" spans="1:20" ht="14.25" thickBot="1">
      <c r="A69" s="53" t="s">
        <v>142</v>
      </c>
      <c r="B69" s="55" t="str">
        <f>データ加工!B83</f>
        <v>賃貸アパート・マンション</v>
      </c>
      <c r="C69" s="61">
        <f>データ加工!C83</f>
        <v>12.16540920063731</v>
      </c>
      <c r="D69" s="61">
        <f>データ加工!D83</f>
        <v>5.8662724531578148</v>
      </c>
      <c r="E69" s="61">
        <f>データ加工!E83</f>
        <v>4.787017608246436</v>
      </c>
      <c r="F69" s="61">
        <f>データ加工!F83</f>
        <v>14.519311387015959</v>
      </c>
      <c r="G69" s="61">
        <f>データ加工!G83</f>
        <v>3.7830818687289507</v>
      </c>
      <c r="H69" s="61">
        <f>データ加工!H83</f>
        <v>3.5664101228984926</v>
      </c>
      <c r="I69" s="61">
        <f>データ加工!I83</f>
        <v>5.5619950154334745</v>
      </c>
      <c r="J69" s="61">
        <f>データ加工!J83</f>
        <v>10.887680755104391</v>
      </c>
      <c r="K69" s="61">
        <f>データ加工!K83</f>
        <v>1.4301854950587092</v>
      </c>
      <c r="L69" s="61">
        <f>データ加工!L83</f>
        <v>7.8656064994380452</v>
      </c>
      <c r="M69" s="61">
        <f>データ加工!M83</f>
        <v>5.2514244488817594</v>
      </c>
      <c r="N69" s="61">
        <f>データ加工!N83</f>
        <v>10.735830591830194</v>
      </c>
      <c r="O69" s="61">
        <f>データ加工!O83</f>
        <v>9.9340643038605094</v>
      </c>
      <c r="P69" s="61"/>
      <c r="Q69" s="61">
        <f>データ加工!Q83</f>
        <v>9.7169015900349844</v>
      </c>
      <c r="S69" t="s">
        <v>204</v>
      </c>
      <c r="T69" t="str">
        <f t="shared" si="0"/>
        <v>s 賃貸アパート・マンション</v>
      </c>
    </row>
    <row r="70" spans="1:20" ht="14.25" thickBot="1">
      <c r="A70" s="53" t="s">
        <v>143</v>
      </c>
      <c r="B70" s="55" t="str">
        <f>データ加工!B84</f>
        <v>屋根工事</v>
      </c>
      <c r="C70" s="61">
        <f>データ加工!C84</f>
        <v>5.7743647357863734</v>
      </c>
      <c r="D70" s="61">
        <f>データ加工!D84</f>
        <v>8.7016374721840908</v>
      </c>
      <c r="E70" s="61">
        <f>データ加工!E84</f>
        <v>8.8648474226785847</v>
      </c>
      <c r="F70" s="61">
        <f>データ加工!F84</f>
        <v>12.330369559651174</v>
      </c>
      <c r="G70" s="61">
        <f>データ加工!G84</f>
        <v>3.310196635137832</v>
      </c>
      <c r="H70" s="61">
        <f>データ加工!H84</f>
        <v>3.9230511351883419</v>
      </c>
      <c r="I70" s="61">
        <f>データ加工!I84</f>
        <v>12.822309119548926</v>
      </c>
      <c r="J70" s="61">
        <f>データ加工!J84</f>
        <v>9.5003308527919206</v>
      </c>
      <c r="K70" s="61">
        <f>データ加工!K84</f>
        <v>6.793381101528869</v>
      </c>
      <c r="L70" s="61">
        <f>データ加工!L84</f>
        <v>8.8269584049249179</v>
      </c>
      <c r="M70" s="61">
        <f>データ加工!M84</f>
        <v>4.3761870407347994</v>
      </c>
      <c r="N70" s="61">
        <f>データ加工!N84</f>
        <v>11.599012950972321</v>
      </c>
      <c r="O70" s="61">
        <f>データ加工!O84</f>
        <v>2.5166296236446626</v>
      </c>
      <c r="P70" s="61"/>
      <c r="Q70" s="61">
        <f>データ加工!Q84</f>
        <v>9.4364235108705703</v>
      </c>
      <c r="S70" t="s">
        <v>204</v>
      </c>
      <c r="T70" t="str">
        <f t="shared" si="0"/>
        <v>t 屋根工事</v>
      </c>
    </row>
    <row r="71" spans="1:20" ht="14.25" thickBot="1">
      <c r="A71" s="53" t="s">
        <v>144</v>
      </c>
      <c r="B71" s="55" t="str">
        <f>データ加工!B85</f>
        <v>その他金融関連サービス</v>
      </c>
      <c r="C71" s="61">
        <f>データ加工!C85</f>
        <v>6.5031680519535859</v>
      </c>
      <c r="D71" s="61">
        <f>データ加工!D85</f>
        <v>5.3774164153946629</v>
      </c>
      <c r="E71" s="61">
        <f>データ加工!E85</f>
        <v>9.1307928453589433</v>
      </c>
      <c r="F71" s="61">
        <f>データ加工!F85</f>
        <v>9.2979822575219782</v>
      </c>
      <c r="G71" s="61">
        <f>データ加工!G85</f>
        <v>7.5661637374579014</v>
      </c>
      <c r="H71" s="61">
        <f>データ加工!H85</f>
        <v>7.3111407519419105</v>
      </c>
      <c r="I71" s="61">
        <f>データ加工!I85</f>
        <v>8.0670156712393908</v>
      </c>
      <c r="J71" s="61">
        <f>データ加工!J85</f>
        <v>9.0177743650310624</v>
      </c>
      <c r="K71" s="61">
        <f>データ加工!K85</f>
        <v>7.8660202228229004</v>
      </c>
      <c r="L71" s="61">
        <f>データ加工!L85</f>
        <v>11.536222865842467</v>
      </c>
      <c r="M71" s="61">
        <f>データ加工!M85</f>
        <v>6.8768653497261134</v>
      </c>
      <c r="N71" s="61">
        <f>データ加工!N85</f>
        <v>15.968873644129335</v>
      </c>
      <c r="O71" s="61">
        <f>データ加工!O85</f>
        <v>14.569960978995416</v>
      </c>
      <c r="P71" s="61"/>
      <c r="Q71" s="61">
        <f>データ加工!Q85</f>
        <v>9.4269157793734699</v>
      </c>
      <c r="S71" t="s">
        <v>205</v>
      </c>
      <c r="T71" t="str">
        <f t="shared" si="0"/>
        <v>u その他金融関連サービス</v>
      </c>
    </row>
    <row r="72" spans="1:20" ht="14.25" thickBot="1">
      <c r="A72" s="53" t="s">
        <v>145</v>
      </c>
      <c r="B72" s="55" t="str">
        <f>データ加工!B86</f>
        <v>宝くじ</v>
      </c>
      <c r="C72" s="61">
        <f>データ加工!C86</f>
        <v>9.0820105553144899</v>
      </c>
      <c r="D72" s="61">
        <f>データ加工!D86</f>
        <v>7.9194678117630488</v>
      </c>
      <c r="E72" s="61">
        <f>データ加工!E86</f>
        <v>7.9783626804107266</v>
      </c>
      <c r="F72" s="61">
        <f>データ加工!F86</f>
        <v>7.3299428164050147</v>
      </c>
      <c r="G72" s="61">
        <f>データ加工!G86</f>
        <v>10.876360372595734</v>
      </c>
      <c r="H72" s="61">
        <f>データ加工!H86</f>
        <v>16.227166059188143</v>
      </c>
      <c r="I72" s="61">
        <f>データ加工!I86</f>
        <v>7.4726039902006995</v>
      </c>
      <c r="J72" s="61">
        <f>データ加工!J86</f>
        <v>8.2336200724196651</v>
      </c>
      <c r="K72" s="61">
        <f>データ加工!K86</f>
        <v>16.447133193175155</v>
      </c>
      <c r="L72" s="61">
        <f>データ加工!L86</f>
        <v>11.711014121385535</v>
      </c>
      <c r="M72" s="61">
        <f>データ加工!M86</f>
        <v>7.6270688424235074</v>
      </c>
      <c r="N72" s="61">
        <f>データ加工!N86</f>
        <v>10.681881694383812</v>
      </c>
      <c r="O72" s="61">
        <f>データ加工!O86</f>
        <v>9.9340643038605094</v>
      </c>
      <c r="P72" s="61"/>
      <c r="Q72" s="61">
        <f>データ加工!Q86</f>
        <v>8.9420214730214322</v>
      </c>
      <c r="S72" t="s">
        <v>205</v>
      </c>
      <c r="T72" t="str">
        <f t="shared" si="0"/>
        <v>v 宝くじ</v>
      </c>
    </row>
    <row r="73" spans="1:20" ht="14.25" thickBot="1">
      <c r="A73" s="53" t="s">
        <v>146</v>
      </c>
      <c r="B73" s="55" t="str">
        <f>データ加工!B87</f>
        <v>鮮魚</v>
      </c>
      <c r="C73" s="61">
        <f>データ加工!C87</f>
        <v>4.9334378325165131</v>
      </c>
      <c r="D73" s="61">
        <f>データ加工!D87</f>
        <v>11.145917660999848</v>
      </c>
      <c r="E73" s="61">
        <f>データ加工!E87</f>
        <v>8.2443081030910825</v>
      </c>
      <c r="F73" s="61">
        <f>データ加工!F87</f>
        <v>8.1332242209425498</v>
      </c>
      <c r="G73" s="61">
        <f>データ加工!G87</f>
        <v>9.1739735316677056</v>
      </c>
      <c r="H73" s="61">
        <f>データ加工!H87</f>
        <v>6.5978587273622118</v>
      </c>
      <c r="I73" s="61">
        <f>データ加工!I87</f>
        <v>7.2603141041154515</v>
      </c>
      <c r="J73" s="61">
        <f>データ加工!J87</f>
        <v>8.3240994138748263</v>
      </c>
      <c r="K73" s="61">
        <f>データ加工!K87</f>
        <v>5.7207419802348367</v>
      </c>
      <c r="L73" s="61">
        <f>データ加工!L87</f>
        <v>13.63371793235928</v>
      </c>
      <c r="M73" s="61">
        <f>データ加工!M87</f>
        <v>7.7521027578730726</v>
      </c>
      <c r="N73" s="61">
        <f>データ加工!N87</f>
        <v>10.304239412259131</v>
      </c>
      <c r="O73" s="61">
        <f>データ加工!O87</f>
        <v>13.775235834686574</v>
      </c>
      <c r="P73" s="61"/>
      <c r="Q73" s="61">
        <f>データ加工!Q87</f>
        <v>8.7185897828396097</v>
      </c>
      <c r="S73" t="s">
        <v>205</v>
      </c>
      <c r="T73" t="str">
        <f t="shared" si="0"/>
        <v>w 鮮魚</v>
      </c>
    </row>
    <row r="74" spans="1:20" ht="14.25" thickBot="1">
      <c r="A74" s="53" t="s">
        <v>147</v>
      </c>
      <c r="B74" s="55" t="str">
        <f>データ加工!B88</f>
        <v>家庭用電気治療器具</v>
      </c>
      <c r="C74" s="61">
        <f>データ加工!C88</f>
        <v>7.063785987466825</v>
      </c>
      <c r="D74" s="61">
        <f>データ加工!D88</f>
        <v>4.3019331323157308</v>
      </c>
      <c r="E74" s="61">
        <f>データ加工!E88</f>
        <v>10.105926061853586</v>
      </c>
      <c r="F74" s="61">
        <f>データ加工!F88</f>
        <v>7.2897787461781371</v>
      </c>
      <c r="G74" s="61">
        <f>データ加工!G88</f>
        <v>5.6746228030934258</v>
      </c>
      <c r="H74" s="61">
        <f>データ加工!H88</f>
        <v>10.342589356405629</v>
      </c>
      <c r="I74" s="61">
        <f>データ加工!I88</f>
        <v>7.4301460129836503</v>
      </c>
      <c r="J74" s="61">
        <f>データ加工!J88</f>
        <v>6.1827549994360114</v>
      </c>
      <c r="K74" s="61">
        <f>データ加工!K88</f>
        <v>11.083937586704996</v>
      </c>
      <c r="L74" s="61">
        <f>データ加工!L88</f>
        <v>8.914354032696453</v>
      </c>
      <c r="M74" s="61">
        <f>データ加工!M88</f>
        <v>12.253323714057437</v>
      </c>
      <c r="N74" s="61">
        <f>データ加工!N88</f>
        <v>13.379326566702956</v>
      </c>
      <c r="O74" s="61">
        <f>データ加工!O88</f>
        <v>19.868128607721019</v>
      </c>
      <c r="P74" s="61"/>
      <c r="Q74" s="61">
        <f>データ加工!Q88</f>
        <v>8.5331890186461834</v>
      </c>
      <c r="S74" t="s">
        <v>205</v>
      </c>
      <c r="T74" t="str">
        <f t="shared" si="0"/>
        <v>x 家庭用電気治療器具</v>
      </c>
    </row>
    <row r="75" spans="1:20" ht="14.25" thickBot="1">
      <c r="A75" s="53" t="s">
        <v>148</v>
      </c>
      <c r="B75" s="55" t="str">
        <f>データ加工!B89</f>
        <v>冠婚葬祭互助会</v>
      </c>
      <c r="C75" s="61">
        <f>データ加工!C89</f>
        <v>6.5031680519535859</v>
      </c>
      <c r="D75" s="61">
        <f>データ加工!D89</f>
        <v>5.7685012456051847</v>
      </c>
      <c r="E75" s="61">
        <f>データ加工!E89</f>
        <v>8.8648474226785847</v>
      </c>
      <c r="F75" s="61">
        <f>データ加工!F89</f>
        <v>8.4143727125306871</v>
      </c>
      <c r="G75" s="61">
        <f>データ加工!G89</f>
        <v>6.2420850834027695</v>
      </c>
      <c r="H75" s="61">
        <f>データ加工!H89</f>
        <v>5.3496151843477389</v>
      </c>
      <c r="I75" s="61">
        <f>データ加工!I89</f>
        <v>4.6279195166583875</v>
      </c>
      <c r="J75" s="61">
        <f>データ加工!J89</f>
        <v>9.0177743650310624</v>
      </c>
      <c r="K75" s="61">
        <f>データ加工!K89</f>
        <v>3.9330101114114502</v>
      </c>
      <c r="L75" s="61">
        <f>データ加工!L89</f>
        <v>6.2924851995504358</v>
      </c>
      <c r="M75" s="61">
        <f>データ加工!M89</f>
        <v>3.6259835480374054</v>
      </c>
      <c r="N75" s="61">
        <f>データ加工!N89</f>
        <v>9.0094658735459419</v>
      </c>
      <c r="O75" s="61">
        <f>データ加工!O89</f>
        <v>4.6358966751349042</v>
      </c>
      <c r="P75" s="61"/>
      <c r="Q75" s="61">
        <f>データ加工!Q89</f>
        <v>7.3304609842631825</v>
      </c>
      <c r="S75" t="s">
        <v>205</v>
      </c>
      <c r="T75" t="str">
        <f t="shared" si="0"/>
        <v>y 冠婚葬祭互助会</v>
      </c>
    </row>
    <row r="76" spans="1:20" ht="14.25" thickBot="1">
      <c r="A76" s="53" t="s">
        <v>149</v>
      </c>
      <c r="B76" s="55" t="str">
        <f>データ加工!B90</f>
        <v>他の行政サービス</v>
      </c>
      <c r="C76" s="61">
        <f>データ加工!C90</f>
        <v>8.9138251746605182</v>
      </c>
      <c r="D76" s="61">
        <f>データ加工!D90</f>
        <v>7.0395269437893768</v>
      </c>
      <c r="E76" s="61">
        <f>データ加工!E90</f>
        <v>8.7761989484517997</v>
      </c>
      <c r="F76" s="61">
        <f>データ加工!F90</f>
        <v>6.7073997278884239</v>
      </c>
      <c r="G76" s="61">
        <f>データ加工!G90</f>
        <v>2.4590032146738179</v>
      </c>
      <c r="H76" s="61">
        <f>データ加工!H90</f>
        <v>8.0244227765216092</v>
      </c>
      <c r="I76" s="61">
        <f>データ加工!I90</f>
        <v>3.778759972317399</v>
      </c>
      <c r="J76" s="61">
        <f>データ加工!J90</f>
        <v>5.9414767555555823</v>
      </c>
      <c r="K76" s="61">
        <f>データ加工!K90</f>
        <v>7.8660202228229004</v>
      </c>
      <c r="L76" s="61">
        <f>データ加工!L90</f>
        <v>9.7009146826402564</v>
      </c>
      <c r="M76" s="61">
        <f>データ加工!M90</f>
        <v>6.0016279415791534</v>
      </c>
      <c r="N76" s="61">
        <f>データ加工!N90</f>
        <v>12.893786489685509</v>
      </c>
      <c r="O76" s="61">
        <f>データ加工!O90</f>
        <v>10.993697829605631</v>
      </c>
      <c r="P76" s="61"/>
      <c r="Q76" s="61">
        <f>データ加工!Q90</f>
        <v>7.2971839240233365</v>
      </c>
      <c r="S76" t="s">
        <v>205</v>
      </c>
      <c r="T76" t="str">
        <f t="shared" si="0"/>
        <v>ｚ 他の行政サービス</v>
      </c>
    </row>
    <row r="77" spans="1:20" ht="14.25" thickBot="1">
      <c r="A77" s="53" t="s">
        <v>150</v>
      </c>
      <c r="B77" s="55" t="str">
        <f>データ加工!B91</f>
        <v>医療サービス</v>
      </c>
      <c r="C77" s="61">
        <f>データ加工!C91</f>
        <v>4.7652524518625405</v>
      </c>
      <c r="D77" s="61">
        <f>データ加工!D91</f>
        <v>3.9108483021052094</v>
      </c>
      <c r="E77" s="61">
        <f>データ加工!E91</f>
        <v>5.5848538762875082</v>
      </c>
      <c r="F77" s="61">
        <f>データ加工!F91</f>
        <v>10.322166048307334</v>
      </c>
      <c r="G77" s="61">
        <f>データ加工!G91</f>
        <v>4.0668130088836216</v>
      </c>
      <c r="H77" s="61">
        <f>データ加工!H91</f>
        <v>4.99297417205789</v>
      </c>
      <c r="I77" s="61">
        <f>データ加工!I91</f>
        <v>3.5664700862321519</v>
      </c>
      <c r="J77" s="61">
        <f>データ加工!J91</f>
        <v>9.5606504137620281</v>
      </c>
      <c r="K77" s="61">
        <f>データ加工!K91</f>
        <v>6.0782883539995138</v>
      </c>
      <c r="L77" s="61">
        <f>データ加工!L91</f>
        <v>8.7395627771533846</v>
      </c>
      <c r="M77" s="61">
        <f>データ加工!M91</f>
        <v>3.6259835480374054</v>
      </c>
      <c r="N77" s="61">
        <f>データ加工!N91</f>
        <v>8.1462835144038159</v>
      </c>
      <c r="O77" s="61">
        <f>データ加工!O91</f>
        <v>5.1657134380074652</v>
      </c>
      <c r="P77" s="61"/>
      <c r="Q77" s="61">
        <f>データ加工!Q91</f>
        <v>7.2924300582747881</v>
      </c>
      <c r="S77" t="s">
        <v>205</v>
      </c>
      <c r="T77" t="str">
        <f t="shared" si="0"/>
        <v>A 医療サービス</v>
      </c>
    </row>
    <row r="78" spans="1:20" ht="14.25" thickBot="1">
      <c r="A78" s="53" t="s">
        <v>151</v>
      </c>
      <c r="B78" s="55" t="str">
        <f>データ加工!B92</f>
        <v>塗装工事</v>
      </c>
      <c r="C78" s="61">
        <f>データ加工!C92</f>
        <v>5.6622411486837256</v>
      </c>
      <c r="D78" s="61">
        <f>データ加工!D92</f>
        <v>5.3774164153946629</v>
      </c>
      <c r="E78" s="61">
        <f>データ加工!E92</f>
        <v>6.9145809896892958</v>
      </c>
      <c r="F78" s="61">
        <f>データ加工!F92</f>
        <v>11.185693558185188</v>
      </c>
      <c r="G78" s="61">
        <f>データ加工!G92</f>
        <v>5.1071605227840831</v>
      </c>
      <c r="H78" s="61">
        <f>データ加工!H92</f>
        <v>1.4265640491593972</v>
      </c>
      <c r="I78" s="61">
        <f>データ加工!I92</f>
        <v>5.2647891749141289</v>
      </c>
      <c r="J78" s="61">
        <f>データ加工!J92</f>
        <v>5.7001985116751523</v>
      </c>
      <c r="K78" s="61">
        <f>データ加工!K92</f>
        <v>4.6481028589408044</v>
      </c>
      <c r="L78" s="61">
        <f>データ加工!L92</f>
        <v>6.9916502217227077</v>
      </c>
      <c r="M78" s="61">
        <f>データ加工!M92</f>
        <v>7.8771366733226387</v>
      </c>
      <c r="N78" s="61">
        <f>データ加工!N92</f>
        <v>6.7436121807978617</v>
      </c>
      <c r="O78" s="61">
        <f>データ加工!O92</f>
        <v>7.5498888709339873</v>
      </c>
      <c r="P78" s="61"/>
      <c r="Q78" s="61">
        <f>データ加工!Q92</f>
        <v>7.2211220720465468</v>
      </c>
      <c r="S78" t="s">
        <v>205</v>
      </c>
      <c r="T78" t="str">
        <f t="shared" si="0"/>
        <v>B 塗装工事</v>
      </c>
    </row>
    <row r="79" spans="1:20" ht="14.25" thickBot="1">
      <c r="A79" s="53" t="s">
        <v>152</v>
      </c>
      <c r="B79" s="55" t="str">
        <f>データ加工!B93</f>
        <v>移動通信サービス</v>
      </c>
      <c r="C79" s="61">
        <f>データ加工!C93</f>
        <v>4.5970670712085688</v>
      </c>
      <c r="D79" s="61">
        <f>データ加工!D93</f>
        <v>3.9108483021052094</v>
      </c>
      <c r="E79" s="61">
        <f>データ加工!E93</f>
        <v>5.2302599793803646</v>
      </c>
      <c r="F79" s="61">
        <f>データ加工!F93</f>
        <v>10.90454506659705</v>
      </c>
      <c r="G79" s="61">
        <f>データ加工!G93</f>
        <v>4.2559671023200689</v>
      </c>
      <c r="H79" s="61">
        <f>データ加工!H93</f>
        <v>4.4580126536231166</v>
      </c>
      <c r="I79" s="61">
        <f>データ加工!I93</f>
        <v>5.5195370382164253</v>
      </c>
      <c r="J79" s="61">
        <f>データ加工!J93</f>
        <v>8.3240994138748263</v>
      </c>
      <c r="K79" s="61">
        <f>データ加工!K93</f>
        <v>2.5028246163527408</v>
      </c>
      <c r="L79" s="61">
        <f>データ加工!L93</f>
        <v>7.0790458494942419</v>
      </c>
      <c r="M79" s="61">
        <f>データ加工!M93</f>
        <v>2.3756443935417479</v>
      </c>
      <c r="N79" s="61">
        <f>データ加工!N93</f>
        <v>7.4988967450472215</v>
      </c>
      <c r="O79" s="61">
        <f>データ加工!O93</f>
        <v>5.4306218194437452</v>
      </c>
      <c r="P79" s="61"/>
      <c r="Q79" s="61">
        <f>データ加工!Q93</f>
        <v>7.1260447570755581</v>
      </c>
      <c r="S79" t="s">
        <v>205</v>
      </c>
      <c r="T79" t="str">
        <f t="shared" si="0"/>
        <v>C 移動通信サービス</v>
      </c>
    </row>
    <row r="80" spans="1:20" ht="14.25" thickBot="1">
      <c r="A80" s="53" t="s">
        <v>153</v>
      </c>
      <c r="B80" s="55" t="str">
        <f>データ加工!B94</f>
        <v>土地</v>
      </c>
      <c r="C80" s="61">
        <f>データ加工!C94</f>
        <v>3.1955222324254682</v>
      </c>
      <c r="D80" s="61">
        <f>データ加工!D94</f>
        <v>7.3328405664472678</v>
      </c>
      <c r="E80" s="61">
        <f>データ加工!E94</f>
        <v>4.6097206597928642</v>
      </c>
      <c r="F80" s="61">
        <f>データ加工!F94</f>
        <v>13.555373701570916</v>
      </c>
      <c r="G80" s="61">
        <f>データ加工!G94</f>
        <v>3.0264654949831606</v>
      </c>
      <c r="H80" s="61">
        <f>データ加工!H94</f>
        <v>2.1398460737390961</v>
      </c>
      <c r="I80" s="61">
        <f>データ加工!I94</f>
        <v>3.9061339039685472</v>
      </c>
      <c r="J80" s="61">
        <f>データ加工!J94</f>
        <v>5.5795593897349383</v>
      </c>
      <c r="K80" s="61">
        <f>データ加工!K94</f>
        <v>2.1452782425880637</v>
      </c>
      <c r="L80" s="61">
        <f>データ加工!L94</f>
        <v>3.7580119941759551</v>
      </c>
      <c r="M80" s="61">
        <f>データ加工!M94</f>
        <v>2.6257122244408797</v>
      </c>
      <c r="N80" s="61">
        <f>データ加工!N94</f>
        <v>6.1501743088876486</v>
      </c>
      <c r="O80" s="61">
        <f>データ加工!O94</f>
        <v>6.7551637266251463</v>
      </c>
      <c r="P80" s="61"/>
      <c r="Q80" s="61">
        <f>データ加工!Q94</f>
        <v>6.8217973491683965</v>
      </c>
      <c r="S80" t="s">
        <v>205</v>
      </c>
      <c r="T80" t="str">
        <f t="shared" si="0"/>
        <v>D 土地</v>
      </c>
    </row>
    <row r="81" spans="1:20" ht="14.25" thickBot="1">
      <c r="A81" s="53" t="s">
        <v>154</v>
      </c>
      <c r="B81" s="55" t="str">
        <f>データ加工!B95</f>
        <v>社会保険</v>
      </c>
      <c r="C81" s="61">
        <f>データ加工!C95</f>
        <v>4.5970670712085688</v>
      </c>
      <c r="D81" s="61">
        <f>データ加工!D95</f>
        <v>2.8353650190262769</v>
      </c>
      <c r="E81" s="61">
        <f>データ加工!E95</f>
        <v>7.7124172577303689</v>
      </c>
      <c r="F81" s="61">
        <f>データ加工!F95</f>
        <v>5.3016572699477367</v>
      </c>
      <c r="G81" s="61">
        <f>データ加工!G95</f>
        <v>1.1349245606186851</v>
      </c>
      <c r="H81" s="61">
        <f>データ加工!H95</f>
        <v>3.5664101228984926</v>
      </c>
      <c r="I81" s="61">
        <f>データ加工!I95</f>
        <v>2.0379829064183723</v>
      </c>
      <c r="J81" s="61">
        <f>データ加工!J95</f>
        <v>14.175096827975247</v>
      </c>
      <c r="K81" s="61">
        <f>データ加工!K95</f>
        <v>11.799030334234351</v>
      </c>
      <c r="L81" s="61">
        <f>データ加工!L95</f>
        <v>6.5546720828650393</v>
      </c>
      <c r="M81" s="61">
        <f>データ加工!M95</f>
        <v>3.7510174634869706</v>
      </c>
      <c r="N81" s="61">
        <f>データ加工!N95</f>
        <v>6.6896632833514778</v>
      </c>
      <c r="O81" s="61">
        <f>データ加工!O95</f>
        <v>9.1393391595516693</v>
      </c>
      <c r="P81" s="61"/>
      <c r="Q81" s="61">
        <f>データ加工!Q95</f>
        <v>6.4034571632960491</v>
      </c>
      <c r="S81" t="s">
        <v>205</v>
      </c>
      <c r="T81" t="str">
        <f t="shared" si="0"/>
        <v>E 社会保険</v>
      </c>
    </row>
    <row r="82" spans="1:20" ht="14.25" thickBot="1">
      <c r="A82" s="53" t="s">
        <v>155</v>
      </c>
      <c r="B82" s="55" t="str">
        <f>データ加工!B96</f>
        <v>浄水器</v>
      </c>
      <c r="C82" s="61">
        <f>データ加工!C96</f>
        <v>2.5227807098095805</v>
      </c>
      <c r="D82" s="61">
        <f>データ加工!D96</f>
        <v>2.4442801888157559</v>
      </c>
      <c r="E82" s="61">
        <f>データ加工!E96</f>
        <v>2.4821572783500039</v>
      </c>
      <c r="F82" s="61">
        <f>データ加工!F96</f>
        <v>6.3459230958465325</v>
      </c>
      <c r="G82" s="61">
        <f>データ加工!G96</f>
        <v>1.0403475139004614</v>
      </c>
      <c r="H82" s="61">
        <f>データ加工!H96</f>
        <v>1.4265640491593972</v>
      </c>
      <c r="I82" s="61">
        <f>データ加工!I96</f>
        <v>3.3541802001469043</v>
      </c>
      <c r="J82" s="61">
        <f>データ加工!J96</f>
        <v>14.808452218161374</v>
      </c>
      <c r="K82" s="61">
        <f>データ加工!K96</f>
        <v>2.5028246163527408</v>
      </c>
      <c r="L82" s="61">
        <f>データ加工!L96</f>
        <v>4.8067595274343615</v>
      </c>
      <c r="M82" s="61">
        <f>データ加工!M96</f>
        <v>2.875780055340011</v>
      </c>
      <c r="N82" s="61">
        <f>データ加工!N96</f>
        <v>6.5278165910123294</v>
      </c>
      <c r="O82" s="61">
        <f>データ加工!O96</f>
        <v>2.7815380050809426</v>
      </c>
      <c r="P82" s="61"/>
      <c r="Q82" s="61">
        <f>データ加工!Q96</f>
        <v>5.9185628569440096</v>
      </c>
      <c r="S82" t="s">
        <v>205</v>
      </c>
      <c r="T82" t="str">
        <f t="shared" si="0"/>
        <v>F 浄水器</v>
      </c>
    </row>
    <row r="83" spans="1:20" ht="14.25" thickBot="1">
      <c r="A83" s="53" t="s">
        <v>156</v>
      </c>
      <c r="B83" s="55" t="str">
        <f>データ加工!B97</f>
        <v>他の教養・娯楽サービス</v>
      </c>
      <c r="C83" s="61">
        <f>データ加工!C97</f>
        <v>4.3167581034519493</v>
      </c>
      <c r="D83" s="61">
        <f>データ加工!D97</f>
        <v>3.5197634718946884</v>
      </c>
      <c r="E83" s="61">
        <f>データ加工!E97</f>
        <v>6.4713386185553672</v>
      </c>
      <c r="F83" s="61">
        <f>データ加工!F97</f>
        <v>8.113142185829112</v>
      </c>
      <c r="G83" s="61">
        <f>データ加工!G97</f>
        <v>3.4993507285742793</v>
      </c>
      <c r="H83" s="61">
        <f>データ加工!H97</f>
        <v>6.4195382212172873</v>
      </c>
      <c r="I83" s="61">
        <f>データ加工!I97</f>
        <v>3.2268062684957561</v>
      </c>
      <c r="J83" s="61">
        <f>データ加工!J97</f>
        <v>6.1525952189509594</v>
      </c>
      <c r="K83" s="61">
        <f>データ加工!K97</f>
        <v>7.8660202228229004</v>
      </c>
      <c r="L83" s="61">
        <f>データ加工!L97</f>
        <v>5.8555070606927675</v>
      </c>
      <c r="M83" s="61">
        <f>データ加工!M97</f>
        <v>3.6259835480374054</v>
      </c>
      <c r="N83" s="61">
        <f>データ加工!N97</f>
        <v>4.9093496676208428</v>
      </c>
      <c r="O83" s="61">
        <f>データ加工!O97</f>
        <v>4.9008050565711851</v>
      </c>
      <c r="P83" s="61"/>
      <c r="Q83" s="61">
        <f>データ加工!Q97</f>
        <v>5.6761157037679899</v>
      </c>
      <c r="S83" t="s">
        <v>205</v>
      </c>
      <c r="T83" t="str">
        <f t="shared" si="0"/>
        <v>G 他の教養・娯楽サービス</v>
      </c>
    </row>
    <row r="84" spans="1:20" ht="14.25" thickBot="1">
      <c r="A84" s="53" t="s">
        <v>157</v>
      </c>
      <c r="B84" s="55" t="str">
        <f>データ加工!B98</f>
        <v>増改築工事</v>
      </c>
      <c r="C84" s="61">
        <f>データ加工!C98</f>
        <v>3.9243255485926811</v>
      </c>
      <c r="D84" s="61">
        <f>データ加工!D98</f>
        <v>5.3774164153946629</v>
      </c>
      <c r="E84" s="61">
        <f>データ加工!E98</f>
        <v>4.0778298144321488</v>
      </c>
      <c r="F84" s="61">
        <f>データ加工!F98</f>
        <v>8.0528960804887966</v>
      </c>
      <c r="G84" s="61">
        <f>データ加工!G98</f>
        <v>3.4047736818560561</v>
      </c>
      <c r="H84" s="61">
        <f>データ加工!H98</f>
        <v>4.4580126536231166</v>
      </c>
      <c r="I84" s="61">
        <f>データ加工!I98</f>
        <v>4.3731716533560911</v>
      </c>
      <c r="J84" s="61">
        <f>データ加工!J98</f>
        <v>5.0065235605189171</v>
      </c>
      <c r="K84" s="61">
        <f>データ加工!K98</f>
        <v>3.9330101114114502</v>
      </c>
      <c r="L84" s="61">
        <f>データ加工!L98</f>
        <v>8.3899802660672496</v>
      </c>
      <c r="M84" s="61">
        <f>データ加工!M98</f>
        <v>4.126119209835668</v>
      </c>
      <c r="N84" s="61">
        <f>データ加工!N98</f>
        <v>6.2041232063340317</v>
      </c>
      <c r="O84" s="61">
        <f>データ加工!O98</f>
        <v>3.1789005772353636</v>
      </c>
      <c r="P84" s="61"/>
      <c r="Q84" s="61">
        <f>データ加工!Q98</f>
        <v>5.6666079722708913</v>
      </c>
      <c r="S84" t="s">
        <v>205</v>
      </c>
      <c r="T84" t="str">
        <f t="shared" si="0"/>
        <v>H 増改築工事</v>
      </c>
    </row>
    <row r="85" spans="1:20" ht="14.25" thickBot="1">
      <c r="A85" s="53" t="s">
        <v>158</v>
      </c>
      <c r="B85" s="55" t="str">
        <f>データ加工!B99</f>
        <v>他の商品</v>
      </c>
      <c r="C85" s="61">
        <f>データ加工!C99</f>
        <v>5.2137468002731326</v>
      </c>
      <c r="D85" s="61">
        <f>データ加工!D99</f>
        <v>3.9108483021052094</v>
      </c>
      <c r="E85" s="61">
        <f>データ加工!E99</f>
        <v>6.737284041235724</v>
      </c>
      <c r="F85" s="61">
        <f>データ加工!F99</f>
        <v>4.859852497452092</v>
      </c>
      <c r="G85" s="61">
        <f>データ加工!G99</f>
        <v>6.620393270275664</v>
      </c>
      <c r="H85" s="61">
        <f>データ加工!H99</f>
        <v>9.9859483441157799</v>
      </c>
      <c r="I85" s="61">
        <f>データ加工!I99</f>
        <v>3.3541802001469043</v>
      </c>
      <c r="J85" s="61">
        <f>データ加工!J99</f>
        <v>5.5795593897349383</v>
      </c>
      <c r="K85" s="61">
        <f>データ加工!K99</f>
        <v>7.5084738490582232</v>
      </c>
      <c r="L85" s="61">
        <f>データ加工!L99</f>
        <v>6.729463338408106</v>
      </c>
      <c r="M85" s="61">
        <f>データ加工!M99</f>
        <v>6.1266618570287186</v>
      </c>
      <c r="N85" s="61">
        <f>データ加工!N99</f>
        <v>7.2291522578153078</v>
      </c>
      <c r="O85" s="61">
        <f>データ加工!O99</f>
        <v>6.3578011544707271</v>
      </c>
      <c r="P85" s="61"/>
      <c r="Q85" s="61">
        <f>データ加工!Q99</f>
        <v>5.5810383887970021</v>
      </c>
      <c r="S85" t="s">
        <v>205</v>
      </c>
      <c r="T85" t="str">
        <f t="shared" si="0"/>
        <v>I 他の商品</v>
      </c>
    </row>
    <row r="86" spans="1:20" ht="14.25" thickBot="1">
      <c r="A86" s="53" t="s">
        <v>159</v>
      </c>
      <c r="B86" s="55" t="str">
        <f>データ加工!B100</f>
        <v>預貯金</v>
      </c>
      <c r="C86" s="61">
        <f>データ加工!C100</f>
        <v>3.3076458195281169</v>
      </c>
      <c r="D86" s="61">
        <f>データ加工!D100</f>
        <v>4.5952467549736218</v>
      </c>
      <c r="E86" s="61">
        <f>データ加工!E100</f>
        <v>5.3189084536071505</v>
      </c>
      <c r="F86" s="61">
        <f>データ加工!F100</f>
        <v>7.1291224652706298</v>
      </c>
      <c r="G86" s="61">
        <f>データ加工!G100</f>
        <v>3.310196635137832</v>
      </c>
      <c r="H86" s="61">
        <f>データ加工!H100</f>
        <v>4.4580126536231166</v>
      </c>
      <c r="I86" s="61">
        <f>データ加工!I100</f>
        <v>3.2268062684957561</v>
      </c>
      <c r="J86" s="61">
        <f>データ加工!J100</f>
        <v>6.2430745604061197</v>
      </c>
      <c r="K86" s="61">
        <f>データ加工!K100</f>
        <v>6.0782883539995138</v>
      </c>
      <c r="L86" s="61">
        <f>データ加工!L100</f>
        <v>7.3412327328088427</v>
      </c>
      <c r="M86" s="61">
        <f>データ加工!M100</f>
        <v>3.0008139707895767</v>
      </c>
      <c r="N86" s="61">
        <f>データ加工!N100</f>
        <v>6.9594077705833923</v>
      </c>
      <c r="O86" s="61">
        <f>データ加工!O100</f>
        <v>4.6358966751349042</v>
      </c>
      <c r="P86" s="61"/>
      <c r="Q86" s="61">
        <f>データ加工!Q100</f>
        <v>5.5667767915513542</v>
      </c>
      <c r="S86" t="s">
        <v>205</v>
      </c>
      <c r="T86" t="str">
        <f t="shared" si="0"/>
        <v>J 預貯金</v>
      </c>
    </row>
    <row r="87" spans="1:20" ht="14.25" thickBot="1">
      <c r="A87" s="53" t="s">
        <v>160</v>
      </c>
      <c r="B87" s="55" t="str">
        <f>データ加工!B101</f>
        <v>他の工事・建築サービス</v>
      </c>
      <c r="C87" s="61">
        <f>データ加工!C101</f>
        <v>6.0546737035429929</v>
      </c>
      <c r="D87" s="61">
        <f>データ加工!D101</f>
        <v>6.0618148682630748</v>
      </c>
      <c r="E87" s="61">
        <f>データ加工!E101</f>
        <v>7.0918779381428676</v>
      </c>
      <c r="F87" s="61">
        <f>データ加工!F101</f>
        <v>6.7676458332287401</v>
      </c>
      <c r="G87" s="61">
        <f>データ加工!G101</f>
        <v>2.2698491212373701</v>
      </c>
      <c r="H87" s="61">
        <f>データ加工!H101</f>
        <v>4.2796921474781922</v>
      </c>
      <c r="I87" s="61">
        <f>データ加工!I101</f>
        <v>4.2882556989219918</v>
      </c>
      <c r="J87" s="61">
        <f>データ加工!J101</f>
        <v>5.8811571945854748</v>
      </c>
      <c r="K87" s="61">
        <f>データ加工!K101</f>
        <v>1.0726391212940318</v>
      </c>
      <c r="L87" s="61">
        <f>データ加工!L101</f>
        <v>4.2823857608051581</v>
      </c>
      <c r="M87" s="61">
        <f>データ加工!M101</f>
        <v>3.250881801688708</v>
      </c>
      <c r="N87" s="61">
        <f>データ加工!N101</f>
        <v>6.1501743088876486</v>
      </c>
      <c r="O87" s="61">
        <f>データ加工!O101</f>
        <v>3.7087173401079232</v>
      </c>
      <c r="P87" s="61"/>
      <c r="Q87" s="61">
        <f>データ加工!Q101</f>
        <v>5.5525151943057054</v>
      </c>
      <c r="S87" t="s">
        <v>205</v>
      </c>
      <c r="T87" t="str">
        <f t="shared" si="0"/>
        <v>K 他の工事・建築サービス</v>
      </c>
    </row>
    <row r="88" spans="1:20" ht="14.25" thickBot="1">
      <c r="A88" s="53" t="s">
        <v>161</v>
      </c>
      <c r="B88" s="55" t="str">
        <f>データ加工!B102</f>
        <v>飲料</v>
      </c>
      <c r="C88" s="61">
        <f>データ加工!C102</f>
        <v>3.4758312001820886</v>
      </c>
      <c r="D88" s="61">
        <f>データ加工!D102</f>
        <v>4.2041619247630999</v>
      </c>
      <c r="E88" s="61">
        <f>データ加工!E102</f>
        <v>4.1664782886589347</v>
      </c>
      <c r="F88" s="61">
        <f>データ加工!F102</f>
        <v>6.7073997278884239</v>
      </c>
      <c r="G88" s="61">
        <f>データ加工!G102</f>
        <v>3.972235962165398</v>
      </c>
      <c r="H88" s="61">
        <f>データ加工!H102</f>
        <v>5.7062561966375887</v>
      </c>
      <c r="I88" s="61">
        <f>データ加工!I102</f>
        <v>4.9675833343947824</v>
      </c>
      <c r="J88" s="61">
        <f>データ加工!J102</f>
        <v>5.3081213653694546</v>
      </c>
      <c r="K88" s="61">
        <f>データ加工!K102</f>
        <v>3.9330101114114502</v>
      </c>
      <c r="L88" s="61">
        <f>データ加工!L102</f>
        <v>6.0302983162358359</v>
      </c>
      <c r="M88" s="61">
        <f>データ加工!M102</f>
        <v>3.3759157171382741</v>
      </c>
      <c r="N88" s="61">
        <f>データ加工!N102</f>
        <v>5.7185831293165865</v>
      </c>
      <c r="O88" s="61">
        <f>データ加工!O102</f>
        <v>4.3709882936986242</v>
      </c>
      <c r="P88" s="61"/>
      <c r="Q88" s="61">
        <f>データ加工!Q102</f>
        <v>5.2815448466383899</v>
      </c>
      <c r="S88" t="s">
        <v>205</v>
      </c>
      <c r="T88" t="str">
        <f t="shared" si="0"/>
        <v>L 飲料</v>
      </c>
    </row>
    <row r="89" spans="1:20" ht="14.25" thickBot="1">
      <c r="A89" s="53" t="s">
        <v>162</v>
      </c>
      <c r="B89" s="55" t="str">
        <f>データ加工!B103</f>
        <v>調理食品</v>
      </c>
      <c r="C89" s="61">
        <f>データ加工!C103</f>
        <v>2.2424717420529605</v>
      </c>
      <c r="D89" s="61">
        <f>データ加工!D103</f>
        <v>3.0309074341315374</v>
      </c>
      <c r="E89" s="61">
        <f>データ加工!E103</f>
        <v>4.9643145567000078</v>
      </c>
      <c r="F89" s="61">
        <f>データ加工!F103</f>
        <v>6.6672356576615472</v>
      </c>
      <c r="G89" s="61">
        <f>データ加工!G103</f>
        <v>3.310196635137832</v>
      </c>
      <c r="H89" s="61">
        <f>データ加工!H103</f>
        <v>8.3810637888114581</v>
      </c>
      <c r="I89" s="61">
        <f>データ加工!I103</f>
        <v>3.2692642457128058</v>
      </c>
      <c r="J89" s="61">
        <f>データ加工!J103</f>
        <v>5.8208376336153673</v>
      </c>
      <c r="K89" s="61">
        <f>データ加工!K103</f>
        <v>7.1509274752935461</v>
      </c>
      <c r="L89" s="61">
        <f>データ加工!L103</f>
        <v>5.6807158051497</v>
      </c>
      <c r="M89" s="61">
        <f>データ加工!M103</f>
        <v>3.0008139707895767</v>
      </c>
      <c r="N89" s="61">
        <f>データ加工!N103</f>
        <v>5.3948897446382889</v>
      </c>
      <c r="O89" s="61">
        <f>データ加工!O103</f>
        <v>3.1789005772353636</v>
      </c>
      <c r="P89" s="61"/>
      <c r="Q89" s="61">
        <f>データ加工!Q103</f>
        <v>4.9820513044797767</v>
      </c>
      <c r="S89" t="s">
        <v>205</v>
      </c>
      <c r="T89" t="str">
        <f t="shared" si="0"/>
        <v>M 調理食品</v>
      </c>
    </row>
    <row r="90" spans="1:20" ht="14.25" thickBot="1">
      <c r="A90" s="53" t="s">
        <v>163</v>
      </c>
      <c r="B90" s="55" t="str">
        <f>データ加工!B104</f>
        <v>衛生設備工事</v>
      </c>
      <c r="C90" s="61">
        <f>データ加工!C104</f>
        <v>3.8682637550413563</v>
      </c>
      <c r="D90" s="61">
        <f>データ加工!D104</f>
        <v>3.6175346794473189</v>
      </c>
      <c r="E90" s="61">
        <f>データ加工!E104</f>
        <v>2.0389149072160744</v>
      </c>
      <c r="F90" s="61">
        <f>データ加工!F104</f>
        <v>7.2295326408378227</v>
      </c>
      <c r="G90" s="61">
        <f>データ加工!G104</f>
        <v>1.7023868409280281</v>
      </c>
      <c r="H90" s="61">
        <f>データ加工!H104</f>
        <v>2.1398460737390961</v>
      </c>
      <c r="I90" s="61">
        <f>データ加工!I104</f>
        <v>3.0569743596275583</v>
      </c>
      <c r="J90" s="61">
        <f>データ加工!J104</f>
        <v>7.4796255602933224</v>
      </c>
      <c r="K90" s="61">
        <f>データ加工!K104</f>
        <v>1.4301854950587092</v>
      </c>
      <c r="L90" s="61">
        <f>データ加工!L104</f>
        <v>4.1075945052620906</v>
      </c>
      <c r="M90" s="61">
        <f>データ加工!M104</f>
        <v>2.000542647193051</v>
      </c>
      <c r="N90" s="61">
        <f>データ加工!N104</f>
        <v>3.7224739238004192</v>
      </c>
      <c r="O90" s="61">
        <f>データ加工!O104</f>
        <v>2.2517212422083825</v>
      </c>
      <c r="P90" s="61"/>
      <c r="Q90" s="61">
        <f>データ加工!Q104</f>
        <v>4.7823889430407016</v>
      </c>
      <c r="S90" t="s">
        <v>205</v>
      </c>
      <c r="T90" t="str">
        <f t="shared" si="0"/>
        <v>N 衛生設備工事</v>
      </c>
    </row>
    <row r="91" spans="1:20" ht="14.25" thickBot="1">
      <c r="A91" s="53" t="s">
        <v>164</v>
      </c>
      <c r="B91" s="55" t="str">
        <f>データ加工!B105</f>
        <v>自動車</v>
      </c>
      <c r="C91" s="61">
        <f>データ加工!C105</f>
        <v>5.2137468002731326</v>
      </c>
      <c r="D91" s="61">
        <f>データ加工!D105</f>
        <v>3.5197634718946884</v>
      </c>
      <c r="E91" s="61">
        <f>データ加工!E105</f>
        <v>4.9643145567000078</v>
      </c>
      <c r="F91" s="61">
        <f>データ加工!F105</f>
        <v>5.1410009890402293</v>
      </c>
      <c r="G91" s="61">
        <f>データ加工!G105</f>
        <v>3.688504822010727</v>
      </c>
      <c r="H91" s="61">
        <f>データ加工!H105</f>
        <v>5.1712946782028144</v>
      </c>
      <c r="I91" s="61">
        <f>データ加工!I105</f>
        <v>5.094957266045931</v>
      </c>
      <c r="J91" s="61">
        <f>データ加工!J105</f>
        <v>3.5890138777213925</v>
      </c>
      <c r="K91" s="61">
        <f>データ加工!K105</f>
        <v>5.3631956064701587</v>
      </c>
      <c r="L91" s="61">
        <f>データ加工!L105</f>
        <v>4.8941551552058957</v>
      </c>
      <c r="M91" s="61">
        <f>データ加工!M105</f>
        <v>3.250881801688708</v>
      </c>
      <c r="N91" s="61">
        <f>データ加工!N105</f>
        <v>5.7725320267629687</v>
      </c>
      <c r="O91" s="61">
        <f>データ加工!O105</f>
        <v>4.9008050565711851</v>
      </c>
      <c r="P91" s="61"/>
      <c r="Q91" s="61">
        <f>データ加工!Q105</f>
        <v>4.7253425540581091</v>
      </c>
      <c r="S91" t="s">
        <v>205</v>
      </c>
      <c r="T91" t="str">
        <f t="shared" si="0"/>
        <v>O 自動車</v>
      </c>
    </row>
    <row r="92" spans="1:20" ht="14.25" thickBot="1">
      <c r="A92" s="53" t="s">
        <v>165</v>
      </c>
      <c r="B92" s="55" t="str">
        <f>データ加工!B106</f>
        <v>建物清掃サービス</v>
      </c>
      <c r="C92" s="61">
        <f>データ加工!C106</f>
        <v>4.5410052776572449</v>
      </c>
      <c r="D92" s="61">
        <f>データ加工!D106</f>
        <v>1.8576529434999747</v>
      </c>
      <c r="E92" s="61">
        <f>データ加工!E106</f>
        <v>2.9253996494839329</v>
      </c>
      <c r="F92" s="61">
        <f>データ加工!F106</f>
        <v>7.3098607812915759</v>
      </c>
      <c r="G92" s="61">
        <f>データ加工!G106</f>
        <v>0.56746228030934254</v>
      </c>
      <c r="H92" s="61">
        <f>データ加工!H106</f>
        <v>1.069923036869548</v>
      </c>
      <c r="I92" s="61">
        <f>データ加工!I106</f>
        <v>1.188823362077384</v>
      </c>
      <c r="J92" s="61">
        <f>データ加工!J106</f>
        <v>6.1827549994360114</v>
      </c>
      <c r="K92" s="61">
        <f>データ加工!K106</f>
        <v>5.7207419802348367</v>
      </c>
      <c r="L92" s="61">
        <f>データ加工!L106</f>
        <v>5.5933201773781667</v>
      </c>
      <c r="M92" s="61">
        <f>データ加工!M106</f>
        <v>3.3759157171382741</v>
      </c>
      <c r="N92" s="61">
        <f>データ加工!N106</f>
        <v>4.1001162059251</v>
      </c>
      <c r="O92" s="61">
        <f>データ加工!O106</f>
        <v>7.1525262987795672</v>
      </c>
      <c r="P92" s="61"/>
      <c r="Q92" s="61">
        <f>データ加工!Q106</f>
        <v>4.7015732253153617</v>
      </c>
      <c r="S92" t="s">
        <v>205</v>
      </c>
      <c r="T92" t="str">
        <f t="shared" si="0"/>
        <v>P 建物清掃サービス</v>
      </c>
    </row>
    <row r="93" spans="1:20" ht="14.25" thickBot="1">
      <c r="A93" s="53" t="s">
        <v>166</v>
      </c>
      <c r="B93" s="55" t="str">
        <f>データ加工!B107</f>
        <v>損害保険</v>
      </c>
      <c r="C93" s="61">
        <f>データ加工!C107</f>
        <v>4.3167581034519493</v>
      </c>
      <c r="D93" s="61">
        <f>データ加工!D107</f>
        <v>4.6930179625262509</v>
      </c>
      <c r="E93" s="61">
        <f>データ加工!E107</f>
        <v>3.9891813402053633</v>
      </c>
      <c r="F93" s="61">
        <f>データ加工!F107</f>
        <v>5.1410009890402293</v>
      </c>
      <c r="G93" s="61">
        <f>データ加工!G107</f>
        <v>3.5939277752925034</v>
      </c>
      <c r="H93" s="61">
        <f>データ加工!H107</f>
        <v>6.0628972089274384</v>
      </c>
      <c r="I93" s="61">
        <f>データ加工!I107</f>
        <v>2.6323945874570644</v>
      </c>
      <c r="J93" s="61">
        <f>データ加工!J107</f>
        <v>5.0970029019740783</v>
      </c>
      <c r="K93" s="61">
        <f>データ加工!K107</f>
        <v>3.2179173638820959</v>
      </c>
      <c r="L93" s="61">
        <f>データ加工!L107</f>
        <v>5.4185289218350983</v>
      </c>
      <c r="M93" s="61">
        <f>データ加工!M107</f>
        <v>4.0010852943861019</v>
      </c>
      <c r="N93" s="61">
        <f>データ加工!N107</f>
        <v>4.6396051803889282</v>
      </c>
      <c r="O93" s="61">
        <f>データ加工!O107</f>
        <v>4.2385341029804842</v>
      </c>
      <c r="P93" s="61"/>
      <c r="Q93" s="61">
        <f>データ加工!Q107</f>
        <v>4.5637111186074293</v>
      </c>
      <c r="S93" t="s">
        <v>205</v>
      </c>
      <c r="T93" t="str">
        <f t="shared" si="0"/>
        <v>Q 損害保険</v>
      </c>
    </row>
    <row r="94" spans="1:20" ht="14.25" thickBot="1">
      <c r="A94" s="53" t="s">
        <v>167</v>
      </c>
      <c r="B94" s="55" t="str">
        <f>データ加工!B108</f>
        <v>ＩＰ電話</v>
      </c>
      <c r="C94" s="61">
        <f>データ加工!C108</f>
        <v>2.9152132646688487</v>
      </c>
      <c r="D94" s="61">
        <f>データ加工!D108</f>
        <v>2.7375938114736469</v>
      </c>
      <c r="E94" s="61">
        <f>データ加工!E108</f>
        <v>6.0280962474214377</v>
      </c>
      <c r="F94" s="61">
        <f>データ加工!F108</f>
        <v>3.5545202150785959</v>
      </c>
      <c r="G94" s="61">
        <f>データ加工!G108</f>
        <v>5.7691998498116499</v>
      </c>
      <c r="H94" s="61">
        <f>データ加工!H108</f>
        <v>7.4894612580868349</v>
      </c>
      <c r="I94" s="61">
        <f>データ加工!I108</f>
        <v>2.5474786330229655</v>
      </c>
      <c r="J94" s="61">
        <f>データ加工!J108</f>
        <v>5.5493996092498836</v>
      </c>
      <c r="K94" s="61">
        <f>データ加工!K108</f>
        <v>5.7207419802348367</v>
      </c>
      <c r="L94" s="61">
        <f>データ加工!L108</f>
        <v>4.3697813885766923</v>
      </c>
      <c r="M94" s="61">
        <f>データ加工!M108</f>
        <v>5.8765940261295873</v>
      </c>
      <c r="N94" s="61">
        <f>データ加工!N108</f>
        <v>7.2291522578153078</v>
      </c>
      <c r="O94" s="61">
        <f>データ加工!O108</f>
        <v>3.7087173401079232</v>
      </c>
      <c r="P94" s="61"/>
      <c r="Q94" s="61">
        <f>データ加工!Q108</f>
        <v>4.5304340583675833</v>
      </c>
      <c r="S94" t="s">
        <v>206</v>
      </c>
      <c r="T94" t="str">
        <f t="shared" si="0"/>
        <v>R ＩＰ電話</v>
      </c>
    </row>
    <row r="95" spans="1:20" ht="14.25" thickBot="1">
      <c r="A95" s="53" t="s">
        <v>168</v>
      </c>
      <c r="B95" s="55" t="str">
        <f>データ加工!B109</f>
        <v>預貯金・証券等全般</v>
      </c>
      <c r="C95" s="61">
        <f>データ加工!C109</f>
        <v>1.9621627742963406</v>
      </c>
      <c r="D95" s="61">
        <f>データ加工!D109</f>
        <v>1.9554241510526047</v>
      </c>
      <c r="E95" s="61">
        <f>データ加工!E109</f>
        <v>8.2443081030910825</v>
      </c>
      <c r="F95" s="61">
        <f>データ加工!F109</f>
        <v>5.6631339019896281</v>
      </c>
      <c r="G95" s="61">
        <f>データ加工!G109</f>
        <v>3.688504822010727</v>
      </c>
      <c r="H95" s="61">
        <f>データ加工!H109</f>
        <v>2.1398460737390961</v>
      </c>
      <c r="I95" s="61">
        <f>データ加工!I109</f>
        <v>2.5050206558059163</v>
      </c>
      <c r="J95" s="61">
        <f>データ加工!J109</f>
        <v>6.092275657980851</v>
      </c>
      <c r="K95" s="61">
        <f>データ加工!K109</f>
        <v>1.4301854950587092</v>
      </c>
      <c r="L95" s="61">
        <f>データ加工!L109</f>
        <v>6.2050895717789034</v>
      </c>
      <c r="M95" s="61">
        <f>データ加工!M109</f>
        <v>2.2506104780921823</v>
      </c>
      <c r="N95" s="61">
        <f>データ加工!N109</f>
        <v>2.4277003850872299</v>
      </c>
      <c r="O95" s="61">
        <f>データ加工!O109</f>
        <v>1.5894502886176818</v>
      </c>
      <c r="P95" s="61"/>
      <c r="Q95" s="61">
        <f>データ加工!Q109</f>
        <v>4.2547098449517176</v>
      </c>
      <c r="S95" t="s">
        <v>206</v>
      </c>
      <c r="T95" t="str">
        <f t="shared" si="0"/>
        <v>S 預貯金・証券等全般</v>
      </c>
    </row>
    <row r="96" spans="1:20" ht="14.25" thickBot="1">
      <c r="A96" s="53" t="s">
        <v>169</v>
      </c>
      <c r="B96" s="55" t="str">
        <f>データ加工!B110</f>
        <v>投資信託</v>
      </c>
      <c r="C96" s="61">
        <f>データ加工!C110</f>
        <v>1.9621627742963406</v>
      </c>
      <c r="D96" s="61">
        <f>データ加工!D110</f>
        <v>3.7153058869999493</v>
      </c>
      <c r="E96" s="61">
        <f>データ加工!E110</f>
        <v>2.7481027010303611</v>
      </c>
      <c r="F96" s="61">
        <f>データ加工!F110</f>
        <v>5.7635440775568201</v>
      </c>
      <c r="G96" s="61">
        <f>データ加工!G110</f>
        <v>2.6481573081102656</v>
      </c>
      <c r="H96" s="61">
        <f>データ加工!H110</f>
        <v>4.2796921474781922</v>
      </c>
      <c r="I96" s="61">
        <f>データ加工!I110</f>
        <v>3.9910498584026457</v>
      </c>
      <c r="J96" s="61">
        <f>データ加工!J110</f>
        <v>4.554126853243111</v>
      </c>
      <c r="K96" s="61">
        <f>データ加工!K110</f>
        <v>1.4301854950587092</v>
      </c>
      <c r="L96" s="61">
        <f>データ加工!L110</f>
        <v>4.631968271891294</v>
      </c>
      <c r="M96" s="61">
        <f>データ加工!M110</f>
        <v>2.6257122244408797</v>
      </c>
      <c r="N96" s="61">
        <f>データ加工!N110</f>
        <v>3.884320616139568</v>
      </c>
      <c r="O96" s="61">
        <f>データ加工!O110</f>
        <v>2.2517212422083825</v>
      </c>
      <c r="P96" s="61"/>
      <c r="Q96" s="61">
        <f>データ加工!Q110</f>
        <v>4.1168477382437851</v>
      </c>
      <c r="S96" t="s">
        <v>206</v>
      </c>
      <c r="T96" t="str">
        <f t="shared" si="0"/>
        <v>T 投資信託</v>
      </c>
    </row>
    <row r="97" spans="1:20" ht="14.25" thickBot="1">
      <c r="A97" s="53" t="s">
        <v>170</v>
      </c>
      <c r="B97" s="55" t="str">
        <f>データ加工!B111</f>
        <v>相隣関係</v>
      </c>
      <c r="C97" s="61">
        <f>データ加工!C111</f>
        <v>2.9152132646688487</v>
      </c>
      <c r="D97" s="61">
        <f>データ加工!D111</f>
        <v>4.3997043398683608</v>
      </c>
      <c r="E97" s="61">
        <f>データ加工!E111</f>
        <v>3.1913450721642902</v>
      </c>
      <c r="F97" s="61">
        <f>データ加工!F111</f>
        <v>3.7955046364398566</v>
      </c>
      <c r="G97" s="61">
        <f>データ加工!G111</f>
        <v>2.3644261679555942</v>
      </c>
      <c r="H97" s="61">
        <f>データ加工!H111</f>
        <v>5.1712946782028144</v>
      </c>
      <c r="I97" s="61">
        <f>データ加工!I111</f>
        <v>1.6558611114649275</v>
      </c>
      <c r="J97" s="61">
        <f>データ加工!J111</f>
        <v>5.5192398287648299</v>
      </c>
      <c r="K97" s="61">
        <f>データ加工!K111</f>
        <v>2.8603709901174184</v>
      </c>
      <c r="L97" s="61">
        <f>データ加工!L111</f>
        <v>4.0201988774905573</v>
      </c>
      <c r="M97" s="61">
        <f>データ加工!M111</f>
        <v>3.5009496325878398</v>
      </c>
      <c r="N97" s="61">
        <f>データ加工!N111</f>
        <v>4.3698606931570136</v>
      </c>
      <c r="O97" s="61">
        <f>データ加工!O111</f>
        <v>6.8876179173432872</v>
      </c>
      <c r="P97" s="61"/>
      <c r="Q97" s="61">
        <f>データ加工!Q111</f>
        <v>3.8648928535706664</v>
      </c>
      <c r="S97" t="s">
        <v>207</v>
      </c>
      <c r="T97" t="str">
        <f t="shared" si="0"/>
        <v>U 相隣関係</v>
      </c>
    </row>
    <row r="98" spans="1:20" ht="14.25" thickBot="1">
      <c r="A98" s="53" t="s">
        <v>171</v>
      </c>
      <c r="B98" s="55" t="str">
        <f>データ加工!B112</f>
        <v>婦人洋服</v>
      </c>
      <c r="C98" s="61">
        <f>データ加工!C112</f>
        <v>2.5227807098095805</v>
      </c>
      <c r="D98" s="61">
        <f>データ加工!D112</f>
        <v>2.6398226039210169</v>
      </c>
      <c r="E98" s="61">
        <f>データ加工!E112</f>
        <v>2.2162118556696462</v>
      </c>
      <c r="F98" s="61">
        <f>データ加工!F112</f>
        <v>4.1368992333683092</v>
      </c>
      <c r="G98" s="61">
        <f>データ加工!G112</f>
        <v>3.0264654949831606</v>
      </c>
      <c r="H98" s="61">
        <f>データ加工!H112</f>
        <v>3.9230511351883419</v>
      </c>
      <c r="I98" s="61">
        <f>データ加工!I112</f>
        <v>2.8446844735423116</v>
      </c>
      <c r="J98" s="61">
        <f>データ加工!J112</f>
        <v>4.4033279508178422</v>
      </c>
      <c r="K98" s="61">
        <f>データ加工!K112</f>
        <v>2.8603709901174184</v>
      </c>
      <c r="L98" s="61">
        <f>データ加工!L112</f>
        <v>6.4672764550935051</v>
      </c>
      <c r="M98" s="61">
        <f>データ加工!M112</f>
        <v>1.7504748162939199</v>
      </c>
      <c r="N98" s="61">
        <f>データ加工!N112</f>
        <v>6.0422765139948833</v>
      </c>
      <c r="O98" s="61">
        <f>データ加工!O112</f>
        <v>2.9139921957990826</v>
      </c>
      <c r="P98" s="61"/>
      <c r="Q98" s="61">
        <f>データ加工!Q112</f>
        <v>3.8316157933308208</v>
      </c>
      <c r="S98" t="s">
        <v>207</v>
      </c>
      <c r="T98" t="str">
        <f t="shared" si="0"/>
        <v>V 婦人洋服</v>
      </c>
    </row>
    <row r="99" spans="1:20" ht="14.25" thickBot="1">
      <c r="A99" s="53" t="s">
        <v>172</v>
      </c>
      <c r="B99" s="55" t="str">
        <f>データ加工!B113</f>
        <v>その他の保険</v>
      </c>
      <c r="C99" s="61">
        <f>データ加工!C113</f>
        <v>2.3545953291556083</v>
      </c>
      <c r="D99" s="61">
        <f>データ加工!D113</f>
        <v>1.8576529434999747</v>
      </c>
      <c r="E99" s="61">
        <f>データ加工!E113</f>
        <v>3.7232359175250052</v>
      </c>
      <c r="F99" s="61">
        <f>データ加工!F113</f>
        <v>5.7233800073299426</v>
      </c>
      <c r="G99" s="61">
        <f>データ加工!G113</f>
        <v>1.4186557007733565</v>
      </c>
      <c r="H99" s="61">
        <f>データ加工!H113</f>
        <v>3.7447306290434175</v>
      </c>
      <c r="I99" s="61">
        <f>データ加工!I113</f>
        <v>2.5899366102400148</v>
      </c>
      <c r="J99" s="61">
        <f>データ加工!J113</f>
        <v>4.1318899264523594</v>
      </c>
      <c r="K99" s="61">
        <f>データ加工!K113</f>
        <v>3.5754637376467731</v>
      </c>
      <c r="L99" s="61">
        <f>データ加工!L113</f>
        <v>3.6706163664044213</v>
      </c>
      <c r="M99" s="61">
        <f>データ加工!M113</f>
        <v>2.2506104780921823</v>
      </c>
      <c r="N99" s="61">
        <f>データ加工!N113</f>
        <v>4.1001162059251</v>
      </c>
      <c r="O99" s="61">
        <f>データ加工!O113</f>
        <v>3.4438089586716436</v>
      </c>
      <c r="P99" s="61"/>
      <c r="Q99" s="61">
        <f>データ加工!Q113</f>
        <v>3.8126003303366236</v>
      </c>
      <c r="S99" t="s">
        <v>207</v>
      </c>
      <c r="T99" t="str">
        <f t="shared" si="0"/>
        <v>W その他の保険</v>
      </c>
    </row>
    <row r="100" spans="1:20" ht="14.25" thickBot="1">
      <c r="A100" s="53" t="s">
        <v>173</v>
      </c>
      <c r="B100" s="55" t="str">
        <f>データ加工!B114</f>
        <v>新築工事</v>
      </c>
      <c r="C100" s="61">
        <f>データ加工!C114</f>
        <v>3.3076458195281169</v>
      </c>
      <c r="D100" s="61">
        <f>データ加工!D114</f>
        <v>5.5729588304999238</v>
      </c>
      <c r="E100" s="61">
        <f>データ加工!E114</f>
        <v>4.4324237113392924</v>
      </c>
      <c r="F100" s="61">
        <f>データ加工!F114</f>
        <v>5.7836261126702579</v>
      </c>
      <c r="G100" s="61">
        <f>データ加工!G114</f>
        <v>3.5939277752925034</v>
      </c>
      <c r="H100" s="61">
        <f>データ加工!H114</f>
        <v>4.4580126536231166</v>
      </c>
      <c r="I100" s="61">
        <f>データ加工!I114</f>
        <v>1.9955249292013229</v>
      </c>
      <c r="J100" s="61">
        <f>データ加工!J114</f>
        <v>2.6239009021996731</v>
      </c>
      <c r="K100" s="61">
        <f>データ加工!K114</f>
        <v>1.4301854950587092</v>
      </c>
      <c r="L100" s="61">
        <f>データ加工!L114</f>
        <v>2.7966600886890833</v>
      </c>
      <c r="M100" s="61">
        <f>データ加工!M114</f>
        <v>2.3756443935417479</v>
      </c>
      <c r="N100" s="61">
        <f>データ加工!N114</f>
        <v>2.6974448723191444</v>
      </c>
      <c r="O100" s="61">
        <f>データ加工!O114</f>
        <v>5.0332592472893252</v>
      </c>
      <c r="P100" s="61"/>
      <c r="Q100" s="61">
        <f>データ加工!Q114</f>
        <v>3.7935848673424255</v>
      </c>
      <c r="S100" t="s">
        <v>207</v>
      </c>
      <c r="T100" t="str">
        <f t="shared" si="0"/>
        <v>X 新築工事</v>
      </c>
    </row>
    <row r="101" spans="1:20" ht="14.25" thickBot="1">
      <c r="A101" s="54"/>
      <c r="B101" s="63" t="str">
        <f>データ加工!B115</f>
        <v>合計</v>
      </c>
      <c r="C101" s="61">
        <f>データ加工!C115</f>
        <v>530.73699955038444</v>
      </c>
      <c r="D101" s="61">
        <f>データ加工!D115</f>
        <v>504.59720217912468</v>
      </c>
      <c r="E101" s="61">
        <f>データ加工!E115</f>
        <v>765.47957494829586</v>
      </c>
      <c r="F101" s="61">
        <f>データ加工!F115</f>
        <v>742.412756108704</v>
      </c>
      <c r="G101" s="61">
        <f>データ加工!G115</f>
        <v>628.65362953603335</v>
      </c>
      <c r="H101" s="61">
        <f>データ加工!H115</f>
        <v>825.26730243871123</v>
      </c>
      <c r="I101" s="61">
        <f>データ加工!I115</f>
        <v>578.44748160508141</v>
      </c>
      <c r="J101" s="61">
        <f>データ加工!J115</f>
        <v>745.27833556616247</v>
      </c>
      <c r="K101" s="61">
        <f>データ加工!K115</f>
        <v>795.89822800017157</v>
      </c>
      <c r="L101" s="61">
        <f>データ加工!L115</f>
        <v>972.36375458608552</v>
      </c>
      <c r="M101" s="61">
        <f>データ加工!M115</f>
        <v>585.78389388121525</v>
      </c>
      <c r="N101" s="61">
        <f>データ加工!N115</f>
        <v>874.56557650331308</v>
      </c>
      <c r="O101" s="61">
        <f>データ加工!O115</f>
        <v>715.91490083154747</v>
      </c>
      <c r="P101" s="61"/>
      <c r="Q101" s="61">
        <f>データ加工!Q115</f>
        <v>717.06835564544383</v>
      </c>
      <c r="S101" t="s">
        <v>207</v>
      </c>
      <c r="T101" t="str">
        <f t="shared" si="0"/>
        <v xml:space="preserve"> 合計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19" workbookViewId="0">
      <selection activeCell="J48" sqref="J48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8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62" t="s">
        <v>279</v>
      </c>
      <c r="T1" s="42" t="s">
        <v>249</v>
      </c>
    </row>
    <row r="2" spans="2:20" ht="14.25">
      <c r="B2" s="18" t="s">
        <v>196</v>
      </c>
      <c r="I2" s="18" t="s">
        <v>197</v>
      </c>
      <c r="N2" s="18"/>
      <c r="T2" s="81" t="s">
        <v>248</v>
      </c>
    </row>
    <row r="42" spans="2:17" ht="14.25">
      <c r="L42" s="18"/>
    </row>
    <row r="44" spans="2:17" ht="14.25">
      <c r="L44" s="18" t="s">
        <v>194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60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データ加工!B63</f>
        <v>商品・サービス（小分類）</v>
      </c>
      <c r="C49" s="145" t="s">
        <v>96</v>
      </c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6"/>
    </row>
    <row r="50" spans="1:20" ht="14.25" thickBot="1">
      <c r="A50" s="50" t="s">
        <v>123</v>
      </c>
      <c r="B50" s="52"/>
      <c r="C50" s="82" t="s">
        <v>97</v>
      </c>
      <c r="D50" s="57" t="s">
        <v>98</v>
      </c>
      <c r="E50" s="57" t="s">
        <v>99</v>
      </c>
      <c r="F50" s="57" t="s">
        <v>100</v>
      </c>
      <c r="G50" s="57" t="s">
        <v>101</v>
      </c>
      <c r="H50" s="57" t="s">
        <v>102</v>
      </c>
      <c r="I50" s="57" t="s">
        <v>103</v>
      </c>
      <c r="J50" s="57" t="s">
        <v>104</v>
      </c>
      <c r="K50" s="57" t="s">
        <v>105</v>
      </c>
      <c r="L50" s="57" t="s">
        <v>106</v>
      </c>
      <c r="M50" s="57" t="s">
        <v>107</v>
      </c>
      <c r="N50" s="57" t="s">
        <v>108</v>
      </c>
      <c r="O50" s="57" t="s">
        <v>109</v>
      </c>
      <c r="P50" s="57" t="s">
        <v>110</v>
      </c>
      <c r="Q50" s="57" t="s">
        <v>1</v>
      </c>
      <c r="S50" s="40" t="s">
        <v>198</v>
      </c>
      <c r="T50" s="41" t="s">
        <v>199</v>
      </c>
    </row>
    <row r="51" spans="1:20" ht="14.25" thickBot="1">
      <c r="A51" s="53" t="s">
        <v>124</v>
      </c>
      <c r="B51" s="55" t="str">
        <f>データ加工!B65</f>
        <v>健康食品</v>
      </c>
      <c r="C51" s="61">
        <f>データ加工!C65</f>
        <v>136.5665290910253</v>
      </c>
      <c r="D51" s="61">
        <f>データ加工!D65</f>
        <v>118.987559591551</v>
      </c>
      <c r="E51" s="61">
        <f>データ加工!E65</f>
        <v>170.47101593810919</v>
      </c>
      <c r="F51" s="61">
        <f>データ加工!F65</f>
        <v>113.00161158331785</v>
      </c>
      <c r="G51" s="61">
        <f>データ加工!G65</f>
        <v>164.94236947658226</v>
      </c>
      <c r="H51" s="61">
        <f>データ加工!H65</f>
        <v>240.73268329564829</v>
      </c>
      <c r="I51" s="61">
        <f>データ加工!I65</f>
        <v>133.65771227927158</v>
      </c>
      <c r="J51" s="61">
        <f>データ加工!J65</f>
        <v>163.4358504485061</v>
      </c>
      <c r="K51" s="61">
        <f>データ加工!K65</f>
        <v>266.72959482844925</v>
      </c>
      <c r="L51" s="61">
        <f>データ加工!L65</f>
        <v>272.93654553050021</v>
      </c>
      <c r="M51" s="61">
        <f>データ加工!M65</f>
        <v>175.29754946029109</v>
      </c>
      <c r="N51" s="61">
        <f>データ加工!N65</f>
        <v>211.47967798982094</v>
      </c>
      <c r="O51" s="61">
        <f>データ加工!O65</f>
        <v>174.04480660363615</v>
      </c>
      <c r="P51" s="61"/>
      <c r="Q51" s="61">
        <f>データ加工!Q65</f>
        <v>160.13396773988671</v>
      </c>
      <c r="S51" t="s">
        <v>200</v>
      </c>
      <c r="T51" t="str">
        <f>CONCATENATE(A51,S51,B51)</f>
        <v>a 健康食品</v>
      </c>
    </row>
    <row r="52" spans="1:20" ht="14.25" thickBot="1">
      <c r="A52" s="53" t="s">
        <v>125</v>
      </c>
      <c r="B52" s="55" t="str">
        <f>データ加工!B66</f>
        <v>商品一般</v>
      </c>
      <c r="C52" s="61">
        <f>データ加工!C66</f>
        <v>57.743647357863729</v>
      </c>
      <c r="D52" s="61">
        <f>データ加工!D66</f>
        <v>50.254400682051944</v>
      </c>
      <c r="E52" s="61">
        <f>データ加工!E66</f>
        <v>95.82900063915551</v>
      </c>
      <c r="F52" s="61">
        <f>データ加工!F66</f>
        <v>50.968205117906656</v>
      </c>
      <c r="G52" s="61">
        <f>データ加工!G66</f>
        <v>111.50633808078582</v>
      </c>
      <c r="H52" s="61">
        <f>データ加工!H66</f>
        <v>116.62161101878071</v>
      </c>
      <c r="I52" s="61">
        <f>データ加工!I66</f>
        <v>67.720473661193836</v>
      </c>
      <c r="J52" s="61">
        <f>データ加工!J66</f>
        <v>57.876618750818082</v>
      </c>
      <c r="K52" s="61">
        <f>データ加工!K66</f>
        <v>100.11298465410965</v>
      </c>
      <c r="L52" s="61">
        <f>データ加工!L66</f>
        <v>92.814156693368943</v>
      </c>
      <c r="M52" s="61">
        <f>データ加工!M66</f>
        <v>63.767296879278511</v>
      </c>
      <c r="N52" s="61">
        <f>データ加工!N66</f>
        <v>94.572417223509206</v>
      </c>
      <c r="O52" s="61">
        <f>データ加工!O66</f>
        <v>66.756912121942619</v>
      </c>
      <c r="P52" s="61"/>
      <c r="Q52" s="61">
        <f>データ加工!Q66</f>
        <v>70.014934744635653</v>
      </c>
      <c r="S52" t="s">
        <v>200</v>
      </c>
      <c r="T52" t="str">
        <f t="shared" ref="T52:T101" si="0">CONCATENATE(A52,S52,B52)</f>
        <v>b 商品一般</v>
      </c>
    </row>
    <row r="53" spans="1:20" ht="14.25" thickBot="1">
      <c r="A53" s="53" t="s">
        <v>126</v>
      </c>
      <c r="B53" s="55" t="str">
        <f>データ加工!B67</f>
        <v>ファンド型投資商品</v>
      </c>
      <c r="C53" s="61">
        <f>データ加工!C67</f>
        <v>25.339930685198453</v>
      </c>
      <c r="D53" s="61">
        <f>データ加工!D67</f>
        <v>22.291835321999695</v>
      </c>
      <c r="E53" s="61">
        <f>データ加工!E67</f>
        <v>61.965283484523304</v>
      </c>
      <c r="F53" s="61">
        <f>データ加工!F67</f>
        <v>52.755506243002664</v>
      </c>
      <c r="G53" s="61">
        <f>データ加工!G67</f>
        <v>35.182661379179244</v>
      </c>
      <c r="H53" s="61">
        <f>データ加工!H67</f>
        <v>39.94379337646312</v>
      </c>
      <c r="I53" s="61">
        <f>データ加工!I67</f>
        <v>40.377536333414007</v>
      </c>
      <c r="J53" s="61">
        <f>データ加工!J67</f>
        <v>39.237874411054889</v>
      </c>
      <c r="K53" s="61">
        <f>データ加工!K67</f>
        <v>67.933811015288683</v>
      </c>
      <c r="L53" s="61">
        <f>データ加工!L67</f>
        <v>92.814156693368943</v>
      </c>
      <c r="M53" s="61">
        <f>データ加工!M67</f>
        <v>36.009767649474917</v>
      </c>
      <c r="N53" s="61">
        <f>データ加工!N67</f>
        <v>46.935540778353115</v>
      </c>
      <c r="O53" s="61">
        <f>データ加工!O67</f>
        <v>41.193253313341586</v>
      </c>
      <c r="P53" s="61"/>
      <c r="Q53" s="61">
        <f>データ加工!Q67</f>
        <v>45.808250353022075</v>
      </c>
      <c r="S53" t="s">
        <v>200</v>
      </c>
      <c r="T53" t="str">
        <f t="shared" si="0"/>
        <v>c ファンド型投資商品</v>
      </c>
    </row>
    <row r="54" spans="1:20" ht="14.25" thickBot="1">
      <c r="A54" s="53" t="s">
        <v>127</v>
      </c>
      <c r="B54" s="55" t="str">
        <f>データ加工!B68</f>
        <v>新聞</v>
      </c>
      <c r="C54" s="61">
        <f>データ加工!C68</f>
        <v>15.92154936857602</v>
      </c>
      <c r="D54" s="61">
        <f>データ加工!D68</f>
        <v>11.145917660999848</v>
      </c>
      <c r="E54" s="61">
        <f>データ加工!E68</f>
        <v>22.516712453603606</v>
      </c>
      <c r="F54" s="61">
        <f>データ加工!F68</f>
        <v>23.395570907155733</v>
      </c>
      <c r="G54" s="61">
        <f>データ加工!G68</f>
        <v>9.0793964849494806</v>
      </c>
      <c r="H54" s="61">
        <f>データ加工!H68</f>
        <v>20.328537700521409</v>
      </c>
      <c r="I54" s="61">
        <f>データ加工!I68</f>
        <v>8.87371723836333</v>
      </c>
      <c r="J54" s="61">
        <f>データ加工!J68</f>
        <v>34.261510631021025</v>
      </c>
      <c r="K54" s="61">
        <f>データ加工!K68</f>
        <v>8.2235665965875775</v>
      </c>
      <c r="L54" s="61">
        <f>データ加工!L68</f>
        <v>29.627117814549973</v>
      </c>
      <c r="M54" s="61">
        <f>データ加工!M68</f>
        <v>8.1272045042217709</v>
      </c>
      <c r="N54" s="61">
        <f>データ加工!N68</f>
        <v>46.827642983460343</v>
      </c>
      <c r="O54" s="61">
        <f>データ加工!O68</f>
        <v>26.490838143628025</v>
      </c>
      <c r="P54" s="61"/>
      <c r="Q54" s="61">
        <f>データ加工!Q68</f>
        <v>23.626712770290546</v>
      </c>
      <c r="S54" t="s">
        <v>200</v>
      </c>
      <c r="T54" t="str">
        <f t="shared" si="0"/>
        <v>d 新聞</v>
      </c>
    </row>
    <row r="55" spans="1:20" ht="14.25" thickBot="1">
      <c r="A55" s="53" t="s">
        <v>128</v>
      </c>
      <c r="B55" s="55" t="str">
        <f>データ加工!B69</f>
        <v>相談その他</v>
      </c>
      <c r="C55" s="61">
        <f>データ加工!C69</f>
        <v>10.76386436185421</v>
      </c>
      <c r="D55" s="61">
        <f>データ加工!D69</f>
        <v>24.442801888157561</v>
      </c>
      <c r="E55" s="61">
        <f>データ加工!E69</f>
        <v>28.899402597932188</v>
      </c>
      <c r="F55" s="61">
        <f>データ加工!F69</f>
        <v>21.066054833996876</v>
      </c>
      <c r="G55" s="61">
        <f>データ加工!G69</f>
        <v>20.712373231291004</v>
      </c>
      <c r="H55" s="61">
        <f>データ加工!H69</f>
        <v>28.531280983187941</v>
      </c>
      <c r="I55" s="61">
        <f>データ加工!I69</f>
        <v>14.180964390494507</v>
      </c>
      <c r="J55" s="61">
        <f>データ加工!J69</f>
        <v>17.975229169092014</v>
      </c>
      <c r="K55" s="61">
        <f>データ加工!K69</f>
        <v>20.022596930821926</v>
      </c>
      <c r="L55" s="61">
        <f>データ加工!L69</f>
        <v>32.161591019924458</v>
      </c>
      <c r="M55" s="61">
        <f>データ加工!M69</f>
        <v>19.255222979233118</v>
      </c>
      <c r="N55" s="61">
        <f>データ加工!N69</f>
        <v>27.675784389994419</v>
      </c>
      <c r="O55" s="61">
        <f>データ加工!O69</f>
        <v>42.385341029804842</v>
      </c>
      <c r="P55" s="61"/>
      <c r="Q55" s="61">
        <f>データ加工!Q69</f>
        <v>21.734674202367881</v>
      </c>
      <c r="S55" t="s">
        <v>200</v>
      </c>
      <c r="T55" t="str">
        <f t="shared" si="0"/>
        <v>e 相談その他</v>
      </c>
    </row>
    <row r="56" spans="1:20" ht="14.25" thickBot="1">
      <c r="A56" s="53" t="s">
        <v>129</v>
      </c>
      <c r="B56" s="55" t="str">
        <f>データ加工!B70</f>
        <v>アダルト情報サイト</v>
      </c>
      <c r="C56" s="61">
        <f>データ加工!C70</f>
        <v>8.9698869682118421</v>
      </c>
      <c r="D56" s="61">
        <f>データ加工!D70</f>
        <v>13.590197849815603</v>
      </c>
      <c r="E56" s="61">
        <f>データ加工!E70</f>
        <v>16.665913154635739</v>
      </c>
      <c r="F56" s="61">
        <f>データ加工!F70</f>
        <v>32.452568743316448</v>
      </c>
      <c r="G56" s="61">
        <f>データ加工!G70</f>
        <v>15.321481568352251</v>
      </c>
      <c r="H56" s="61">
        <f>データ加工!H70</f>
        <v>18.367012132927236</v>
      </c>
      <c r="I56" s="61">
        <f>データ加工!I70</f>
        <v>21.780942312346355</v>
      </c>
      <c r="J56" s="61">
        <f>データ加工!J70</f>
        <v>25.605653631810608</v>
      </c>
      <c r="K56" s="61">
        <f>データ加工!K70</f>
        <v>11.441483960469673</v>
      </c>
      <c r="L56" s="61">
        <f>データ加工!L70</f>
        <v>19.052246854194379</v>
      </c>
      <c r="M56" s="61">
        <f>データ加工!M70</f>
        <v>10.252781066864387</v>
      </c>
      <c r="N56" s="61">
        <f>データ加工!N70</f>
        <v>14.997793490094443</v>
      </c>
      <c r="O56" s="61">
        <f>データ加工!O70</f>
        <v>8.7419765873972484</v>
      </c>
      <c r="P56" s="61"/>
      <c r="Q56" s="61">
        <f>データ加工!Q70</f>
        <v>20.959794085354329</v>
      </c>
      <c r="S56" t="s">
        <v>200</v>
      </c>
      <c r="T56" t="str">
        <f t="shared" si="0"/>
        <v>f アダルト情報サイト</v>
      </c>
    </row>
    <row r="57" spans="1:20" ht="14.25" thickBot="1">
      <c r="A57" s="53" t="s">
        <v>130</v>
      </c>
      <c r="B57" s="55" t="str">
        <f>データ加工!B71</f>
        <v>サラ金・フリーローン</v>
      </c>
      <c r="C57" s="61">
        <f>データ加工!C71</f>
        <v>14.351819149138947</v>
      </c>
      <c r="D57" s="61">
        <f>データ加工!D71</f>
        <v>20.238639963394458</v>
      </c>
      <c r="E57" s="61">
        <f>データ加工!E71</f>
        <v>23.580494144325034</v>
      </c>
      <c r="F57" s="61">
        <f>データ加工!F71</f>
        <v>16.708253214380747</v>
      </c>
      <c r="G57" s="61">
        <f>データ加工!G71</f>
        <v>13.146209493833103</v>
      </c>
      <c r="H57" s="61">
        <f>データ加工!H71</f>
        <v>16.048845553043218</v>
      </c>
      <c r="I57" s="61">
        <f>データ加工!I71</f>
        <v>12.355271370161384</v>
      </c>
      <c r="J57" s="61">
        <f>データ加工!J71</f>
        <v>13.059184950028259</v>
      </c>
      <c r="K57" s="61">
        <f>データ加工!K71</f>
        <v>21.095236052115958</v>
      </c>
      <c r="L57" s="61">
        <f>データ加工!L71</f>
        <v>20.712763781853521</v>
      </c>
      <c r="M57" s="61">
        <f>データ加工!M71</f>
        <v>14.754002023048752</v>
      </c>
      <c r="N57" s="61">
        <f>データ加工!N71</f>
        <v>27.891579979779952</v>
      </c>
      <c r="O57" s="61">
        <f>データ加工!O71</f>
        <v>29.00746776727269</v>
      </c>
      <c r="P57" s="61"/>
      <c r="Q57" s="61">
        <f>データ加工!Q71</f>
        <v>17.627334195621195</v>
      </c>
      <c r="S57" t="s">
        <v>200</v>
      </c>
      <c r="T57" t="str">
        <f t="shared" si="0"/>
        <v>g サラ金・フリーローン</v>
      </c>
    </row>
    <row r="58" spans="1:20" ht="14.25" thickBot="1">
      <c r="A58" s="53" t="s">
        <v>131</v>
      </c>
      <c r="B58" s="55" t="str">
        <f>データ加工!B72</f>
        <v>公社債</v>
      </c>
      <c r="C58" s="61">
        <f>データ加工!C72</f>
        <v>6.8956006068128541</v>
      </c>
      <c r="D58" s="61">
        <f>データ加工!D72</f>
        <v>5.4751876229472938</v>
      </c>
      <c r="E58" s="61">
        <f>データ加工!E72</f>
        <v>22.516712453603606</v>
      </c>
      <c r="F58" s="61">
        <f>データ加工!F72</f>
        <v>23.475899047609484</v>
      </c>
      <c r="G58" s="61">
        <f>データ加工!G72</f>
        <v>13.713671774142446</v>
      </c>
      <c r="H58" s="61">
        <f>データ加工!H72</f>
        <v>19.615255675941711</v>
      </c>
      <c r="I58" s="61">
        <f>データ加工!I72</f>
        <v>20.761950859137169</v>
      </c>
      <c r="J58" s="61">
        <f>データ加工!J72</f>
        <v>18.638744339763196</v>
      </c>
      <c r="K58" s="61">
        <f>データ加工!K72</f>
        <v>12.871669455528384</v>
      </c>
      <c r="L58" s="61">
        <f>データ加工!L72</f>
        <v>24.033797637171805</v>
      </c>
      <c r="M58" s="61">
        <f>データ加工!M72</f>
        <v>12.253323714057437</v>
      </c>
      <c r="N58" s="61">
        <f>データ加工!N72</f>
        <v>11.383217361186791</v>
      </c>
      <c r="O58" s="61">
        <f>データ加工!O72</f>
        <v>5.8279843915981653</v>
      </c>
      <c r="P58" s="61"/>
      <c r="Q58" s="61">
        <f>データ加工!Q72</f>
        <v>17.323086787714036</v>
      </c>
      <c r="S58" t="s">
        <v>200</v>
      </c>
      <c r="T58" t="str">
        <f t="shared" si="0"/>
        <v>h 公社債</v>
      </c>
    </row>
    <row r="59" spans="1:20" ht="14.25" thickBot="1">
      <c r="A59" s="53" t="s">
        <v>132</v>
      </c>
      <c r="B59" s="55" t="str">
        <f>データ加工!B73</f>
        <v>インターネット接続回線</v>
      </c>
      <c r="C59" s="61">
        <f>データ加工!C73</f>
        <v>12.726027136150551</v>
      </c>
      <c r="D59" s="61">
        <f>データ加工!D73</f>
        <v>13.296884227157713</v>
      </c>
      <c r="E59" s="61">
        <f>データ加工!E73</f>
        <v>22.516712453603606</v>
      </c>
      <c r="F59" s="61">
        <f>データ加工!F73</f>
        <v>14.740213773263783</v>
      </c>
      <c r="G59" s="61">
        <f>データ加工!G73</f>
        <v>14.943173381479355</v>
      </c>
      <c r="H59" s="61">
        <f>データ加工!H73</f>
        <v>21.576781243535883</v>
      </c>
      <c r="I59" s="61">
        <f>データ加工!I73</f>
        <v>14.096048436060409</v>
      </c>
      <c r="J59" s="61">
        <f>データ加工!J73</f>
        <v>19.060981266553949</v>
      </c>
      <c r="K59" s="61">
        <f>データ加工!K73</f>
        <v>20.737689678351281</v>
      </c>
      <c r="L59" s="61">
        <f>データ加工!L73</f>
        <v>24.470775776029477</v>
      </c>
      <c r="M59" s="61">
        <f>データ加工!M73</f>
        <v>16.504476839342672</v>
      </c>
      <c r="N59" s="61">
        <f>データ加工!N73</f>
        <v>22.01115015812422</v>
      </c>
      <c r="O59" s="61">
        <f>データ加工!O73</f>
        <v>14.437506788277275</v>
      </c>
      <c r="P59" s="61"/>
      <c r="Q59" s="61">
        <f>データ加工!Q73</f>
        <v>17.104408963280761</v>
      </c>
      <c r="S59" t="s">
        <v>200</v>
      </c>
      <c r="T59" t="str">
        <f t="shared" si="0"/>
        <v>i インターネット接続回線</v>
      </c>
    </row>
    <row r="60" spans="1:20" ht="14.25" thickBot="1">
      <c r="A60" s="53" t="s">
        <v>133</v>
      </c>
      <c r="B60" s="55" t="str">
        <f>データ加工!B74</f>
        <v>他の役務サービス</v>
      </c>
      <c r="C60" s="61">
        <f>データ加工!C74</f>
        <v>10.707802568302887</v>
      </c>
      <c r="D60" s="61">
        <f>データ加工!D74</f>
        <v>4.7907891700788818</v>
      </c>
      <c r="E60" s="61">
        <f>データ加工!E74</f>
        <v>15.956725360821453</v>
      </c>
      <c r="F60" s="61">
        <f>データ加工!F74</f>
        <v>22.993930204886965</v>
      </c>
      <c r="G60" s="61">
        <f>データ加工!G74</f>
        <v>17.685907736307843</v>
      </c>
      <c r="H60" s="61">
        <f>データ加工!H74</f>
        <v>21.220140231246035</v>
      </c>
      <c r="I60" s="61">
        <f>データ加工!I74</f>
        <v>12.100523506859087</v>
      </c>
      <c r="J60" s="61">
        <f>データ加工!J74</f>
        <v>14.02429792554998</v>
      </c>
      <c r="K60" s="61">
        <f>データ加工!K74</f>
        <v>13.944308576822415</v>
      </c>
      <c r="L60" s="61">
        <f>データ加工!L74</f>
        <v>24.121193264943344</v>
      </c>
      <c r="M60" s="61">
        <f>データ加工!M74</f>
        <v>16.754544670241803</v>
      </c>
      <c r="N60" s="61">
        <f>データ加工!N74</f>
        <v>18.828165208787627</v>
      </c>
      <c r="O60" s="61">
        <f>データ加工!O74</f>
        <v>16.424319649049377</v>
      </c>
      <c r="P60" s="61"/>
      <c r="Q60" s="61">
        <f>データ加工!Q74</f>
        <v>16.909500467590235</v>
      </c>
      <c r="S60" t="s">
        <v>200</v>
      </c>
      <c r="T60" t="str">
        <f t="shared" si="0"/>
        <v>j 他の役務サービス</v>
      </c>
    </row>
    <row r="61" spans="1:20" ht="14.25" thickBot="1">
      <c r="A61" s="53" t="s">
        <v>134</v>
      </c>
      <c r="B61" s="55" t="str">
        <f>データ加工!B75</f>
        <v>株</v>
      </c>
      <c r="C61" s="61">
        <f>データ加工!C75</f>
        <v>6.1107354970943177</v>
      </c>
      <c r="D61" s="61">
        <f>データ加工!D75</f>
        <v>10.657061623236697</v>
      </c>
      <c r="E61" s="61">
        <f>データ加工!E75</f>
        <v>21.896173134016102</v>
      </c>
      <c r="F61" s="61">
        <f>データ加工!F75</f>
        <v>24.018113995672323</v>
      </c>
      <c r="G61" s="61">
        <f>データ加工!G75</f>
        <v>10.876360372595734</v>
      </c>
      <c r="H61" s="61">
        <f>データ加工!H75</f>
        <v>13.195717454724424</v>
      </c>
      <c r="I61" s="61">
        <f>データ加工!I75</f>
        <v>16.813358977951573</v>
      </c>
      <c r="J61" s="61">
        <f>データ加工!J75</f>
        <v>17.251394437450728</v>
      </c>
      <c r="K61" s="61">
        <f>データ加工!K75</f>
        <v>13.586762203057738</v>
      </c>
      <c r="L61" s="61">
        <f>データ加工!L75</f>
        <v>24.558171403801012</v>
      </c>
      <c r="M61" s="61">
        <f>データ加工!M75</f>
        <v>10.377814982313952</v>
      </c>
      <c r="N61" s="61">
        <f>データ加工!N75</f>
        <v>9.4410570531170048</v>
      </c>
      <c r="O61" s="61">
        <f>データ加工!O75</f>
        <v>8.8744307781153893</v>
      </c>
      <c r="P61" s="61"/>
      <c r="Q61" s="61">
        <f>データ加工!Q75</f>
        <v>16.590991462437426</v>
      </c>
      <c r="S61" t="s">
        <v>200</v>
      </c>
      <c r="T61" t="str">
        <f t="shared" si="0"/>
        <v>k 株</v>
      </c>
    </row>
    <row r="62" spans="1:20" ht="14.25" thickBot="1">
      <c r="A62" s="53" t="s">
        <v>135</v>
      </c>
      <c r="B62" s="55" t="str">
        <f>データ加工!B76</f>
        <v>修理サービス</v>
      </c>
      <c r="C62" s="61">
        <f>データ加工!C76</f>
        <v>14.183633768484976</v>
      </c>
      <c r="D62" s="61">
        <f>データ加工!D76</f>
        <v>8.9949510948419817</v>
      </c>
      <c r="E62" s="61">
        <f>データ加工!E76</f>
        <v>14.449701298966094</v>
      </c>
      <c r="F62" s="61">
        <f>データ加工!F76</f>
        <v>17.411124443351088</v>
      </c>
      <c r="G62" s="61">
        <f>データ加工!G76</f>
        <v>8.8902423915130342</v>
      </c>
      <c r="H62" s="61">
        <f>データ加工!H76</f>
        <v>16.583807071477992</v>
      </c>
      <c r="I62" s="61">
        <f>データ加工!I76</f>
        <v>13.459178777804667</v>
      </c>
      <c r="J62" s="61">
        <f>データ加工!J76</f>
        <v>16.406920583869223</v>
      </c>
      <c r="K62" s="61">
        <f>データ加工!K76</f>
        <v>10.726391212940317</v>
      </c>
      <c r="L62" s="61">
        <f>データ加工!L76</f>
        <v>17.216938670992167</v>
      </c>
      <c r="M62" s="61">
        <f>データ加工!M76</f>
        <v>10.377814982313952</v>
      </c>
      <c r="N62" s="61">
        <f>データ加工!N76</f>
        <v>20.986121106642944</v>
      </c>
      <c r="O62" s="61">
        <f>データ加工!O76</f>
        <v>13.245419071814013</v>
      </c>
      <c r="P62" s="61"/>
      <c r="Q62" s="61">
        <f>データ加工!Q76</f>
        <v>15.42629435404282</v>
      </c>
      <c r="S62" t="s">
        <v>200</v>
      </c>
      <c r="T62" t="str">
        <f t="shared" si="0"/>
        <v>l 修理サービス</v>
      </c>
    </row>
    <row r="63" spans="1:20" ht="14.25" thickBot="1">
      <c r="A63" s="53" t="s">
        <v>136</v>
      </c>
      <c r="B63" s="55" t="str">
        <f>データ加工!B77</f>
        <v>ふとん類</v>
      </c>
      <c r="C63" s="61">
        <f>データ加工!C77</f>
        <v>16.201858336332638</v>
      </c>
      <c r="D63" s="61">
        <f>データ加工!D77</f>
        <v>14.372367510236646</v>
      </c>
      <c r="E63" s="61">
        <f>データ加工!E77</f>
        <v>17.109155525769669</v>
      </c>
      <c r="F63" s="61">
        <f>データ加工!F77</f>
        <v>13.515209631344041</v>
      </c>
      <c r="G63" s="61">
        <f>データ加工!G77</f>
        <v>21.752720745191468</v>
      </c>
      <c r="H63" s="61">
        <f>データ加工!H77</f>
        <v>19.793576182086635</v>
      </c>
      <c r="I63" s="61">
        <f>データ加工!I77</f>
        <v>19.063631770455192</v>
      </c>
      <c r="J63" s="61">
        <f>データ加工!J77</f>
        <v>8.8669754626057937</v>
      </c>
      <c r="K63" s="61">
        <f>データ加工!K77</f>
        <v>13.229215829293061</v>
      </c>
      <c r="L63" s="61">
        <f>データ加工!L77</f>
        <v>15.906004254419159</v>
      </c>
      <c r="M63" s="61">
        <f>データ加工!M77</f>
        <v>8.1272045042217709</v>
      </c>
      <c r="N63" s="61">
        <f>データ加工!N77</f>
        <v>17.964982849645502</v>
      </c>
      <c r="O63" s="61">
        <f>データ加工!O77</f>
        <v>10.728789448169351</v>
      </c>
      <c r="P63" s="61"/>
      <c r="Q63" s="61">
        <f>データ加工!Q77</f>
        <v>14.836815001222694</v>
      </c>
      <c r="S63" t="s">
        <v>200</v>
      </c>
      <c r="T63" t="str">
        <f t="shared" si="0"/>
        <v>m ふとん類</v>
      </c>
    </row>
    <row r="64" spans="1:20" ht="14.25" thickBot="1">
      <c r="A64" s="53" t="s">
        <v>137</v>
      </c>
      <c r="B64" s="55" t="str">
        <f>データ加工!B78</f>
        <v>デジタルコンテンツその他</v>
      </c>
      <c r="C64" s="61">
        <f>データ加工!C78</f>
        <v>6.2789208777482886</v>
      </c>
      <c r="D64" s="61">
        <f>データ加工!D78</f>
        <v>7.4306117739998987</v>
      </c>
      <c r="E64" s="61">
        <f>データ加工!E78</f>
        <v>12.14484096906966</v>
      </c>
      <c r="F64" s="61">
        <f>データ加工!F78</f>
        <v>19.258671673787422</v>
      </c>
      <c r="G64" s="61">
        <f>データ加工!G78</f>
        <v>9.9305899054134965</v>
      </c>
      <c r="H64" s="61">
        <f>データ加工!H78</f>
        <v>11.412512393275177</v>
      </c>
      <c r="I64" s="61">
        <f>データ加工!I78</f>
        <v>9.3832129649679228</v>
      </c>
      <c r="J64" s="61">
        <f>データ加工!J78</f>
        <v>18.337146534912659</v>
      </c>
      <c r="K64" s="61">
        <f>データ加工!K78</f>
        <v>11.083937586704996</v>
      </c>
      <c r="L64" s="61">
        <f>データ加工!L78</f>
        <v>15.03204797670382</v>
      </c>
      <c r="M64" s="61">
        <f>データ加工!M78</f>
        <v>7.377001011524376</v>
      </c>
      <c r="N64" s="61">
        <f>データ加工!N78</f>
        <v>13.487224361595723</v>
      </c>
      <c r="O64" s="61">
        <f>データ加工!O78</f>
        <v>8.0797056338065492</v>
      </c>
      <c r="P64" s="61"/>
      <c r="Q64" s="61">
        <f>データ加工!Q78</f>
        <v>13.610317638096948</v>
      </c>
      <c r="S64" t="s">
        <v>203</v>
      </c>
      <c r="T64" t="str">
        <f t="shared" si="0"/>
        <v>n デジタルコンテンツその他</v>
      </c>
    </row>
    <row r="65" spans="1:20" ht="14.25" thickBot="1">
      <c r="A65" s="53" t="s">
        <v>138</v>
      </c>
      <c r="B65" s="55" t="str">
        <f>データ加工!B79</f>
        <v>生命保険</v>
      </c>
      <c r="C65" s="61">
        <f>データ加工!C79</f>
        <v>10.651740774751563</v>
      </c>
      <c r="D65" s="61">
        <f>データ加工!D79</f>
        <v>11.048146453447217</v>
      </c>
      <c r="E65" s="61">
        <f>データ加工!E79</f>
        <v>8.8648474226785847</v>
      </c>
      <c r="F65" s="61">
        <f>データ加工!F79</f>
        <v>14.599639527469714</v>
      </c>
      <c r="G65" s="61">
        <f>データ加工!G79</f>
        <v>9.1739735316677056</v>
      </c>
      <c r="H65" s="61">
        <f>データ加工!H79</f>
        <v>16.940448083767841</v>
      </c>
      <c r="I65" s="61">
        <f>データ加工!I79</f>
        <v>9.1709230788826748</v>
      </c>
      <c r="J65" s="61">
        <f>データ加工!J79</f>
        <v>15.471967388832557</v>
      </c>
      <c r="K65" s="61">
        <f>データ加工!K79</f>
        <v>12.156576707999028</v>
      </c>
      <c r="L65" s="61">
        <f>データ加工!L79</f>
        <v>15.73121299887609</v>
      </c>
      <c r="M65" s="61">
        <f>データ加工!M79</f>
        <v>9.5025775741669918</v>
      </c>
      <c r="N65" s="61">
        <f>データ加工!N79</f>
        <v>17.047851593056993</v>
      </c>
      <c r="O65" s="61">
        <f>データ加工!O79</f>
        <v>13.377873262532152</v>
      </c>
      <c r="P65" s="61"/>
      <c r="Q65" s="61">
        <f>データ加工!Q79</f>
        <v>13.282300901447039</v>
      </c>
      <c r="S65" t="s">
        <v>203</v>
      </c>
      <c r="T65" t="str">
        <f t="shared" si="0"/>
        <v>o 生命保険</v>
      </c>
    </row>
    <row r="66" spans="1:20" ht="14.25" thickBot="1">
      <c r="A66" s="53" t="s">
        <v>139</v>
      </c>
      <c r="B66" s="55" t="str">
        <f>データ加工!B80</f>
        <v>アクセサリー</v>
      </c>
      <c r="C66" s="61">
        <f>データ加工!C80</f>
        <v>10.035061045686998</v>
      </c>
      <c r="D66" s="61">
        <f>データ加工!D80</f>
        <v>7.5283829815525287</v>
      </c>
      <c r="E66" s="61">
        <f>データ加工!E80</f>
        <v>10.371871484533944</v>
      </c>
      <c r="F66" s="61">
        <f>データ加工!F80</f>
        <v>13.173815034415588</v>
      </c>
      <c r="G66" s="61">
        <f>データ加工!G80</f>
        <v>12.105861979932643</v>
      </c>
      <c r="H66" s="61">
        <f>データ加工!H80</f>
        <v>19.258614663651862</v>
      </c>
      <c r="I66" s="61">
        <f>データ加工!I80</f>
        <v>10.572036327045307</v>
      </c>
      <c r="J66" s="61">
        <f>データ加工!J80</f>
        <v>13.240143632938583</v>
      </c>
      <c r="K66" s="61">
        <f>データ加工!K80</f>
        <v>17.877318688233863</v>
      </c>
      <c r="L66" s="61">
        <f>データ加工!L80</f>
        <v>18.178290576479039</v>
      </c>
      <c r="M66" s="61">
        <f>データ加工!M80</f>
        <v>11.878221967708742</v>
      </c>
      <c r="N66" s="61">
        <f>データ加工!N80</f>
        <v>18.774216311341245</v>
      </c>
      <c r="O66" s="61">
        <f>データ加工!O80</f>
        <v>14.172598406840995</v>
      </c>
      <c r="P66" s="61"/>
      <c r="Q66" s="61">
        <f>データ加工!Q80</f>
        <v>13.263285438452842</v>
      </c>
      <c r="S66" t="s">
        <v>203</v>
      </c>
      <c r="T66" t="str">
        <f t="shared" si="0"/>
        <v>p アクセサリー</v>
      </c>
    </row>
    <row r="67" spans="1:20" ht="14.25" thickBot="1">
      <c r="A67" s="53" t="s">
        <v>140</v>
      </c>
      <c r="B67" s="55" t="str">
        <f>データ加工!B81</f>
        <v>放送サービス</v>
      </c>
      <c r="C67" s="61">
        <f>データ加工!C81</f>
        <v>8.2410836520446296</v>
      </c>
      <c r="D67" s="61">
        <f>データ加工!D81</f>
        <v>5.3774164153946629</v>
      </c>
      <c r="E67" s="61">
        <f>データ加工!E81</f>
        <v>6.9145809896892958</v>
      </c>
      <c r="F67" s="61">
        <f>データ加工!F81</f>
        <v>17.852929215846732</v>
      </c>
      <c r="G67" s="61">
        <f>データ加工!G81</f>
        <v>5.9583539432480972</v>
      </c>
      <c r="H67" s="61">
        <f>データ加工!H81</f>
        <v>5.1712946782028144</v>
      </c>
      <c r="I67" s="61">
        <f>データ加工!I81</f>
        <v>7.9820997168052914</v>
      </c>
      <c r="J67" s="61">
        <f>データ加工!J81</f>
        <v>19.241939949464275</v>
      </c>
      <c r="K67" s="61">
        <f>データ加工!K81</f>
        <v>5.7207419802348367</v>
      </c>
      <c r="L67" s="61">
        <f>データ加工!L81</f>
        <v>7.1664414772657761</v>
      </c>
      <c r="M67" s="61">
        <f>データ加工!M81</f>
        <v>9.0024419123687291</v>
      </c>
      <c r="N67" s="61">
        <f>データ加工!N81</f>
        <v>11.113472873954874</v>
      </c>
      <c r="O67" s="61">
        <f>データ加工!O81</f>
        <v>13.112964881095872</v>
      </c>
      <c r="P67" s="61"/>
      <c r="Q67" s="61">
        <f>データ加工!Q81</f>
        <v>12.360050946228453</v>
      </c>
      <c r="S67" t="s">
        <v>203</v>
      </c>
      <c r="T67" t="str">
        <f t="shared" si="0"/>
        <v>q 放送サービス</v>
      </c>
    </row>
    <row r="68" spans="1:20" ht="14.25" thickBot="1">
      <c r="A68" s="53" t="s">
        <v>141</v>
      </c>
      <c r="B68" s="55" t="str">
        <f>データ加工!B82</f>
        <v>化粧品</v>
      </c>
      <c r="C68" s="61">
        <f>データ加工!C82</f>
        <v>8.3532072391472774</v>
      </c>
      <c r="D68" s="61">
        <f>データ加工!D82</f>
        <v>5.4751876229472938</v>
      </c>
      <c r="E68" s="61">
        <f>データ加工!E82</f>
        <v>10.194574536080372</v>
      </c>
      <c r="F68" s="61">
        <f>データ加工!F82</f>
        <v>11.848400716928653</v>
      </c>
      <c r="G68" s="61">
        <f>データ加工!G82</f>
        <v>7.5661637374579014</v>
      </c>
      <c r="H68" s="61">
        <f>データ加工!H82</f>
        <v>11.234191887130253</v>
      </c>
      <c r="I68" s="61">
        <f>データ加工!I82</f>
        <v>8.6189693750610328</v>
      </c>
      <c r="J68" s="61">
        <f>データ加工!J82</f>
        <v>12.817906706147831</v>
      </c>
      <c r="K68" s="61">
        <f>データ加工!K82</f>
        <v>5.0056492327054816</v>
      </c>
      <c r="L68" s="61">
        <f>データ加工!L82</f>
        <v>12.93455291018701</v>
      </c>
      <c r="M68" s="61">
        <f>データ加工!M82</f>
        <v>9.5025775741669918</v>
      </c>
      <c r="N68" s="61">
        <f>データ加工!N82</f>
        <v>15.267537977326358</v>
      </c>
      <c r="O68" s="61">
        <f>データ加工!O82</f>
        <v>11.258606211041911</v>
      </c>
      <c r="P68" s="61"/>
      <c r="Q68" s="61">
        <f>データ加工!Q82</f>
        <v>10.986183744897675</v>
      </c>
      <c r="S68" t="s">
        <v>203</v>
      </c>
      <c r="T68" t="str">
        <f t="shared" si="0"/>
        <v>r 化粧品</v>
      </c>
    </row>
    <row r="69" spans="1:20" ht="14.25" thickBot="1">
      <c r="A69" s="53" t="s">
        <v>142</v>
      </c>
      <c r="B69" s="55" t="str">
        <f>データ加工!B83</f>
        <v>賃貸アパート・マンション</v>
      </c>
      <c r="C69" s="61">
        <f>データ加工!C83</f>
        <v>12.16540920063731</v>
      </c>
      <c r="D69" s="61">
        <f>データ加工!D83</f>
        <v>5.8662724531578148</v>
      </c>
      <c r="E69" s="61">
        <f>データ加工!E83</f>
        <v>4.787017608246436</v>
      </c>
      <c r="F69" s="61">
        <f>データ加工!F83</f>
        <v>14.519311387015959</v>
      </c>
      <c r="G69" s="61">
        <f>データ加工!G83</f>
        <v>3.7830818687289507</v>
      </c>
      <c r="H69" s="61">
        <f>データ加工!H83</f>
        <v>3.5664101228984926</v>
      </c>
      <c r="I69" s="61">
        <f>データ加工!I83</f>
        <v>5.5619950154334745</v>
      </c>
      <c r="J69" s="61">
        <f>データ加工!J83</f>
        <v>10.887680755104391</v>
      </c>
      <c r="K69" s="61">
        <f>データ加工!K83</f>
        <v>1.4301854950587092</v>
      </c>
      <c r="L69" s="61">
        <f>データ加工!L83</f>
        <v>7.8656064994380452</v>
      </c>
      <c r="M69" s="61">
        <f>データ加工!M83</f>
        <v>5.2514244488817594</v>
      </c>
      <c r="N69" s="61">
        <f>データ加工!N83</f>
        <v>10.735830591830194</v>
      </c>
      <c r="O69" s="61">
        <f>データ加工!O83</f>
        <v>9.9340643038605094</v>
      </c>
      <c r="P69" s="61"/>
      <c r="Q69" s="61">
        <f>データ加工!Q83</f>
        <v>9.7169015900349844</v>
      </c>
      <c r="S69" t="s">
        <v>200</v>
      </c>
      <c r="T69" t="str">
        <f t="shared" si="0"/>
        <v>s 賃貸アパート・マンション</v>
      </c>
    </row>
    <row r="70" spans="1:20" ht="14.25" thickBot="1">
      <c r="A70" s="53" t="s">
        <v>143</v>
      </c>
      <c r="B70" s="55" t="str">
        <f>データ加工!B84</f>
        <v>屋根工事</v>
      </c>
      <c r="C70" s="61">
        <f>データ加工!C84</f>
        <v>5.7743647357863734</v>
      </c>
      <c r="D70" s="61">
        <f>データ加工!D84</f>
        <v>8.7016374721840908</v>
      </c>
      <c r="E70" s="61">
        <f>データ加工!E84</f>
        <v>8.8648474226785847</v>
      </c>
      <c r="F70" s="61">
        <f>データ加工!F84</f>
        <v>12.330369559651174</v>
      </c>
      <c r="G70" s="61">
        <f>データ加工!G84</f>
        <v>3.310196635137832</v>
      </c>
      <c r="H70" s="61">
        <f>データ加工!H84</f>
        <v>3.9230511351883419</v>
      </c>
      <c r="I70" s="61">
        <f>データ加工!I84</f>
        <v>12.822309119548926</v>
      </c>
      <c r="J70" s="61">
        <f>データ加工!J84</f>
        <v>9.5003308527919206</v>
      </c>
      <c r="K70" s="61">
        <f>データ加工!K84</f>
        <v>6.793381101528869</v>
      </c>
      <c r="L70" s="61">
        <f>データ加工!L84</f>
        <v>8.8269584049249179</v>
      </c>
      <c r="M70" s="61">
        <f>データ加工!M84</f>
        <v>4.3761870407347994</v>
      </c>
      <c r="N70" s="61">
        <f>データ加工!N84</f>
        <v>11.599012950972321</v>
      </c>
      <c r="O70" s="61">
        <f>データ加工!O84</f>
        <v>2.5166296236446626</v>
      </c>
      <c r="P70" s="61"/>
      <c r="Q70" s="61">
        <f>データ加工!Q84</f>
        <v>9.4364235108705703</v>
      </c>
      <c r="S70" t="s">
        <v>200</v>
      </c>
      <c r="T70" t="str">
        <f t="shared" si="0"/>
        <v>t 屋根工事</v>
      </c>
    </row>
    <row r="71" spans="1:20" ht="14.25" thickBot="1">
      <c r="A71" s="53" t="s">
        <v>144</v>
      </c>
      <c r="B71" s="55" t="str">
        <f>データ加工!B85</f>
        <v>その他金融関連サービス</v>
      </c>
      <c r="C71" s="61">
        <f>データ加工!C85</f>
        <v>6.5031680519535859</v>
      </c>
      <c r="D71" s="61">
        <f>データ加工!D85</f>
        <v>5.3774164153946629</v>
      </c>
      <c r="E71" s="61">
        <f>データ加工!E85</f>
        <v>9.1307928453589433</v>
      </c>
      <c r="F71" s="61">
        <f>データ加工!F85</f>
        <v>9.2979822575219782</v>
      </c>
      <c r="G71" s="61">
        <f>データ加工!G85</f>
        <v>7.5661637374579014</v>
      </c>
      <c r="H71" s="61">
        <f>データ加工!H85</f>
        <v>7.3111407519419105</v>
      </c>
      <c r="I71" s="61">
        <f>データ加工!I85</f>
        <v>8.0670156712393908</v>
      </c>
      <c r="J71" s="61">
        <f>データ加工!J85</f>
        <v>9.0177743650310624</v>
      </c>
      <c r="K71" s="61">
        <f>データ加工!K85</f>
        <v>7.8660202228229004</v>
      </c>
      <c r="L71" s="61">
        <f>データ加工!L85</f>
        <v>11.536222865842467</v>
      </c>
      <c r="M71" s="61">
        <f>データ加工!M85</f>
        <v>6.8768653497261134</v>
      </c>
      <c r="N71" s="61">
        <f>データ加工!N85</f>
        <v>15.968873644129335</v>
      </c>
      <c r="O71" s="61">
        <f>データ加工!O85</f>
        <v>14.569960978995416</v>
      </c>
      <c r="P71" s="61"/>
      <c r="Q71" s="61">
        <f>データ加工!Q85</f>
        <v>9.4269157793734699</v>
      </c>
      <c r="S71" t="s">
        <v>200</v>
      </c>
      <c r="T71" t="str">
        <f t="shared" si="0"/>
        <v>u その他金融関連サービス</v>
      </c>
    </row>
    <row r="72" spans="1:20" ht="14.25" thickBot="1">
      <c r="A72" s="53" t="s">
        <v>145</v>
      </c>
      <c r="B72" s="55" t="str">
        <f>データ加工!B86</f>
        <v>宝くじ</v>
      </c>
      <c r="C72" s="61">
        <f>データ加工!C86</f>
        <v>9.0820105553144899</v>
      </c>
      <c r="D72" s="61">
        <f>データ加工!D86</f>
        <v>7.9194678117630488</v>
      </c>
      <c r="E72" s="61">
        <f>データ加工!E86</f>
        <v>7.9783626804107266</v>
      </c>
      <c r="F72" s="61">
        <f>データ加工!F86</f>
        <v>7.3299428164050147</v>
      </c>
      <c r="G72" s="61">
        <f>データ加工!G86</f>
        <v>10.876360372595734</v>
      </c>
      <c r="H72" s="61">
        <f>データ加工!H86</f>
        <v>16.227166059188143</v>
      </c>
      <c r="I72" s="61">
        <f>データ加工!I86</f>
        <v>7.4726039902006995</v>
      </c>
      <c r="J72" s="61">
        <f>データ加工!J86</f>
        <v>8.2336200724196651</v>
      </c>
      <c r="K72" s="61">
        <f>データ加工!K86</f>
        <v>16.447133193175155</v>
      </c>
      <c r="L72" s="61">
        <f>データ加工!L86</f>
        <v>11.711014121385535</v>
      </c>
      <c r="M72" s="61">
        <f>データ加工!M86</f>
        <v>7.6270688424235074</v>
      </c>
      <c r="N72" s="61">
        <f>データ加工!N86</f>
        <v>10.681881694383812</v>
      </c>
      <c r="O72" s="61">
        <f>データ加工!O86</f>
        <v>9.9340643038605094</v>
      </c>
      <c r="P72" s="61"/>
      <c r="Q72" s="61">
        <f>データ加工!Q86</f>
        <v>8.9420214730214322</v>
      </c>
      <c r="S72" t="s">
        <v>200</v>
      </c>
      <c r="T72" t="str">
        <f t="shared" si="0"/>
        <v>v 宝くじ</v>
      </c>
    </row>
    <row r="73" spans="1:20" ht="14.25" thickBot="1">
      <c r="A73" s="53" t="s">
        <v>146</v>
      </c>
      <c r="B73" s="55" t="str">
        <f>データ加工!B87</f>
        <v>鮮魚</v>
      </c>
      <c r="C73" s="61">
        <f>データ加工!C87</f>
        <v>4.9334378325165131</v>
      </c>
      <c r="D73" s="61">
        <f>データ加工!D87</f>
        <v>11.145917660999848</v>
      </c>
      <c r="E73" s="61">
        <f>データ加工!E87</f>
        <v>8.2443081030910825</v>
      </c>
      <c r="F73" s="61">
        <f>データ加工!F87</f>
        <v>8.1332242209425498</v>
      </c>
      <c r="G73" s="61">
        <f>データ加工!G87</f>
        <v>9.1739735316677056</v>
      </c>
      <c r="H73" s="61">
        <f>データ加工!H87</f>
        <v>6.5978587273622118</v>
      </c>
      <c r="I73" s="61">
        <f>データ加工!I87</f>
        <v>7.2603141041154515</v>
      </c>
      <c r="J73" s="61">
        <f>データ加工!J87</f>
        <v>8.3240994138748263</v>
      </c>
      <c r="K73" s="61">
        <f>データ加工!K87</f>
        <v>5.7207419802348367</v>
      </c>
      <c r="L73" s="61">
        <f>データ加工!L87</f>
        <v>13.63371793235928</v>
      </c>
      <c r="M73" s="61">
        <f>データ加工!M87</f>
        <v>7.7521027578730726</v>
      </c>
      <c r="N73" s="61">
        <f>データ加工!N87</f>
        <v>10.304239412259131</v>
      </c>
      <c r="O73" s="61">
        <f>データ加工!O87</f>
        <v>13.775235834686574</v>
      </c>
      <c r="P73" s="61"/>
      <c r="Q73" s="61">
        <f>データ加工!Q87</f>
        <v>8.7185897828396097</v>
      </c>
      <c r="S73" t="s">
        <v>200</v>
      </c>
      <c r="T73" t="str">
        <f t="shared" si="0"/>
        <v>w 鮮魚</v>
      </c>
    </row>
    <row r="74" spans="1:20" ht="14.25" thickBot="1">
      <c r="A74" s="53" t="s">
        <v>147</v>
      </c>
      <c r="B74" s="55" t="str">
        <f>データ加工!B88</f>
        <v>家庭用電気治療器具</v>
      </c>
      <c r="C74" s="61">
        <f>データ加工!C88</f>
        <v>7.063785987466825</v>
      </c>
      <c r="D74" s="61">
        <f>データ加工!D88</f>
        <v>4.3019331323157308</v>
      </c>
      <c r="E74" s="61">
        <f>データ加工!E88</f>
        <v>10.105926061853586</v>
      </c>
      <c r="F74" s="61">
        <f>データ加工!F88</f>
        <v>7.2897787461781371</v>
      </c>
      <c r="G74" s="61">
        <f>データ加工!G88</f>
        <v>5.6746228030934258</v>
      </c>
      <c r="H74" s="61">
        <f>データ加工!H88</f>
        <v>10.342589356405629</v>
      </c>
      <c r="I74" s="61">
        <f>データ加工!I88</f>
        <v>7.4301460129836503</v>
      </c>
      <c r="J74" s="61">
        <f>データ加工!J88</f>
        <v>6.1827549994360114</v>
      </c>
      <c r="K74" s="61">
        <f>データ加工!K88</f>
        <v>11.083937586704996</v>
      </c>
      <c r="L74" s="61">
        <f>データ加工!L88</f>
        <v>8.914354032696453</v>
      </c>
      <c r="M74" s="61">
        <f>データ加工!M88</f>
        <v>12.253323714057437</v>
      </c>
      <c r="N74" s="61">
        <f>データ加工!N88</f>
        <v>13.379326566702956</v>
      </c>
      <c r="O74" s="61">
        <f>データ加工!O88</f>
        <v>19.868128607721019</v>
      </c>
      <c r="P74" s="61"/>
      <c r="Q74" s="61">
        <f>データ加工!Q88</f>
        <v>8.5331890186461834</v>
      </c>
      <c r="S74" t="s">
        <v>200</v>
      </c>
      <c r="T74" t="str">
        <f t="shared" si="0"/>
        <v>x 家庭用電気治療器具</v>
      </c>
    </row>
    <row r="75" spans="1:20" ht="14.25" thickBot="1">
      <c r="A75" s="53" t="s">
        <v>148</v>
      </c>
      <c r="B75" s="55" t="str">
        <f>データ加工!B89</f>
        <v>冠婚葬祭互助会</v>
      </c>
      <c r="C75" s="61">
        <f>データ加工!C89</f>
        <v>6.5031680519535859</v>
      </c>
      <c r="D75" s="61">
        <f>データ加工!D89</f>
        <v>5.7685012456051847</v>
      </c>
      <c r="E75" s="61">
        <f>データ加工!E89</f>
        <v>8.8648474226785847</v>
      </c>
      <c r="F75" s="61">
        <f>データ加工!F89</f>
        <v>8.4143727125306871</v>
      </c>
      <c r="G75" s="61">
        <f>データ加工!G89</f>
        <v>6.2420850834027695</v>
      </c>
      <c r="H75" s="61">
        <f>データ加工!H89</f>
        <v>5.3496151843477389</v>
      </c>
      <c r="I75" s="61">
        <f>データ加工!I89</f>
        <v>4.6279195166583875</v>
      </c>
      <c r="J75" s="61">
        <f>データ加工!J89</f>
        <v>9.0177743650310624</v>
      </c>
      <c r="K75" s="61">
        <f>データ加工!K89</f>
        <v>3.9330101114114502</v>
      </c>
      <c r="L75" s="61">
        <f>データ加工!L89</f>
        <v>6.2924851995504358</v>
      </c>
      <c r="M75" s="61">
        <f>データ加工!M89</f>
        <v>3.6259835480374054</v>
      </c>
      <c r="N75" s="61">
        <f>データ加工!N89</f>
        <v>9.0094658735459419</v>
      </c>
      <c r="O75" s="61">
        <f>データ加工!O89</f>
        <v>4.6358966751349042</v>
      </c>
      <c r="P75" s="61"/>
      <c r="Q75" s="61">
        <f>データ加工!Q89</f>
        <v>7.3304609842631825</v>
      </c>
      <c r="S75" t="s">
        <v>200</v>
      </c>
      <c r="T75" t="str">
        <f t="shared" si="0"/>
        <v>y 冠婚葬祭互助会</v>
      </c>
    </row>
    <row r="76" spans="1:20" ht="14.25" thickBot="1">
      <c r="A76" s="53" t="s">
        <v>149</v>
      </c>
      <c r="B76" s="55" t="str">
        <f>データ加工!B90</f>
        <v>他の行政サービス</v>
      </c>
      <c r="C76" s="61">
        <f>データ加工!C90</f>
        <v>8.9138251746605182</v>
      </c>
      <c r="D76" s="61">
        <f>データ加工!D90</f>
        <v>7.0395269437893768</v>
      </c>
      <c r="E76" s="61">
        <f>データ加工!E90</f>
        <v>8.7761989484517997</v>
      </c>
      <c r="F76" s="61">
        <f>データ加工!F90</f>
        <v>6.7073997278884239</v>
      </c>
      <c r="G76" s="61">
        <f>データ加工!G90</f>
        <v>2.4590032146738179</v>
      </c>
      <c r="H76" s="61">
        <f>データ加工!H90</f>
        <v>8.0244227765216092</v>
      </c>
      <c r="I76" s="61">
        <f>データ加工!I90</f>
        <v>3.778759972317399</v>
      </c>
      <c r="J76" s="61">
        <f>データ加工!J90</f>
        <v>5.9414767555555823</v>
      </c>
      <c r="K76" s="61">
        <f>データ加工!K90</f>
        <v>7.8660202228229004</v>
      </c>
      <c r="L76" s="61">
        <f>データ加工!L90</f>
        <v>9.7009146826402564</v>
      </c>
      <c r="M76" s="61">
        <f>データ加工!M90</f>
        <v>6.0016279415791534</v>
      </c>
      <c r="N76" s="61">
        <f>データ加工!N90</f>
        <v>12.893786489685509</v>
      </c>
      <c r="O76" s="61">
        <f>データ加工!O90</f>
        <v>10.993697829605631</v>
      </c>
      <c r="P76" s="61"/>
      <c r="Q76" s="61">
        <f>データ加工!Q90</f>
        <v>7.2971839240233365</v>
      </c>
      <c r="S76" t="s">
        <v>200</v>
      </c>
      <c r="T76" t="str">
        <f t="shared" si="0"/>
        <v>ｚ 他の行政サービス</v>
      </c>
    </row>
    <row r="77" spans="1:20" ht="14.25" thickBot="1">
      <c r="A77" s="53" t="s">
        <v>150</v>
      </c>
      <c r="B77" s="55" t="str">
        <f>データ加工!B91</f>
        <v>医療サービス</v>
      </c>
      <c r="C77" s="61">
        <f>データ加工!C91</f>
        <v>4.7652524518625405</v>
      </c>
      <c r="D77" s="61">
        <f>データ加工!D91</f>
        <v>3.9108483021052094</v>
      </c>
      <c r="E77" s="61">
        <f>データ加工!E91</f>
        <v>5.5848538762875082</v>
      </c>
      <c r="F77" s="61">
        <f>データ加工!F91</f>
        <v>10.322166048307334</v>
      </c>
      <c r="G77" s="61">
        <f>データ加工!G91</f>
        <v>4.0668130088836216</v>
      </c>
      <c r="H77" s="61">
        <f>データ加工!H91</f>
        <v>4.99297417205789</v>
      </c>
      <c r="I77" s="61">
        <f>データ加工!I91</f>
        <v>3.5664700862321519</v>
      </c>
      <c r="J77" s="61">
        <f>データ加工!J91</f>
        <v>9.5606504137620281</v>
      </c>
      <c r="K77" s="61">
        <f>データ加工!K91</f>
        <v>6.0782883539995138</v>
      </c>
      <c r="L77" s="61">
        <f>データ加工!L91</f>
        <v>8.7395627771533846</v>
      </c>
      <c r="M77" s="61">
        <f>データ加工!M91</f>
        <v>3.6259835480374054</v>
      </c>
      <c r="N77" s="61">
        <f>データ加工!N91</f>
        <v>8.1462835144038159</v>
      </c>
      <c r="O77" s="61">
        <f>データ加工!O91</f>
        <v>5.1657134380074652</v>
      </c>
      <c r="P77" s="61"/>
      <c r="Q77" s="61">
        <f>データ加工!Q91</f>
        <v>7.2924300582747881</v>
      </c>
      <c r="S77" t="s">
        <v>200</v>
      </c>
      <c r="T77" t="str">
        <f t="shared" si="0"/>
        <v>A 医療サービス</v>
      </c>
    </row>
    <row r="78" spans="1:20" ht="14.25" thickBot="1">
      <c r="A78" s="53" t="s">
        <v>151</v>
      </c>
      <c r="B78" s="55" t="str">
        <f>データ加工!B92</f>
        <v>塗装工事</v>
      </c>
      <c r="C78" s="61">
        <f>データ加工!C92</f>
        <v>5.6622411486837256</v>
      </c>
      <c r="D78" s="61">
        <f>データ加工!D92</f>
        <v>5.3774164153946629</v>
      </c>
      <c r="E78" s="61">
        <f>データ加工!E92</f>
        <v>6.9145809896892958</v>
      </c>
      <c r="F78" s="61">
        <f>データ加工!F92</f>
        <v>11.185693558185188</v>
      </c>
      <c r="G78" s="61">
        <f>データ加工!G92</f>
        <v>5.1071605227840831</v>
      </c>
      <c r="H78" s="61">
        <f>データ加工!H92</f>
        <v>1.4265640491593972</v>
      </c>
      <c r="I78" s="61">
        <f>データ加工!I92</f>
        <v>5.2647891749141289</v>
      </c>
      <c r="J78" s="61">
        <f>データ加工!J92</f>
        <v>5.7001985116751523</v>
      </c>
      <c r="K78" s="61">
        <f>データ加工!K92</f>
        <v>4.6481028589408044</v>
      </c>
      <c r="L78" s="61">
        <f>データ加工!L92</f>
        <v>6.9916502217227077</v>
      </c>
      <c r="M78" s="61">
        <f>データ加工!M92</f>
        <v>7.8771366733226387</v>
      </c>
      <c r="N78" s="61">
        <f>データ加工!N92</f>
        <v>6.7436121807978617</v>
      </c>
      <c r="O78" s="61">
        <f>データ加工!O92</f>
        <v>7.5498888709339873</v>
      </c>
      <c r="P78" s="61"/>
      <c r="Q78" s="61">
        <f>データ加工!Q92</f>
        <v>7.2211220720465468</v>
      </c>
      <c r="S78" t="s">
        <v>200</v>
      </c>
      <c r="T78" t="str">
        <f t="shared" si="0"/>
        <v>B 塗装工事</v>
      </c>
    </row>
    <row r="79" spans="1:20" ht="14.25" thickBot="1">
      <c r="A79" s="53" t="s">
        <v>152</v>
      </c>
      <c r="B79" s="55" t="str">
        <f>データ加工!B93</f>
        <v>移動通信サービス</v>
      </c>
      <c r="C79" s="61">
        <f>データ加工!C93</f>
        <v>4.5970670712085688</v>
      </c>
      <c r="D79" s="61">
        <f>データ加工!D93</f>
        <v>3.9108483021052094</v>
      </c>
      <c r="E79" s="61">
        <f>データ加工!E93</f>
        <v>5.2302599793803646</v>
      </c>
      <c r="F79" s="61">
        <f>データ加工!F93</f>
        <v>10.90454506659705</v>
      </c>
      <c r="G79" s="61">
        <f>データ加工!G93</f>
        <v>4.2559671023200689</v>
      </c>
      <c r="H79" s="61">
        <f>データ加工!H93</f>
        <v>4.4580126536231166</v>
      </c>
      <c r="I79" s="61">
        <f>データ加工!I93</f>
        <v>5.5195370382164253</v>
      </c>
      <c r="J79" s="61">
        <f>データ加工!J93</f>
        <v>8.3240994138748263</v>
      </c>
      <c r="K79" s="61">
        <f>データ加工!K93</f>
        <v>2.5028246163527408</v>
      </c>
      <c r="L79" s="61">
        <f>データ加工!L93</f>
        <v>7.0790458494942419</v>
      </c>
      <c r="M79" s="61">
        <f>データ加工!M93</f>
        <v>2.3756443935417479</v>
      </c>
      <c r="N79" s="61">
        <f>データ加工!N93</f>
        <v>7.4988967450472215</v>
      </c>
      <c r="O79" s="61">
        <f>データ加工!O93</f>
        <v>5.4306218194437452</v>
      </c>
      <c r="P79" s="61"/>
      <c r="Q79" s="61">
        <f>データ加工!Q93</f>
        <v>7.1260447570755581</v>
      </c>
      <c r="S79" t="s">
        <v>200</v>
      </c>
      <c r="T79" t="str">
        <f t="shared" si="0"/>
        <v>C 移動通信サービス</v>
      </c>
    </row>
    <row r="80" spans="1:20" ht="14.25" thickBot="1">
      <c r="A80" s="53" t="s">
        <v>153</v>
      </c>
      <c r="B80" s="55" t="str">
        <f>データ加工!B94</f>
        <v>土地</v>
      </c>
      <c r="C80" s="61">
        <f>データ加工!C94</f>
        <v>3.1955222324254682</v>
      </c>
      <c r="D80" s="61">
        <f>データ加工!D94</f>
        <v>7.3328405664472678</v>
      </c>
      <c r="E80" s="61">
        <f>データ加工!E94</f>
        <v>4.6097206597928642</v>
      </c>
      <c r="F80" s="61">
        <f>データ加工!F94</f>
        <v>13.555373701570916</v>
      </c>
      <c r="G80" s="61">
        <f>データ加工!G94</f>
        <v>3.0264654949831606</v>
      </c>
      <c r="H80" s="61">
        <f>データ加工!H94</f>
        <v>2.1398460737390961</v>
      </c>
      <c r="I80" s="61">
        <f>データ加工!I94</f>
        <v>3.9061339039685472</v>
      </c>
      <c r="J80" s="61">
        <f>データ加工!J94</f>
        <v>5.5795593897349383</v>
      </c>
      <c r="K80" s="61">
        <f>データ加工!K94</f>
        <v>2.1452782425880637</v>
      </c>
      <c r="L80" s="61">
        <f>データ加工!L94</f>
        <v>3.7580119941759551</v>
      </c>
      <c r="M80" s="61">
        <f>データ加工!M94</f>
        <v>2.6257122244408797</v>
      </c>
      <c r="N80" s="61">
        <f>データ加工!N94</f>
        <v>6.1501743088876486</v>
      </c>
      <c r="O80" s="61">
        <f>データ加工!O94</f>
        <v>6.7551637266251463</v>
      </c>
      <c r="P80" s="61"/>
      <c r="Q80" s="61">
        <f>データ加工!Q94</f>
        <v>6.8217973491683965</v>
      </c>
      <c r="S80" t="s">
        <v>200</v>
      </c>
      <c r="T80" t="str">
        <f t="shared" si="0"/>
        <v>D 土地</v>
      </c>
    </row>
    <row r="81" spans="1:20" ht="14.25" thickBot="1">
      <c r="A81" s="53" t="s">
        <v>154</v>
      </c>
      <c r="B81" s="55" t="str">
        <f>データ加工!B95</f>
        <v>社会保険</v>
      </c>
      <c r="C81" s="61">
        <f>データ加工!C95</f>
        <v>4.5970670712085688</v>
      </c>
      <c r="D81" s="61">
        <f>データ加工!D95</f>
        <v>2.8353650190262769</v>
      </c>
      <c r="E81" s="61">
        <f>データ加工!E95</f>
        <v>7.7124172577303689</v>
      </c>
      <c r="F81" s="61">
        <f>データ加工!F95</f>
        <v>5.3016572699477367</v>
      </c>
      <c r="G81" s="61">
        <f>データ加工!G95</f>
        <v>1.1349245606186851</v>
      </c>
      <c r="H81" s="61">
        <f>データ加工!H95</f>
        <v>3.5664101228984926</v>
      </c>
      <c r="I81" s="61">
        <f>データ加工!I95</f>
        <v>2.0379829064183723</v>
      </c>
      <c r="J81" s="61">
        <f>データ加工!J95</f>
        <v>14.175096827975247</v>
      </c>
      <c r="K81" s="61">
        <f>データ加工!K95</f>
        <v>11.799030334234351</v>
      </c>
      <c r="L81" s="61">
        <f>データ加工!L95</f>
        <v>6.5546720828650393</v>
      </c>
      <c r="M81" s="61">
        <f>データ加工!M95</f>
        <v>3.7510174634869706</v>
      </c>
      <c r="N81" s="61">
        <f>データ加工!N95</f>
        <v>6.6896632833514778</v>
      </c>
      <c r="O81" s="61">
        <f>データ加工!O95</f>
        <v>9.1393391595516693</v>
      </c>
      <c r="P81" s="61"/>
      <c r="Q81" s="61">
        <f>データ加工!Q95</f>
        <v>6.4034571632960491</v>
      </c>
      <c r="S81" t="s">
        <v>200</v>
      </c>
      <c r="T81" t="str">
        <f t="shared" si="0"/>
        <v>E 社会保険</v>
      </c>
    </row>
    <row r="82" spans="1:20" ht="14.25" thickBot="1">
      <c r="A82" s="53" t="s">
        <v>155</v>
      </c>
      <c r="B82" s="55" t="str">
        <f>データ加工!B96</f>
        <v>浄水器</v>
      </c>
      <c r="C82" s="61">
        <f>データ加工!C96</f>
        <v>2.5227807098095805</v>
      </c>
      <c r="D82" s="61">
        <f>データ加工!D96</f>
        <v>2.4442801888157559</v>
      </c>
      <c r="E82" s="61">
        <f>データ加工!E96</f>
        <v>2.4821572783500039</v>
      </c>
      <c r="F82" s="61">
        <f>データ加工!F96</f>
        <v>6.3459230958465325</v>
      </c>
      <c r="G82" s="61">
        <f>データ加工!G96</f>
        <v>1.0403475139004614</v>
      </c>
      <c r="H82" s="61">
        <f>データ加工!H96</f>
        <v>1.4265640491593972</v>
      </c>
      <c r="I82" s="61">
        <f>データ加工!I96</f>
        <v>3.3541802001469043</v>
      </c>
      <c r="J82" s="61">
        <f>データ加工!J96</f>
        <v>14.808452218161374</v>
      </c>
      <c r="K82" s="61">
        <f>データ加工!K96</f>
        <v>2.5028246163527408</v>
      </c>
      <c r="L82" s="61">
        <f>データ加工!L96</f>
        <v>4.8067595274343615</v>
      </c>
      <c r="M82" s="61">
        <f>データ加工!M96</f>
        <v>2.875780055340011</v>
      </c>
      <c r="N82" s="61">
        <f>データ加工!N96</f>
        <v>6.5278165910123294</v>
      </c>
      <c r="O82" s="61">
        <f>データ加工!O96</f>
        <v>2.7815380050809426</v>
      </c>
      <c r="P82" s="61"/>
      <c r="Q82" s="61">
        <f>データ加工!Q96</f>
        <v>5.9185628569440096</v>
      </c>
      <c r="S82" t="s">
        <v>200</v>
      </c>
      <c r="T82" t="str">
        <f t="shared" si="0"/>
        <v>F 浄水器</v>
      </c>
    </row>
    <row r="83" spans="1:20" ht="14.25" thickBot="1">
      <c r="A83" s="53" t="s">
        <v>156</v>
      </c>
      <c r="B83" s="55" t="str">
        <f>データ加工!B97</f>
        <v>他の教養・娯楽サービス</v>
      </c>
      <c r="C83" s="61">
        <f>データ加工!C97</f>
        <v>4.3167581034519493</v>
      </c>
      <c r="D83" s="61">
        <f>データ加工!D97</f>
        <v>3.5197634718946884</v>
      </c>
      <c r="E83" s="61">
        <f>データ加工!E97</f>
        <v>6.4713386185553672</v>
      </c>
      <c r="F83" s="61">
        <f>データ加工!F97</f>
        <v>8.113142185829112</v>
      </c>
      <c r="G83" s="61">
        <f>データ加工!G97</f>
        <v>3.4993507285742793</v>
      </c>
      <c r="H83" s="61">
        <f>データ加工!H97</f>
        <v>6.4195382212172873</v>
      </c>
      <c r="I83" s="61">
        <f>データ加工!I97</f>
        <v>3.2268062684957561</v>
      </c>
      <c r="J83" s="61">
        <f>データ加工!J97</f>
        <v>6.1525952189509594</v>
      </c>
      <c r="K83" s="61">
        <f>データ加工!K97</f>
        <v>7.8660202228229004</v>
      </c>
      <c r="L83" s="61">
        <f>データ加工!L97</f>
        <v>5.8555070606927675</v>
      </c>
      <c r="M83" s="61">
        <f>データ加工!M97</f>
        <v>3.6259835480374054</v>
      </c>
      <c r="N83" s="61">
        <f>データ加工!N97</f>
        <v>4.9093496676208428</v>
      </c>
      <c r="O83" s="61">
        <f>データ加工!O97</f>
        <v>4.9008050565711851</v>
      </c>
      <c r="P83" s="61"/>
      <c r="Q83" s="61">
        <f>データ加工!Q97</f>
        <v>5.6761157037679899</v>
      </c>
      <c r="S83" t="s">
        <v>200</v>
      </c>
      <c r="T83" t="str">
        <f t="shared" si="0"/>
        <v>G 他の教養・娯楽サービス</v>
      </c>
    </row>
    <row r="84" spans="1:20" ht="14.25" thickBot="1">
      <c r="A84" s="53" t="s">
        <v>157</v>
      </c>
      <c r="B84" s="55" t="str">
        <f>データ加工!B98</f>
        <v>増改築工事</v>
      </c>
      <c r="C84" s="61">
        <f>データ加工!C98</f>
        <v>3.9243255485926811</v>
      </c>
      <c r="D84" s="61">
        <f>データ加工!D98</f>
        <v>5.3774164153946629</v>
      </c>
      <c r="E84" s="61">
        <f>データ加工!E98</f>
        <v>4.0778298144321488</v>
      </c>
      <c r="F84" s="61">
        <f>データ加工!F98</f>
        <v>8.0528960804887966</v>
      </c>
      <c r="G84" s="61">
        <f>データ加工!G98</f>
        <v>3.4047736818560561</v>
      </c>
      <c r="H84" s="61">
        <f>データ加工!H98</f>
        <v>4.4580126536231166</v>
      </c>
      <c r="I84" s="61">
        <f>データ加工!I98</f>
        <v>4.3731716533560911</v>
      </c>
      <c r="J84" s="61">
        <f>データ加工!J98</f>
        <v>5.0065235605189171</v>
      </c>
      <c r="K84" s="61">
        <f>データ加工!K98</f>
        <v>3.9330101114114502</v>
      </c>
      <c r="L84" s="61">
        <f>データ加工!L98</f>
        <v>8.3899802660672496</v>
      </c>
      <c r="M84" s="61">
        <f>データ加工!M98</f>
        <v>4.126119209835668</v>
      </c>
      <c r="N84" s="61">
        <f>データ加工!N98</f>
        <v>6.2041232063340317</v>
      </c>
      <c r="O84" s="61">
        <f>データ加工!O98</f>
        <v>3.1789005772353636</v>
      </c>
      <c r="P84" s="61"/>
      <c r="Q84" s="61">
        <f>データ加工!Q98</f>
        <v>5.6666079722708913</v>
      </c>
      <c r="S84" t="s">
        <v>200</v>
      </c>
      <c r="T84" t="str">
        <f t="shared" si="0"/>
        <v>H 増改築工事</v>
      </c>
    </row>
    <row r="85" spans="1:20" ht="14.25" thickBot="1">
      <c r="A85" s="53" t="s">
        <v>158</v>
      </c>
      <c r="B85" s="55" t="str">
        <f>データ加工!B99</f>
        <v>他の商品</v>
      </c>
      <c r="C85" s="61">
        <f>データ加工!C99</f>
        <v>5.2137468002731326</v>
      </c>
      <c r="D85" s="61">
        <f>データ加工!D99</f>
        <v>3.9108483021052094</v>
      </c>
      <c r="E85" s="61">
        <f>データ加工!E99</f>
        <v>6.737284041235724</v>
      </c>
      <c r="F85" s="61">
        <f>データ加工!F99</f>
        <v>4.859852497452092</v>
      </c>
      <c r="G85" s="61">
        <f>データ加工!G99</f>
        <v>6.620393270275664</v>
      </c>
      <c r="H85" s="61">
        <f>データ加工!H99</f>
        <v>9.9859483441157799</v>
      </c>
      <c r="I85" s="61">
        <f>データ加工!I99</f>
        <v>3.3541802001469043</v>
      </c>
      <c r="J85" s="61">
        <f>データ加工!J99</f>
        <v>5.5795593897349383</v>
      </c>
      <c r="K85" s="61">
        <f>データ加工!K99</f>
        <v>7.5084738490582232</v>
      </c>
      <c r="L85" s="61">
        <f>データ加工!L99</f>
        <v>6.729463338408106</v>
      </c>
      <c r="M85" s="61">
        <f>データ加工!M99</f>
        <v>6.1266618570287186</v>
      </c>
      <c r="N85" s="61">
        <f>データ加工!N99</f>
        <v>7.2291522578153078</v>
      </c>
      <c r="O85" s="61">
        <f>データ加工!O99</f>
        <v>6.3578011544707271</v>
      </c>
      <c r="P85" s="61"/>
      <c r="Q85" s="61">
        <f>データ加工!Q99</f>
        <v>5.5810383887970021</v>
      </c>
      <c r="S85" t="s">
        <v>200</v>
      </c>
      <c r="T85" t="str">
        <f t="shared" si="0"/>
        <v>I 他の商品</v>
      </c>
    </row>
    <row r="86" spans="1:20" ht="14.25" thickBot="1">
      <c r="A86" s="53" t="s">
        <v>159</v>
      </c>
      <c r="B86" s="55" t="str">
        <f>データ加工!B100</f>
        <v>預貯金</v>
      </c>
      <c r="C86" s="61">
        <f>データ加工!C100</f>
        <v>3.3076458195281169</v>
      </c>
      <c r="D86" s="61">
        <f>データ加工!D100</f>
        <v>4.5952467549736218</v>
      </c>
      <c r="E86" s="61">
        <f>データ加工!E100</f>
        <v>5.3189084536071505</v>
      </c>
      <c r="F86" s="61">
        <f>データ加工!F100</f>
        <v>7.1291224652706298</v>
      </c>
      <c r="G86" s="61">
        <f>データ加工!G100</f>
        <v>3.310196635137832</v>
      </c>
      <c r="H86" s="61">
        <f>データ加工!H100</f>
        <v>4.4580126536231166</v>
      </c>
      <c r="I86" s="61">
        <f>データ加工!I100</f>
        <v>3.2268062684957561</v>
      </c>
      <c r="J86" s="61">
        <f>データ加工!J100</f>
        <v>6.2430745604061197</v>
      </c>
      <c r="K86" s="61">
        <f>データ加工!K100</f>
        <v>6.0782883539995138</v>
      </c>
      <c r="L86" s="61">
        <f>データ加工!L100</f>
        <v>7.3412327328088427</v>
      </c>
      <c r="M86" s="61">
        <f>データ加工!M100</f>
        <v>3.0008139707895767</v>
      </c>
      <c r="N86" s="61">
        <f>データ加工!N100</f>
        <v>6.9594077705833923</v>
      </c>
      <c r="O86" s="61">
        <f>データ加工!O100</f>
        <v>4.6358966751349042</v>
      </c>
      <c r="P86" s="61"/>
      <c r="Q86" s="61">
        <f>データ加工!Q100</f>
        <v>5.5667767915513542</v>
      </c>
      <c r="S86" t="s">
        <v>200</v>
      </c>
      <c r="T86" t="str">
        <f t="shared" si="0"/>
        <v>J 預貯金</v>
      </c>
    </row>
    <row r="87" spans="1:20" ht="14.25" thickBot="1">
      <c r="A87" s="53" t="s">
        <v>160</v>
      </c>
      <c r="B87" s="55" t="str">
        <f>データ加工!B101</f>
        <v>他の工事・建築サービス</v>
      </c>
      <c r="C87" s="61">
        <f>データ加工!C101</f>
        <v>6.0546737035429929</v>
      </c>
      <c r="D87" s="61">
        <f>データ加工!D101</f>
        <v>6.0618148682630748</v>
      </c>
      <c r="E87" s="61">
        <f>データ加工!E101</f>
        <v>7.0918779381428676</v>
      </c>
      <c r="F87" s="61">
        <f>データ加工!F101</f>
        <v>6.7676458332287401</v>
      </c>
      <c r="G87" s="61">
        <f>データ加工!G101</f>
        <v>2.2698491212373701</v>
      </c>
      <c r="H87" s="61">
        <f>データ加工!H101</f>
        <v>4.2796921474781922</v>
      </c>
      <c r="I87" s="61">
        <f>データ加工!I101</f>
        <v>4.2882556989219918</v>
      </c>
      <c r="J87" s="61">
        <f>データ加工!J101</f>
        <v>5.8811571945854748</v>
      </c>
      <c r="K87" s="61">
        <f>データ加工!K101</f>
        <v>1.0726391212940318</v>
      </c>
      <c r="L87" s="61">
        <f>データ加工!L101</f>
        <v>4.2823857608051581</v>
      </c>
      <c r="M87" s="61">
        <f>データ加工!M101</f>
        <v>3.250881801688708</v>
      </c>
      <c r="N87" s="61">
        <f>データ加工!N101</f>
        <v>6.1501743088876486</v>
      </c>
      <c r="O87" s="61">
        <f>データ加工!O101</f>
        <v>3.7087173401079232</v>
      </c>
      <c r="P87" s="61"/>
      <c r="Q87" s="61">
        <f>データ加工!Q101</f>
        <v>5.5525151943057054</v>
      </c>
      <c r="S87" t="s">
        <v>200</v>
      </c>
      <c r="T87" t="str">
        <f t="shared" si="0"/>
        <v>K 他の工事・建築サービス</v>
      </c>
    </row>
    <row r="88" spans="1:20" ht="14.25" thickBot="1">
      <c r="A88" s="53" t="s">
        <v>161</v>
      </c>
      <c r="B88" s="55" t="str">
        <f>データ加工!B102</f>
        <v>飲料</v>
      </c>
      <c r="C88" s="61">
        <f>データ加工!C102</f>
        <v>3.4758312001820886</v>
      </c>
      <c r="D88" s="61">
        <f>データ加工!D102</f>
        <v>4.2041619247630999</v>
      </c>
      <c r="E88" s="61">
        <f>データ加工!E102</f>
        <v>4.1664782886589347</v>
      </c>
      <c r="F88" s="61">
        <f>データ加工!F102</f>
        <v>6.7073997278884239</v>
      </c>
      <c r="G88" s="61">
        <f>データ加工!G102</f>
        <v>3.972235962165398</v>
      </c>
      <c r="H88" s="61">
        <f>データ加工!H102</f>
        <v>5.7062561966375887</v>
      </c>
      <c r="I88" s="61">
        <f>データ加工!I102</f>
        <v>4.9675833343947824</v>
      </c>
      <c r="J88" s="61">
        <f>データ加工!J102</f>
        <v>5.3081213653694546</v>
      </c>
      <c r="K88" s="61">
        <f>データ加工!K102</f>
        <v>3.9330101114114502</v>
      </c>
      <c r="L88" s="61">
        <f>データ加工!L102</f>
        <v>6.0302983162358359</v>
      </c>
      <c r="M88" s="61">
        <f>データ加工!M102</f>
        <v>3.3759157171382741</v>
      </c>
      <c r="N88" s="61">
        <f>データ加工!N102</f>
        <v>5.7185831293165865</v>
      </c>
      <c r="O88" s="61">
        <f>データ加工!O102</f>
        <v>4.3709882936986242</v>
      </c>
      <c r="P88" s="61"/>
      <c r="Q88" s="61">
        <f>データ加工!Q102</f>
        <v>5.2815448466383899</v>
      </c>
      <c r="S88" t="s">
        <v>200</v>
      </c>
      <c r="T88" t="str">
        <f t="shared" si="0"/>
        <v>L 飲料</v>
      </c>
    </row>
    <row r="89" spans="1:20" ht="14.25" thickBot="1">
      <c r="A89" s="53" t="s">
        <v>162</v>
      </c>
      <c r="B89" s="55" t="str">
        <f>データ加工!B103</f>
        <v>調理食品</v>
      </c>
      <c r="C89" s="61">
        <f>データ加工!C103</f>
        <v>2.2424717420529605</v>
      </c>
      <c r="D89" s="61">
        <f>データ加工!D103</f>
        <v>3.0309074341315374</v>
      </c>
      <c r="E89" s="61">
        <f>データ加工!E103</f>
        <v>4.9643145567000078</v>
      </c>
      <c r="F89" s="61">
        <f>データ加工!F103</f>
        <v>6.6672356576615472</v>
      </c>
      <c r="G89" s="61">
        <f>データ加工!G103</f>
        <v>3.310196635137832</v>
      </c>
      <c r="H89" s="61">
        <f>データ加工!H103</f>
        <v>8.3810637888114581</v>
      </c>
      <c r="I89" s="61">
        <f>データ加工!I103</f>
        <v>3.2692642457128058</v>
      </c>
      <c r="J89" s="61">
        <f>データ加工!J103</f>
        <v>5.8208376336153673</v>
      </c>
      <c r="K89" s="61">
        <f>データ加工!K103</f>
        <v>7.1509274752935461</v>
      </c>
      <c r="L89" s="61">
        <f>データ加工!L103</f>
        <v>5.6807158051497</v>
      </c>
      <c r="M89" s="61">
        <f>データ加工!M103</f>
        <v>3.0008139707895767</v>
      </c>
      <c r="N89" s="61">
        <f>データ加工!N103</f>
        <v>5.3948897446382889</v>
      </c>
      <c r="O89" s="61">
        <f>データ加工!O103</f>
        <v>3.1789005772353636</v>
      </c>
      <c r="P89" s="61"/>
      <c r="Q89" s="61">
        <f>データ加工!Q103</f>
        <v>4.9820513044797767</v>
      </c>
      <c r="S89" t="s">
        <v>200</v>
      </c>
      <c r="T89" t="str">
        <f t="shared" si="0"/>
        <v>M 調理食品</v>
      </c>
    </row>
    <row r="90" spans="1:20" ht="14.25" thickBot="1">
      <c r="A90" s="53" t="s">
        <v>163</v>
      </c>
      <c r="B90" s="55" t="str">
        <f>データ加工!B104</f>
        <v>衛生設備工事</v>
      </c>
      <c r="C90" s="61">
        <f>データ加工!C104</f>
        <v>3.8682637550413563</v>
      </c>
      <c r="D90" s="61">
        <f>データ加工!D104</f>
        <v>3.6175346794473189</v>
      </c>
      <c r="E90" s="61">
        <f>データ加工!E104</f>
        <v>2.0389149072160744</v>
      </c>
      <c r="F90" s="61">
        <f>データ加工!F104</f>
        <v>7.2295326408378227</v>
      </c>
      <c r="G90" s="61">
        <f>データ加工!G104</f>
        <v>1.7023868409280281</v>
      </c>
      <c r="H90" s="61">
        <f>データ加工!H104</f>
        <v>2.1398460737390961</v>
      </c>
      <c r="I90" s="61">
        <f>データ加工!I104</f>
        <v>3.0569743596275583</v>
      </c>
      <c r="J90" s="61">
        <f>データ加工!J104</f>
        <v>7.4796255602933224</v>
      </c>
      <c r="K90" s="61">
        <f>データ加工!K104</f>
        <v>1.4301854950587092</v>
      </c>
      <c r="L90" s="61">
        <f>データ加工!L104</f>
        <v>4.1075945052620906</v>
      </c>
      <c r="M90" s="61">
        <f>データ加工!M104</f>
        <v>2.000542647193051</v>
      </c>
      <c r="N90" s="61">
        <f>データ加工!N104</f>
        <v>3.7224739238004192</v>
      </c>
      <c r="O90" s="61">
        <f>データ加工!O104</f>
        <v>2.2517212422083825</v>
      </c>
      <c r="P90" s="61"/>
      <c r="Q90" s="61">
        <f>データ加工!Q104</f>
        <v>4.7823889430407016</v>
      </c>
      <c r="S90" t="s">
        <v>200</v>
      </c>
      <c r="T90" t="str">
        <f t="shared" si="0"/>
        <v>N 衛生設備工事</v>
      </c>
    </row>
    <row r="91" spans="1:20" ht="14.25" thickBot="1">
      <c r="A91" s="53" t="s">
        <v>164</v>
      </c>
      <c r="B91" s="55" t="str">
        <f>データ加工!B105</f>
        <v>自動車</v>
      </c>
      <c r="C91" s="61">
        <f>データ加工!C105</f>
        <v>5.2137468002731326</v>
      </c>
      <c r="D91" s="61">
        <f>データ加工!D105</f>
        <v>3.5197634718946884</v>
      </c>
      <c r="E91" s="61">
        <f>データ加工!E105</f>
        <v>4.9643145567000078</v>
      </c>
      <c r="F91" s="61">
        <f>データ加工!F105</f>
        <v>5.1410009890402293</v>
      </c>
      <c r="G91" s="61">
        <f>データ加工!G105</f>
        <v>3.688504822010727</v>
      </c>
      <c r="H91" s="61">
        <f>データ加工!H105</f>
        <v>5.1712946782028144</v>
      </c>
      <c r="I91" s="61">
        <f>データ加工!I105</f>
        <v>5.094957266045931</v>
      </c>
      <c r="J91" s="61">
        <f>データ加工!J105</f>
        <v>3.5890138777213925</v>
      </c>
      <c r="K91" s="61">
        <f>データ加工!K105</f>
        <v>5.3631956064701587</v>
      </c>
      <c r="L91" s="61">
        <f>データ加工!L105</f>
        <v>4.8941551552058957</v>
      </c>
      <c r="M91" s="61">
        <f>データ加工!M105</f>
        <v>3.250881801688708</v>
      </c>
      <c r="N91" s="61">
        <f>データ加工!N105</f>
        <v>5.7725320267629687</v>
      </c>
      <c r="O91" s="61">
        <f>データ加工!O105</f>
        <v>4.9008050565711851</v>
      </c>
      <c r="P91" s="61"/>
      <c r="Q91" s="61">
        <f>データ加工!Q105</f>
        <v>4.7253425540581091</v>
      </c>
      <c r="S91" t="s">
        <v>200</v>
      </c>
      <c r="T91" t="str">
        <f t="shared" si="0"/>
        <v>O 自動車</v>
      </c>
    </row>
    <row r="92" spans="1:20" ht="14.25" thickBot="1">
      <c r="A92" s="53" t="s">
        <v>165</v>
      </c>
      <c r="B92" s="55" t="str">
        <f>データ加工!B106</f>
        <v>建物清掃サービス</v>
      </c>
      <c r="C92" s="61">
        <f>データ加工!C106</f>
        <v>4.5410052776572449</v>
      </c>
      <c r="D92" s="61">
        <f>データ加工!D106</f>
        <v>1.8576529434999747</v>
      </c>
      <c r="E92" s="61">
        <f>データ加工!E106</f>
        <v>2.9253996494839329</v>
      </c>
      <c r="F92" s="61">
        <f>データ加工!F106</f>
        <v>7.3098607812915759</v>
      </c>
      <c r="G92" s="61">
        <f>データ加工!G106</f>
        <v>0.56746228030934254</v>
      </c>
      <c r="H92" s="61">
        <f>データ加工!H106</f>
        <v>1.069923036869548</v>
      </c>
      <c r="I92" s="61">
        <f>データ加工!I106</f>
        <v>1.188823362077384</v>
      </c>
      <c r="J92" s="61">
        <f>データ加工!J106</f>
        <v>6.1827549994360114</v>
      </c>
      <c r="K92" s="61">
        <f>データ加工!K106</f>
        <v>5.7207419802348367</v>
      </c>
      <c r="L92" s="61">
        <f>データ加工!L106</f>
        <v>5.5933201773781667</v>
      </c>
      <c r="M92" s="61">
        <f>データ加工!M106</f>
        <v>3.3759157171382741</v>
      </c>
      <c r="N92" s="61">
        <f>データ加工!N106</f>
        <v>4.1001162059251</v>
      </c>
      <c r="O92" s="61">
        <f>データ加工!O106</f>
        <v>7.1525262987795672</v>
      </c>
      <c r="P92" s="61"/>
      <c r="Q92" s="61">
        <f>データ加工!Q106</f>
        <v>4.7015732253153617</v>
      </c>
      <c r="S92" t="s">
        <v>200</v>
      </c>
      <c r="T92" t="str">
        <f t="shared" si="0"/>
        <v>P 建物清掃サービス</v>
      </c>
    </row>
    <row r="93" spans="1:20" ht="14.25" thickBot="1">
      <c r="A93" s="53" t="s">
        <v>166</v>
      </c>
      <c r="B93" s="55" t="str">
        <f>データ加工!B107</f>
        <v>損害保険</v>
      </c>
      <c r="C93" s="61">
        <f>データ加工!C107</f>
        <v>4.3167581034519493</v>
      </c>
      <c r="D93" s="61">
        <f>データ加工!D107</f>
        <v>4.6930179625262509</v>
      </c>
      <c r="E93" s="61">
        <f>データ加工!E107</f>
        <v>3.9891813402053633</v>
      </c>
      <c r="F93" s="61">
        <f>データ加工!F107</f>
        <v>5.1410009890402293</v>
      </c>
      <c r="G93" s="61">
        <f>データ加工!G107</f>
        <v>3.5939277752925034</v>
      </c>
      <c r="H93" s="61">
        <f>データ加工!H107</f>
        <v>6.0628972089274384</v>
      </c>
      <c r="I93" s="61">
        <f>データ加工!I107</f>
        <v>2.6323945874570644</v>
      </c>
      <c r="J93" s="61">
        <f>データ加工!J107</f>
        <v>5.0970029019740783</v>
      </c>
      <c r="K93" s="61">
        <f>データ加工!K107</f>
        <v>3.2179173638820959</v>
      </c>
      <c r="L93" s="61">
        <f>データ加工!L107</f>
        <v>5.4185289218350983</v>
      </c>
      <c r="M93" s="61">
        <f>データ加工!M107</f>
        <v>4.0010852943861019</v>
      </c>
      <c r="N93" s="61">
        <f>データ加工!N107</f>
        <v>4.6396051803889282</v>
      </c>
      <c r="O93" s="61">
        <f>データ加工!O107</f>
        <v>4.2385341029804842</v>
      </c>
      <c r="P93" s="61"/>
      <c r="Q93" s="61">
        <f>データ加工!Q107</f>
        <v>4.5637111186074293</v>
      </c>
      <c r="S93" t="s">
        <v>200</v>
      </c>
      <c r="T93" t="str">
        <f t="shared" si="0"/>
        <v>Q 損害保険</v>
      </c>
    </row>
    <row r="94" spans="1:20" ht="14.25" thickBot="1">
      <c r="A94" s="53" t="s">
        <v>167</v>
      </c>
      <c r="B94" s="55" t="str">
        <f>データ加工!B108</f>
        <v>ＩＰ電話</v>
      </c>
      <c r="C94" s="61">
        <f>データ加工!C108</f>
        <v>2.9152132646688487</v>
      </c>
      <c r="D94" s="61">
        <f>データ加工!D108</f>
        <v>2.7375938114736469</v>
      </c>
      <c r="E94" s="61">
        <f>データ加工!E108</f>
        <v>6.0280962474214377</v>
      </c>
      <c r="F94" s="61">
        <f>データ加工!F108</f>
        <v>3.5545202150785959</v>
      </c>
      <c r="G94" s="61">
        <f>データ加工!G108</f>
        <v>5.7691998498116499</v>
      </c>
      <c r="H94" s="61">
        <f>データ加工!H108</f>
        <v>7.4894612580868349</v>
      </c>
      <c r="I94" s="61">
        <f>データ加工!I108</f>
        <v>2.5474786330229655</v>
      </c>
      <c r="J94" s="61">
        <f>データ加工!J108</f>
        <v>5.5493996092498836</v>
      </c>
      <c r="K94" s="61">
        <f>データ加工!K108</f>
        <v>5.7207419802348367</v>
      </c>
      <c r="L94" s="61">
        <f>データ加工!L108</f>
        <v>4.3697813885766923</v>
      </c>
      <c r="M94" s="61">
        <f>データ加工!M108</f>
        <v>5.8765940261295873</v>
      </c>
      <c r="N94" s="61">
        <f>データ加工!N108</f>
        <v>7.2291522578153078</v>
      </c>
      <c r="O94" s="61">
        <f>データ加工!O108</f>
        <v>3.7087173401079232</v>
      </c>
      <c r="P94" s="61"/>
      <c r="Q94" s="61">
        <f>データ加工!Q108</f>
        <v>4.5304340583675833</v>
      </c>
      <c r="S94" t="s">
        <v>200</v>
      </c>
      <c r="T94" t="str">
        <f t="shared" si="0"/>
        <v>R ＩＰ電話</v>
      </c>
    </row>
    <row r="95" spans="1:20" ht="14.25" thickBot="1">
      <c r="A95" s="53" t="s">
        <v>168</v>
      </c>
      <c r="B95" s="55" t="str">
        <f>データ加工!B109</f>
        <v>預貯金・証券等全般</v>
      </c>
      <c r="C95" s="61">
        <f>データ加工!C109</f>
        <v>1.9621627742963406</v>
      </c>
      <c r="D95" s="61">
        <f>データ加工!D109</f>
        <v>1.9554241510526047</v>
      </c>
      <c r="E95" s="61">
        <f>データ加工!E109</f>
        <v>8.2443081030910825</v>
      </c>
      <c r="F95" s="61">
        <f>データ加工!F109</f>
        <v>5.6631339019896281</v>
      </c>
      <c r="G95" s="61">
        <f>データ加工!G109</f>
        <v>3.688504822010727</v>
      </c>
      <c r="H95" s="61">
        <f>データ加工!H109</f>
        <v>2.1398460737390961</v>
      </c>
      <c r="I95" s="61">
        <f>データ加工!I109</f>
        <v>2.5050206558059163</v>
      </c>
      <c r="J95" s="61">
        <f>データ加工!J109</f>
        <v>6.092275657980851</v>
      </c>
      <c r="K95" s="61">
        <f>データ加工!K109</f>
        <v>1.4301854950587092</v>
      </c>
      <c r="L95" s="61">
        <f>データ加工!L109</f>
        <v>6.2050895717789034</v>
      </c>
      <c r="M95" s="61">
        <f>データ加工!M109</f>
        <v>2.2506104780921823</v>
      </c>
      <c r="N95" s="61">
        <f>データ加工!N109</f>
        <v>2.4277003850872299</v>
      </c>
      <c r="O95" s="61">
        <f>データ加工!O109</f>
        <v>1.5894502886176818</v>
      </c>
      <c r="P95" s="61"/>
      <c r="Q95" s="61">
        <f>データ加工!Q109</f>
        <v>4.2547098449517176</v>
      </c>
      <c r="S95" t="s">
        <v>200</v>
      </c>
      <c r="T95" t="str">
        <f t="shared" si="0"/>
        <v>S 預貯金・証券等全般</v>
      </c>
    </row>
    <row r="96" spans="1:20" ht="14.25" thickBot="1">
      <c r="A96" s="53" t="s">
        <v>169</v>
      </c>
      <c r="B96" s="55" t="str">
        <f>データ加工!B110</f>
        <v>投資信託</v>
      </c>
      <c r="C96" s="61">
        <f>データ加工!C110</f>
        <v>1.9621627742963406</v>
      </c>
      <c r="D96" s="61">
        <f>データ加工!D110</f>
        <v>3.7153058869999493</v>
      </c>
      <c r="E96" s="61">
        <f>データ加工!E110</f>
        <v>2.7481027010303611</v>
      </c>
      <c r="F96" s="61">
        <f>データ加工!F110</f>
        <v>5.7635440775568201</v>
      </c>
      <c r="G96" s="61">
        <f>データ加工!G110</f>
        <v>2.6481573081102656</v>
      </c>
      <c r="H96" s="61">
        <f>データ加工!H110</f>
        <v>4.2796921474781922</v>
      </c>
      <c r="I96" s="61">
        <f>データ加工!I110</f>
        <v>3.9910498584026457</v>
      </c>
      <c r="J96" s="61">
        <f>データ加工!J110</f>
        <v>4.554126853243111</v>
      </c>
      <c r="K96" s="61">
        <f>データ加工!K110</f>
        <v>1.4301854950587092</v>
      </c>
      <c r="L96" s="61">
        <f>データ加工!L110</f>
        <v>4.631968271891294</v>
      </c>
      <c r="M96" s="61">
        <f>データ加工!M110</f>
        <v>2.6257122244408797</v>
      </c>
      <c r="N96" s="61">
        <f>データ加工!N110</f>
        <v>3.884320616139568</v>
      </c>
      <c r="O96" s="61">
        <f>データ加工!O110</f>
        <v>2.2517212422083825</v>
      </c>
      <c r="P96" s="61"/>
      <c r="Q96" s="61">
        <f>データ加工!Q110</f>
        <v>4.1168477382437851</v>
      </c>
      <c r="S96" t="s">
        <v>200</v>
      </c>
      <c r="T96" t="str">
        <f t="shared" si="0"/>
        <v>T 投資信託</v>
      </c>
    </row>
    <row r="97" spans="1:20" ht="14.25" thickBot="1">
      <c r="A97" s="53" t="s">
        <v>170</v>
      </c>
      <c r="B97" s="55" t="str">
        <f>データ加工!B111</f>
        <v>相隣関係</v>
      </c>
      <c r="C97" s="61">
        <f>データ加工!C111</f>
        <v>2.9152132646688487</v>
      </c>
      <c r="D97" s="61">
        <f>データ加工!D111</f>
        <v>4.3997043398683608</v>
      </c>
      <c r="E97" s="61">
        <f>データ加工!E111</f>
        <v>3.1913450721642902</v>
      </c>
      <c r="F97" s="61">
        <f>データ加工!F111</f>
        <v>3.7955046364398566</v>
      </c>
      <c r="G97" s="61">
        <f>データ加工!G111</f>
        <v>2.3644261679555942</v>
      </c>
      <c r="H97" s="61">
        <f>データ加工!H111</f>
        <v>5.1712946782028144</v>
      </c>
      <c r="I97" s="61">
        <f>データ加工!I111</f>
        <v>1.6558611114649275</v>
      </c>
      <c r="J97" s="61">
        <f>データ加工!J111</f>
        <v>5.5192398287648299</v>
      </c>
      <c r="K97" s="61">
        <f>データ加工!K111</f>
        <v>2.8603709901174184</v>
      </c>
      <c r="L97" s="61">
        <f>データ加工!L111</f>
        <v>4.0201988774905573</v>
      </c>
      <c r="M97" s="61">
        <f>データ加工!M111</f>
        <v>3.5009496325878398</v>
      </c>
      <c r="N97" s="61">
        <f>データ加工!N111</f>
        <v>4.3698606931570136</v>
      </c>
      <c r="O97" s="61">
        <f>データ加工!O111</f>
        <v>6.8876179173432872</v>
      </c>
      <c r="P97" s="61"/>
      <c r="Q97" s="61">
        <f>データ加工!Q111</f>
        <v>3.8648928535706664</v>
      </c>
      <c r="S97" t="s">
        <v>200</v>
      </c>
      <c r="T97" t="str">
        <f t="shared" si="0"/>
        <v>U 相隣関係</v>
      </c>
    </row>
    <row r="98" spans="1:20" ht="14.25" thickBot="1">
      <c r="A98" s="53" t="s">
        <v>171</v>
      </c>
      <c r="B98" s="55" t="str">
        <f>データ加工!B112</f>
        <v>婦人洋服</v>
      </c>
      <c r="C98" s="61">
        <f>データ加工!C112</f>
        <v>2.5227807098095805</v>
      </c>
      <c r="D98" s="61">
        <f>データ加工!D112</f>
        <v>2.6398226039210169</v>
      </c>
      <c r="E98" s="61">
        <f>データ加工!E112</f>
        <v>2.2162118556696462</v>
      </c>
      <c r="F98" s="61">
        <f>データ加工!F112</f>
        <v>4.1368992333683092</v>
      </c>
      <c r="G98" s="61">
        <f>データ加工!G112</f>
        <v>3.0264654949831606</v>
      </c>
      <c r="H98" s="61">
        <f>データ加工!H112</f>
        <v>3.9230511351883419</v>
      </c>
      <c r="I98" s="61">
        <f>データ加工!I112</f>
        <v>2.8446844735423116</v>
      </c>
      <c r="J98" s="61">
        <f>データ加工!J112</f>
        <v>4.4033279508178422</v>
      </c>
      <c r="K98" s="61">
        <f>データ加工!K112</f>
        <v>2.8603709901174184</v>
      </c>
      <c r="L98" s="61">
        <f>データ加工!L112</f>
        <v>6.4672764550935051</v>
      </c>
      <c r="M98" s="61">
        <f>データ加工!M112</f>
        <v>1.7504748162939199</v>
      </c>
      <c r="N98" s="61">
        <f>データ加工!N112</f>
        <v>6.0422765139948833</v>
      </c>
      <c r="O98" s="61">
        <f>データ加工!O112</f>
        <v>2.9139921957990826</v>
      </c>
      <c r="P98" s="61"/>
      <c r="Q98" s="61">
        <f>データ加工!Q112</f>
        <v>3.8316157933308208</v>
      </c>
      <c r="S98" t="s">
        <v>200</v>
      </c>
      <c r="T98" t="str">
        <f t="shared" si="0"/>
        <v>V 婦人洋服</v>
      </c>
    </row>
    <row r="99" spans="1:20" ht="14.25" thickBot="1">
      <c r="A99" s="53" t="s">
        <v>172</v>
      </c>
      <c r="B99" s="55" t="str">
        <f>データ加工!B113</f>
        <v>その他の保険</v>
      </c>
      <c r="C99" s="61">
        <f>データ加工!C113</f>
        <v>2.3545953291556083</v>
      </c>
      <c r="D99" s="61">
        <f>データ加工!D113</f>
        <v>1.8576529434999747</v>
      </c>
      <c r="E99" s="61">
        <f>データ加工!E113</f>
        <v>3.7232359175250052</v>
      </c>
      <c r="F99" s="61">
        <f>データ加工!F113</f>
        <v>5.7233800073299426</v>
      </c>
      <c r="G99" s="61">
        <f>データ加工!G113</f>
        <v>1.4186557007733565</v>
      </c>
      <c r="H99" s="61">
        <f>データ加工!H113</f>
        <v>3.7447306290434175</v>
      </c>
      <c r="I99" s="61">
        <f>データ加工!I113</f>
        <v>2.5899366102400148</v>
      </c>
      <c r="J99" s="61">
        <f>データ加工!J113</f>
        <v>4.1318899264523594</v>
      </c>
      <c r="K99" s="61">
        <f>データ加工!K113</f>
        <v>3.5754637376467731</v>
      </c>
      <c r="L99" s="61">
        <f>データ加工!L113</f>
        <v>3.6706163664044213</v>
      </c>
      <c r="M99" s="61">
        <f>データ加工!M113</f>
        <v>2.2506104780921823</v>
      </c>
      <c r="N99" s="61">
        <f>データ加工!N113</f>
        <v>4.1001162059251</v>
      </c>
      <c r="O99" s="61">
        <f>データ加工!O113</f>
        <v>3.4438089586716436</v>
      </c>
      <c r="P99" s="61"/>
      <c r="Q99" s="61">
        <f>データ加工!Q113</f>
        <v>3.8126003303366236</v>
      </c>
      <c r="S99" t="s">
        <v>200</v>
      </c>
      <c r="T99" t="str">
        <f t="shared" si="0"/>
        <v>W その他の保険</v>
      </c>
    </row>
    <row r="100" spans="1:20" ht="14.25" thickBot="1">
      <c r="A100" s="53" t="s">
        <v>173</v>
      </c>
      <c r="B100" s="55" t="str">
        <f>データ加工!B114</f>
        <v>新築工事</v>
      </c>
      <c r="C100" s="61">
        <f>データ加工!C114</f>
        <v>3.3076458195281169</v>
      </c>
      <c r="D100" s="61">
        <f>データ加工!D114</f>
        <v>5.5729588304999238</v>
      </c>
      <c r="E100" s="61">
        <f>データ加工!E114</f>
        <v>4.4324237113392924</v>
      </c>
      <c r="F100" s="61">
        <f>データ加工!F114</f>
        <v>5.7836261126702579</v>
      </c>
      <c r="G100" s="61">
        <f>データ加工!G114</f>
        <v>3.5939277752925034</v>
      </c>
      <c r="H100" s="61">
        <f>データ加工!H114</f>
        <v>4.4580126536231166</v>
      </c>
      <c r="I100" s="61">
        <f>データ加工!I114</f>
        <v>1.9955249292013229</v>
      </c>
      <c r="J100" s="61">
        <f>データ加工!J114</f>
        <v>2.6239009021996731</v>
      </c>
      <c r="K100" s="61">
        <f>データ加工!K114</f>
        <v>1.4301854950587092</v>
      </c>
      <c r="L100" s="61">
        <f>データ加工!L114</f>
        <v>2.7966600886890833</v>
      </c>
      <c r="M100" s="61">
        <f>データ加工!M114</f>
        <v>2.3756443935417479</v>
      </c>
      <c r="N100" s="61">
        <f>データ加工!N114</f>
        <v>2.6974448723191444</v>
      </c>
      <c r="O100" s="61">
        <f>データ加工!O114</f>
        <v>5.0332592472893252</v>
      </c>
      <c r="P100" s="61"/>
      <c r="Q100" s="61">
        <f>データ加工!Q114</f>
        <v>3.7935848673424255</v>
      </c>
      <c r="S100" t="s">
        <v>200</v>
      </c>
      <c r="T100" t="str">
        <f t="shared" si="0"/>
        <v>X 新築工事</v>
      </c>
    </row>
    <row r="101" spans="1:20" ht="14.25" thickBot="1">
      <c r="A101" s="54"/>
      <c r="B101" s="63" t="str">
        <f>データ加工!B115</f>
        <v>合計</v>
      </c>
      <c r="C101" s="61">
        <f>データ加工!C115</f>
        <v>530.73699955038444</v>
      </c>
      <c r="D101" s="61">
        <f>データ加工!D115</f>
        <v>504.59720217912468</v>
      </c>
      <c r="E101" s="61">
        <f>データ加工!E115</f>
        <v>765.47957494829586</v>
      </c>
      <c r="F101" s="61">
        <f>データ加工!F115</f>
        <v>742.412756108704</v>
      </c>
      <c r="G101" s="61">
        <f>データ加工!G115</f>
        <v>628.65362953603335</v>
      </c>
      <c r="H101" s="61">
        <f>データ加工!H115</f>
        <v>825.26730243871123</v>
      </c>
      <c r="I101" s="61">
        <f>データ加工!I115</f>
        <v>578.44748160508141</v>
      </c>
      <c r="J101" s="61">
        <f>データ加工!J115</f>
        <v>745.27833556616247</v>
      </c>
      <c r="K101" s="61">
        <f>データ加工!K115</f>
        <v>795.89822800017157</v>
      </c>
      <c r="L101" s="61">
        <f>データ加工!L115</f>
        <v>972.36375458608552</v>
      </c>
      <c r="M101" s="61">
        <f>データ加工!M115</f>
        <v>585.78389388121525</v>
      </c>
      <c r="N101" s="61">
        <f>データ加工!N115</f>
        <v>874.56557650331308</v>
      </c>
      <c r="O101" s="61">
        <f>データ加工!O115</f>
        <v>715.91490083154747</v>
      </c>
      <c r="P101" s="61"/>
      <c r="Q101" s="61">
        <f>データ加工!Q115</f>
        <v>717.06835564544383</v>
      </c>
      <c r="S101" t="s">
        <v>200</v>
      </c>
      <c r="T101" t="str">
        <f t="shared" si="0"/>
        <v xml:space="preserve"> 合計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4</vt:i4>
      </vt:variant>
    </vt:vector>
  </HeadingPairs>
  <TitlesOfParts>
    <vt:vector size="13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スカイライン図</vt:lpstr>
      <vt:lpstr>扇形バブル散布図</vt:lpstr>
      <vt:lpstr>扇形バブル散布図【拡大図】</vt:lpstr>
      <vt:lpstr>相談件数プロット</vt:lpstr>
      <vt:lpstr>相談件数レーダー</vt:lpstr>
      <vt:lpstr>全国比プロット</vt:lpstr>
      <vt:lpstr>全国比レーダー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2015-02-01T06:56:57Z</cp:lastPrinted>
  <dcterms:created xsi:type="dcterms:W3CDTF">2011-11-05T11:27:03Z</dcterms:created>
  <dcterms:modified xsi:type="dcterms:W3CDTF">2015-02-20T12:48:46Z</dcterms:modified>
</cp:coreProperties>
</file>