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69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</sheets>
  <calcPr calcId="145621"/>
</workbook>
</file>

<file path=xl/calcChain.xml><?xml version="1.0" encoding="utf-8"?>
<calcChain xmlns="http://schemas.openxmlformats.org/spreadsheetml/2006/main">
  <c r="B131" i="36" l="1"/>
  <c r="B63" i="36"/>
  <c r="R86" i="54" l="1"/>
  <c r="R87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65" i="54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G2" i="36" l="1"/>
  <c r="B49" i="58" l="1"/>
  <c r="B49" i="57"/>
  <c r="B3" i="54"/>
  <c r="B63" i="54" s="1"/>
  <c r="B131" i="54" s="1"/>
  <c r="B45" i="58" l="1"/>
  <c r="B45" i="57"/>
  <c r="C1" i="54" l="1"/>
  <c r="G1" i="54"/>
  <c r="A2" i="54"/>
  <c r="B6" i="36"/>
  <c r="C6" i="36"/>
  <c r="C6" i="54" s="1"/>
  <c r="D6" i="36"/>
  <c r="E6" i="36"/>
  <c r="E6" i="54" s="1"/>
  <c r="F6" i="36"/>
  <c r="F6" i="54" s="1"/>
  <c r="G6" i="36"/>
  <c r="G6" i="54" s="1"/>
  <c r="H6" i="36"/>
  <c r="I6" i="36"/>
  <c r="J6" i="36"/>
  <c r="J6" i="54" s="1"/>
  <c r="K6" i="36"/>
  <c r="K6" i="54" s="1"/>
  <c r="L6" i="36"/>
  <c r="M6" i="36"/>
  <c r="M6" i="54" s="1"/>
  <c r="N6" i="36"/>
  <c r="O6" i="36"/>
  <c r="O6" i="54" s="1"/>
  <c r="P6" i="36"/>
  <c r="Q6" i="36"/>
  <c r="Q6" i="54" s="1"/>
  <c r="B7" i="36"/>
  <c r="B67" i="36" s="1"/>
  <c r="C7" i="36"/>
  <c r="C7" i="54" s="1"/>
  <c r="D7" i="36"/>
  <c r="E7" i="36"/>
  <c r="E7" i="54" s="1"/>
  <c r="F7" i="36"/>
  <c r="F7" i="54" s="1"/>
  <c r="G7" i="36"/>
  <c r="G7" i="54" s="1"/>
  <c r="H7" i="36"/>
  <c r="I7" i="36"/>
  <c r="I7" i="54" s="1"/>
  <c r="J7" i="36"/>
  <c r="K7" i="36"/>
  <c r="K7" i="54" s="1"/>
  <c r="L7" i="36"/>
  <c r="M7" i="36"/>
  <c r="M7" i="54" s="1"/>
  <c r="N7" i="36"/>
  <c r="O7" i="36"/>
  <c r="O7" i="54" s="1"/>
  <c r="P7" i="36"/>
  <c r="Q7" i="36"/>
  <c r="Q7" i="54" s="1"/>
  <c r="B8" i="36"/>
  <c r="B8" i="54" s="1"/>
  <c r="B68" i="54" s="1"/>
  <c r="B136" i="54" s="1"/>
  <c r="C8" i="36"/>
  <c r="C8" i="54" s="1"/>
  <c r="D8" i="36"/>
  <c r="E8" i="36"/>
  <c r="E8" i="54" s="1"/>
  <c r="F8" i="36"/>
  <c r="G8" i="36"/>
  <c r="H8" i="36"/>
  <c r="I8" i="36"/>
  <c r="I8" i="54" s="1"/>
  <c r="J8" i="36"/>
  <c r="J8" i="54" s="1"/>
  <c r="K8" i="36"/>
  <c r="K8" i="54" s="1"/>
  <c r="L8" i="36"/>
  <c r="M8" i="36"/>
  <c r="N8" i="36"/>
  <c r="N8" i="54" s="1"/>
  <c r="O8" i="36"/>
  <c r="O8" i="54" s="1"/>
  <c r="P8" i="36"/>
  <c r="Q8" i="36"/>
  <c r="Q8" i="54" s="1"/>
  <c r="B9" i="36"/>
  <c r="C9" i="36"/>
  <c r="C9" i="54" s="1"/>
  <c r="D9" i="36"/>
  <c r="E9" i="36"/>
  <c r="F9" i="36"/>
  <c r="F9" i="54" s="1"/>
  <c r="G9" i="36"/>
  <c r="G9" i="54" s="1"/>
  <c r="H9" i="36"/>
  <c r="I9" i="36"/>
  <c r="I9" i="54" s="1"/>
  <c r="J9" i="36"/>
  <c r="J9" i="54" s="1"/>
  <c r="K9" i="36"/>
  <c r="K9" i="54" s="1"/>
  <c r="L9" i="36"/>
  <c r="M9" i="36"/>
  <c r="M9" i="54" s="1"/>
  <c r="N9" i="36"/>
  <c r="O9" i="36"/>
  <c r="O9" i="54" s="1"/>
  <c r="P9" i="36"/>
  <c r="Q9" i="36"/>
  <c r="B10" i="36"/>
  <c r="C10" i="36"/>
  <c r="C10" i="54" s="1"/>
  <c r="D10" i="36"/>
  <c r="E10" i="36"/>
  <c r="E10" i="54" s="1"/>
  <c r="F10" i="36"/>
  <c r="F10" i="54" s="1"/>
  <c r="G10" i="36"/>
  <c r="G10" i="54" s="1"/>
  <c r="H10" i="36"/>
  <c r="I10" i="36"/>
  <c r="I10" i="54" s="1"/>
  <c r="J10" i="36"/>
  <c r="J10" i="54" s="1"/>
  <c r="K10" i="36"/>
  <c r="K10" i="54" s="1"/>
  <c r="L10" i="36"/>
  <c r="M10" i="36"/>
  <c r="M10" i="54" s="1"/>
  <c r="N10" i="36"/>
  <c r="O10" i="36"/>
  <c r="O10" i="54" s="1"/>
  <c r="P10" i="36"/>
  <c r="Q10" i="36"/>
  <c r="Q10" i="54" s="1"/>
  <c r="B11" i="36"/>
  <c r="B71" i="36" s="1"/>
  <c r="B139" i="36" s="1"/>
  <c r="B57" i="57" s="1"/>
  <c r="C11" i="36"/>
  <c r="C11" i="54" s="1"/>
  <c r="D11" i="36"/>
  <c r="E11" i="36"/>
  <c r="E11" i="54" s="1"/>
  <c r="F11" i="36"/>
  <c r="F11" i="54" s="1"/>
  <c r="G11" i="36"/>
  <c r="G11" i="54" s="1"/>
  <c r="H11" i="36"/>
  <c r="I11" i="36"/>
  <c r="J11" i="36"/>
  <c r="J11" i="54" s="1"/>
  <c r="K11" i="36"/>
  <c r="K11" i="54" s="1"/>
  <c r="L11" i="36"/>
  <c r="M11" i="36"/>
  <c r="N11" i="36"/>
  <c r="O11" i="36"/>
  <c r="O11" i="54" s="1"/>
  <c r="P11" i="36"/>
  <c r="Q11" i="36"/>
  <c r="Q11" i="54" s="1"/>
  <c r="B12" i="36"/>
  <c r="B72" i="36" s="1"/>
  <c r="B140" i="36" s="1"/>
  <c r="B58" i="57" s="1"/>
  <c r="C12" i="36"/>
  <c r="C12" i="54" s="1"/>
  <c r="D12" i="36"/>
  <c r="E12" i="36"/>
  <c r="E12" i="54" s="1"/>
  <c r="F12" i="36"/>
  <c r="F12" i="54" s="1"/>
  <c r="G12" i="36"/>
  <c r="G12" i="54" s="1"/>
  <c r="H12" i="36"/>
  <c r="I12" i="36"/>
  <c r="J12" i="36"/>
  <c r="K12" i="36"/>
  <c r="K12" i="54" s="1"/>
  <c r="L12" i="36"/>
  <c r="M12" i="36"/>
  <c r="M12" i="54" s="1"/>
  <c r="N12" i="36"/>
  <c r="O12" i="36"/>
  <c r="O12" i="54" s="1"/>
  <c r="P12" i="36"/>
  <c r="Q12" i="36"/>
  <c r="Q12" i="54" s="1"/>
  <c r="B13" i="36"/>
  <c r="B13" i="54" s="1"/>
  <c r="B73" i="54" s="1"/>
  <c r="B141" i="54" s="1"/>
  <c r="C13" i="36"/>
  <c r="C13" i="54" s="1"/>
  <c r="D13" i="36"/>
  <c r="E13" i="36"/>
  <c r="F13" i="36"/>
  <c r="G13" i="36"/>
  <c r="G13" i="54" s="1"/>
  <c r="H13" i="36"/>
  <c r="I13" i="36"/>
  <c r="I13" i="54" s="1"/>
  <c r="J13" i="36"/>
  <c r="K13" i="36"/>
  <c r="K13" i="54" s="1"/>
  <c r="L13" i="36"/>
  <c r="M13" i="36"/>
  <c r="M13" i="54" s="1"/>
  <c r="N13" i="36"/>
  <c r="N13" i="54" s="1"/>
  <c r="O13" i="36"/>
  <c r="O13" i="54" s="1"/>
  <c r="P13" i="36"/>
  <c r="Q13" i="36"/>
  <c r="Q13" i="54" s="1"/>
  <c r="B14" i="36"/>
  <c r="B14" i="54" s="1"/>
  <c r="B74" i="54" s="1"/>
  <c r="B142" i="54" s="1"/>
  <c r="C14" i="36"/>
  <c r="C14" i="54" s="1"/>
  <c r="D14" i="36"/>
  <c r="E14" i="36"/>
  <c r="F14" i="36"/>
  <c r="G14" i="36"/>
  <c r="G14" i="54" s="1"/>
  <c r="H14" i="36"/>
  <c r="I14" i="36"/>
  <c r="I14" i="54" s="1"/>
  <c r="J14" i="36"/>
  <c r="K14" i="36"/>
  <c r="K14" i="54" s="1"/>
  <c r="L14" i="36"/>
  <c r="M14" i="36"/>
  <c r="M14" i="54" s="1"/>
  <c r="N14" i="36"/>
  <c r="N14" i="54" s="1"/>
  <c r="O14" i="36"/>
  <c r="O14" i="54" s="1"/>
  <c r="P14" i="36"/>
  <c r="Q14" i="36"/>
  <c r="Q14" i="54" s="1"/>
  <c r="B15" i="36"/>
  <c r="B75" i="36" s="1"/>
  <c r="C15" i="36"/>
  <c r="C15" i="54" s="1"/>
  <c r="D15" i="36"/>
  <c r="E15" i="36"/>
  <c r="F15" i="36"/>
  <c r="G15" i="36"/>
  <c r="G15" i="54" s="1"/>
  <c r="H15" i="36"/>
  <c r="I15" i="36"/>
  <c r="I15" i="54" s="1"/>
  <c r="J15" i="36"/>
  <c r="K15" i="36"/>
  <c r="K15" i="54" s="1"/>
  <c r="L15" i="36"/>
  <c r="M15" i="36"/>
  <c r="M15" i="54" s="1"/>
  <c r="N15" i="36"/>
  <c r="N15" i="54" s="1"/>
  <c r="O15" i="36"/>
  <c r="O15" i="54" s="1"/>
  <c r="P15" i="36"/>
  <c r="Q15" i="36"/>
  <c r="Q15" i="54" s="1"/>
  <c r="B16" i="36"/>
  <c r="B16" i="54" s="1"/>
  <c r="B76" i="54" s="1"/>
  <c r="B144" i="54" s="1"/>
  <c r="C16" i="36"/>
  <c r="C16" i="54" s="1"/>
  <c r="D16" i="36"/>
  <c r="E16" i="36"/>
  <c r="F16" i="36"/>
  <c r="G16" i="36"/>
  <c r="G16" i="54" s="1"/>
  <c r="H16" i="36"/>
  <c r="I16" i="36"/>
  <c r="I16" i="54" s="1"/>
  <c r="J16" i="36"/>
  <c r="J16" i="54" s="1"/>
  <c r="K16" i="36"/>
  <c r="K16" i="54" s="1"/>
  <c r="L16" i="36"/>
  <c r="M16" i="36"/>
  <c r="M16" i="54" s="1"/>
  <c r="N16" i="36"/>
  <c r="O16" i="36"/>
  <c r="O16" i="54" s="1"/>
  <c r="P16" i="36"/>
  <c r="Q16" i="36"/>
  <c r="B17" i="36"/>
  <c r="B17" i="54" s="1"/>
  <c r="B77" i="54" s="1"/>
  <c r="B145" i="54" s="1"/>
  <c r="C17" i="36"/>
  <c r="C17" i="54" s="1"/>
  <c r="D17" i="36"/>
  <c r="E17" i="36"/>
  <c r="E17" i="54" s="1"/>
  <c r="F17" i="36"/>
  <c r="F17" i="54" s="1"/>
  <c r="G17" i="36"/>
  <c r="G17" i="54" s="1"/>
  <c r="H17" i="36"/>
  <c r="I17" i="36"/>
  <c r="I17" i="54" s="1"/>
  <c r="J17" i="36"/>
  <c r="K17" i="36"/>
  <c r="L17" i="36"/>
  <c r="M17" i="36"/>
  <c r="M17" i="54" s="1"/>
  <c r="N17" i="36"/>
  <c r="N17" i="54" s="1"/>
  <c r="O17" i="36"/>
  <c r="O17" i="54" s="1"/>
  <c r="P17" i="36"/>
  <c r="Q17" i="36"/>
  <c r="Q17" i="54" s="1"/>
  <c r="B18" i="36"/>
  <c r="B18" i="54" s="1"/>
  <c r="B78" i="54" s="1"/>
  <c r="B146" i="54" s="1"/>
  <c r="C18" i="36"/>
  <c r="C18" i="54" s="1"/>
  <c r="D18" i="36"/>
  <c r="E18" i="36"/>
  <c r="E18" i="54" s="1"/>
  <c r="F18" i="36"/>
  <c r="G18" i="36"/>
  <c r="G18" i="54" s="1"/>
  <c r="H18" i="36"/>
  <c r="I18" i="36"/>
  <c r="I18" i="54" s="1"/>
  <c r="J18" i="36"/>
  <c r="K18" i="36"/>
  <c r="K18" i="54" s="1"/>
  <c r="L18" i="36"/>
  <c r="M18" i="36"/>
  <c r="N18" i="36"/>
  <c r="N18" i="54" s="1"/>
  <c r="O18" i="36"/>
  <c r="O18" i="54" s="1"/>
  <c r="P18" i="36"/>
  <c r="Q18" i="36"/>
  <c r="Q18" i="54" s="1"/>
  <c r="B19" i="36"/>
  <c r="B79" i="36" s="1"/>
  <c r="B147" i="36" s="1"/>
  <c r="B65" i="57" s="1"/>
  <c r="C19" i="36"/>
  <c r="C19" i="54" s="1"/>
  <c r="D19" i="36"/>
  <c r="E19" i="36"/>
  <c r="E19" i="54" s="1"/>
  <c r="F19" i="36"/>
  <c r="G19" i="36"/>
  <c r="G19" i="54" s="1"/>
  <c r="H19" i="36"/>
  <c r="I19" i="36"/>
  <c r="I19" i="54" s="1"/>
  <c r="J19" i="36"/>
  <c r="J19" i="54" s="1"/>
  <c r="K19" i="36"/>
  <c r="K19" i="54" s="1"/>
  <c r="L19" i="36"/>
  <c r="M19" i="36"/>
  <c r="M19" i="54" s="1"/>
  <c r="N19" i="36"/>
  <c r="O19" i="36"/>
  <c r="O19" i="54" s="1"/>
  <c r="P19" i="36"/>
  <c r="Q19" i="36"/>
  <c r="B20" i="36"/>
  <c r="B80" i="36" s="1"/>
  <c r="B148" i="36" s="1"/>
  <c r="B66" i="57" s="1"/>
  <c r="C20" i="36"/>
  <c r="C20" i="54" s="1"/>
  <c r="D20" i="36"/>
  <c r="E20" i="36"/>
  <c r="E20" i="54" s="1"/>
  <c r="F20" i="36"/>
  <c r="F20" i="54" s="1"/>
  <c r="G20" i="36"/>
  <c r="G20" i="54" s="1"/>
  <c r="H20" i="36"/>
  <c r="I20" i="36"/>
  <c r="J20" i="36"/>
  <c r="J20" i="54" s="1"/>
  <c r="K20" i="36"/>
  <c r="K20" i="54" s="1"/>
  <c r="L20" i="36"/>
  <c r="M20" i="36"/>
  <c r="M20" i="54" s="1"/>
  <c r="N20" i="36"/>
  <c r="O20" i="36"/>
  <c r="O20" i="54" s="1"/>
  <c r="P20" i="36"/>
  <c r="Q20" i="36"/>
  <c r="Q20" i="54" s="1"/>
  <c r="B21" i="36"/>
  <c r="C21" i="36"/>
  <c r="C21" i="54" s="1"/>
  <c r="D21" i="36"/>
  <c r="E21" i="36"/>
  <c r="F21" i="36"/>
  <c r="G21" i="36"/>
  <c r="G21" i="54" s="1"/>
  <c r="H21" i="36"/>
  <c r="I21" i="36"/>
  <c r="I21" i="54" s="1"/>
  <c r="J21" i="36"/>
  <c r="K21" i="36"/>
  <c r="K21" i="54" s="1"/>
  <c r="L21" i="36"/>
  <c r="M21" i="36"/>
  <c r="M21" i="54" s="1"/>
  <c r="N21" i="36"/>
  <c r="N21" i="54" s="1"/>
  <c r="O21" i="36"/>
  <c r="O21" i="54" s="1"/>
  <c r="P21" i="36"/>
  <c r="Q21" i="36"/>
  <c r="Q21" i="54" s="1"/>
  <c r="B22" i="36"/>
  <c r="C22" i="36"/>
  <c r="C22" i="54" s="1"/>
  <c r="D22" i="36"/>
  <c r="E22" i="36"/>
  <c r="F22" i="36"/>
  <c r="G22" i="36"/>
  <c r="G22" i="54" s="1"/>
  <c r="H22" i="36"/>
  <c r="I22" i="36"/>
  <c r="I22" i="54" s="1"/>
  <c r="J22" i="36"/>
  <c r="J22" i="54" s="1"/>
  <c r="K22" i="36"/>
  <c r="K22" i="54" s="1"/>
  <c r="L22" i="36"/>
  <c r="M22" i="36"/>
  <c r="M22" i="54" s="1"/>
  <c r="N22" i="36"/>
  <c r="O22" i="36"/>
  <c r="O22" i="54" s="1"/>
  <c r="P22" i="36"/>
  <c r="Q22" i="36"/>
  <c r="B23" i="36"/>
  <c r="B83" i="36" s="1"/>
  <c r="C23" i="36"/>
  <c r="C23" i="54" s="1"/>
  <c r="D23" i="36"/>
  <c r="E23" i="36"/>
  <c r="E23" i="54" s="1"/>
  <c r="F23" i="36"/>
  <c r="F23" i="54" s="1"/>
  <c r="G23" i="36"/>
  <c r="G23" i="54" s="1"/>
  <c r="H23" i="36"/>
  <c r="I23" i="36"/>
  <c r="I23" i="54" s="1"/>
  <c r="J23" i="36"/>
  <c r="J23" i="54" s="1"/>
  <c r="K23" i="36"/>
  <c r="K23" i="54" s="1"/>
  <c r="L23" i="36"/>
  <c r="M23" i="36"/>
  <c r="M23" i="54" s="1"/>
  <c r="N23" i="36"/>
  <c r="O23" i="36"/>
  <c r="O23" i="54" s="1"/>
  <c r="P23" i="36"/>
  <c r="Q23" i="36"/>
  <c r="Q23" i="54" s="1"/>
  <c r="B24" i="36"/>
  <c r="B84" i="36" s="1"/>
  <c r="B152" i="36" s="1"/>
  <c r="B70" i="57" s="1"/>
  <c r="C24" i="36"/>
  <c r="C24" i="54" s="1"/>
  <c r="D24" i="36"/>
  <c r="E24" i="36"/>
  <c r="E24" i="54" s="1"/>
  <c r="F24" i="36"/>
  <c r="F24" i="54" s="1"/>
  <c r="G24" i="36"/>
  <c r="G24" i="54" s="1"/>
  <c r="H24" i="36"/>
  <c r="I24" i="36"/>
  <c r="I24" i="54" s="1"/>
  <c r="J24" i="36"/>
  <c r="K24" i="36"/>
  <c r="K24" i="54" s="1"/>
  <c r="L24" i="36"/>
  <c r="M24" i="36"/>
  <c r="N24" i="36"/>
  <c r="O24" i="36"/>
  <c r="O24" i="54" s="1"/>
  <c r="P24" i="36"/>
  <c r="Q24" i="36"/>
  <c r="Q24" i="54" s="1"/>
  <c r="B25" i="36"/>
  <c r="B25" i="54" s="1"/>
  <c r="B85" i="54" s="1"/>
  <c r="B153" i="54" s="1"/>
  <c r="C25" i="36"/>
  <c r="C25" i="54" s="1"/>
  <c r="D25" i="36"/>
  <c r="E25" i="36"/>
  <c r="E25" i="54" s="1"/>
  <c r="F25" i="36"/>
  <c r="G25" i="36"/>
  <c r="G25" i="54" s="1"/>
  <c r="H25" i="36"/>
  <c r="I25" i="36"/>
  <c r="I25" i="54" s="1"/>
  <c r="J25" i="36"/>
  <c r="K25" i="36"/>
  <c r="K25" i="54" s="1"/>
  <c r="L25" i="36"/>
  <c r="M25" i="36"/>
  <c r="N25" i="36"/>
  <c r="N25" i="54" s="1"/>
  <c r="O25" i="36"/>
  <c r="O25" i="54" s="1"/>
  <c r="P25" i="36"/>
  <c r="Q25" i="36"/>
  <c r="Q25" i="54" s="1"/>
  <c r="B26" i="36"/>
  <c r="C26" i="36"/>
  <c r="C26" i="54" s="1"/>
  <c r="D26" i="36"/>
  <c r="E26" i="36"/>
  <c r="E26" i="54" s="1"/>
  <c r="F26" i="36"/>
  <c r="F26" i="54" s="1"/>
  <c r="G26" i="36"/>
  <c r="G26" i="54" s="1"/>
  <c r="H26" i="36"/>
  <c r="I26" i="36"/>
  <c r="J26" i="36"/>
  <c r="J26" i="54" s="1"/>
  <c r="K26" i="36"/>
  <c r="K26" i="54" s="1"/>
  <c r="L26" i="36"/>
  <c r="M26" i="36"/>
  <c r="M26" i="54" s="1"/>
  <c r="N26" i="36"/>
  <c r="O26" i="36"/>
  <c r="O26" i="54" s="1"/>
  <c r="P26" i="36"/>
  <c r="Q26" i="36"/>
  <c r="Q26" i="54" s="1"/>
  <c r="B27" i="36"/>
  <c r="B87" i="36" s="1"/>
  <c r="B155" i="36" s="1"/>
  <c r="B73" i="57" s="1"/>
  <c r="C27" i="36"/>
  <c r="C27" i="54" s="1"/>
  <c r="D27" i="36"/>
  <c r="E27" i="36"/>
  <c r="E27" i="54" s="1"/>
  <c r="F27" i="36"/>
  <c r="F27" i="54" s="1"/>
  <c r="G27" i="36"/>
  <c r="G27" i="54" s="1"/>
  <c r="H27" i="36"/>
  <c r="I27" i="36"/>
  <c r="I27" i="54" s="1"/>
  <c r="J27" i="36"/>
  <c r="K27" i="36"/>
  <c r="K27" i="54" s="1"/>
  <c r="L27" i="36"/>
  <c r="M27" i="36"/>
  <c r="M27" i="54" s="1"/>
  <c r="N27" i="36"/>
  <c r="O27" i="36"/>
  <c r="O27" i="54" s="1"/>
  <c r="P27" i="36"/>
  <c r="Q27" i="36"/>
  <c r="Q27" i="54" s="1"/>
  <c r="B28" i="36"/>
  <c r="B88" i="36" s="1"/>
  <c r="B156" i="36" s="1"/>
  <c r="B74" i="57" s="1"/>
  <c r="C28" i="36"/>
  <c r="C28" i="54" s="1"/>
  <c r="D28" i="36"/>
  <c r="E28" i="36"/>
  <c r="F28" i="36"/>
  <c r="F28" i="54" s="1"/>
  <c r="G28" i="36"/>
  <c r="H28" i="36"/>
  <c r="I28" i="36"/>
  <c r="I28" i="54" s="1"/>
  <c r="J28" i="36"/>
  <c r="J28" i="54" s="1"/>
  <c r="K28" i="36"/>
  <c r="K28" i="54" s="1"/>
  <c r="L28" i="36"/>
  <c r="M28" i="36"/>
  <c r="M28" i="54" s="1"/>
  <c r="N28" i="36"/>
  <c r="N28" i="54" s="1"/>
  <c r="O28" i="36"/>
  <c r="O28" i="54" s="1"/>
  <c r="P28" i="36"/>
  <c r="Q28" i="36"/>
  <c r="Q28" i="54" s="1"/>
  <c r="B29" i="36"/>
  <c r="B29" i="54" s="1"/>
  <c r="B89" i="54" s="1"/>
  <c r="B157" i="54" s="1"/>
  <c r="C29" i="36"/>
  <c r="C29" i="54" s="1"/>
  <c r="D29" i="36"/>
  <c r="E29" i="36"/>
  <c r="E29" i="54" s="1"/>
  <c r="F29" i="36"/>
  <c r="F29" i="54" s="1"/>
  <c r="G29" i="36"/>
  <c r="H29" i="36"/>
  <c r="I29" i="36"/>
  <c r="I29" i="54" s="1"/>
  <c r="J29" i="36"/>
  <c r="J29" i="54" s="1"/>
  <c r="K29" i="36"/>
  <c r="K29" i="54" s="1"/>
  <c r="L29" i="36"/>
  <c r="M29" i="36"/>
  <c r="M29" i="54" s="1"/>
  <c r="N29" i="36"/>
  <c r="N29" i="54" s="1"/>
  <c r="O29" i="36"/>
  <c r="O29" i="54" s="1"/>
  <c r="P29" i="36"/>
  <c r="Q29" i="36"/>
  <c r="Q29" i="54" s="1"/>
  <c r="B30" i="36"/>
  <c r="B30" i="54" s="1"/>
  <c r="B90" i="54" s="1"/>
  <c r="B158" i="54" s="1"/>
  <c r="C30" i="36"/>
  <c r="C30" i="54" s="1"/>
  <c r="D30" i="36"/>
  <c r="E30" i="36"/>
  <c r="F30" i="36"/>
  <c r="F30" i="54" s="1"/>
  <c r="G30" i="36"/>
  <c r="G30" i="54" s="1"/>
  <c r="H30" i="36"/>
  <c r="I30" i="36"/>
  <c r="J30" i="36"/>
  <c r="J30" i="54" s="1"/>
  <c r="K30" i="36"/>
  <c r="L30" i="36"/>
  <c r="M30" i="36"/>
  <c r="M30" i="54" s="1"/>
  <c r="N30" i="36"/>
  <c r="N30" i="54" s="1"/>
  <c r="O30" i="36"/>
  <c r="O30" i="54" s="1"/>
  <c r="P30" i="36"/>
  <c r="Q30" i="36"/>
  <c r="Q30" i="54" s="1"/>
  <c r="B31" i="36"/>
  <c r="B91" i="36" s="1"/>
  <c r="B77" i="58" s="1"/>
  <c r="C31" i="36"/>
  <c r="C31" i="54" s="1"/>
  <c r="D31" i="36"/>
  <c r="E31" i="36"/>
  <c r="E31" i="54" s="1"/>
  <c r="F31" i="36"/>
  <c r="G31" i="36"/>
  <c r="G31" i="54" s="1"/>
  <c r="H31" i="36"/>
  <c r="I31" i="36"/>
  <c r="I31" i="54" s="1"/>
  <c r="J31" i="36"/>
  <c r="J31" i="54" s="1"/>
  <c r="K31" i="36"/>
  <c r="K31" i="54" s="1"/>
  <c r="L31" i="36"/>
  <c r="M31" i="36"/>
  <c r="M31" i="54" s="1"/>
  <c r="N31" i="36"/>
  <c r="N31" i="54" s="1"/>
  <c r="O31" i="36"/>
  <c r="O31" i="54" s="1"/>
  <c r="P31" i="36"/>
  <c r="Q31" i="36"/>
  <c r="Q31" i="54" s="1"/>
  <c r="B32" i="36"/>
  <c r="B32" i="54" s="1"/>
  <c r="B92" i="54" s="1"/>
  <c r="B160" i="54" s="1"/>
  <c r="C32" i="36"/>
  <c r="C32" i="54" s="1"/>
  <c r="D32" i="36"/>
  <c r="E32" i="36"/>
  <c r="E32" i="54" s="1"/>
  <c r="F32" i="36"/>
  <c r="F32" i="54" s="1"/>
  <c r="G32" i="36"/>
  <c r="H32" i="36"/>
  <c r="I32" i="36"/>
  <c r="I32" i="54" s="1"/>
  <c r="J32" i="36"/>
  <c r="J32" i="54" s="1"/>
  <c r="K32" i="36"/>
  <c r="K32" i="54" s="1"/>
  <c r="L32" i="36"/>
  <c r="M32" i="36"/>
  <c r="M32" i="54" s="1"/>
  <c r="N32" i="36"/>
  <c r="O32" i="36"/>
  <c r="O32" i="54" s="1"/>
  <c r="P32" i="36"/>
  <c r="Q32" i="36"/>
  <c r="Q32" i="54" s="1"/>
  <c r="B33" i="36"/>
  <c r="B93" i="36" s="1"/>
  <c r="B161" i="36" s="1"/>
  <c r="B79" i="57" s="1"/>
  <c r="C33" i="36"/>
  <c r="D33" i="36"/>
  <c r="E33" i="36"/>
  <c r="F33" i="36"/>
  <c r="F33" i="54" s="1"/>
  <c r="G33" i="36"/>
  <c r="G33" i="54" s="1"/>
  <c r="H33" i="36"/>
  <c r="I33" i="36"/>
  <c r="I33" i="54" s="1"/>
  <c r="J33" i="36"/>
  <c r="K33" i="36"/>
  <c r="K33" i="54" s="1"/>
  <c r="L33" i="36"/>
  <c r="M33" i="36"/>
  <c r="M33" i="54" s="1"/>
  <c r="N33" i="36"/>
  <c r="N33" i="54" s="1"/>
  <c r="O33" i="36"/>
  <c r="P33" i="36"/>
  <c r="Q33" i="36"/>
  <c r="Q33" i="54" s="1"/>
  <c r="B34" i="36"/>
  <c r="B34" i="54" s="1"/>
  <c r="B94" i="54" s="1"/>
  <c r="B162" i="54" s="1"/>
  <c r="C34" i="36"/>
  <c r="C34" i="54" s="1"/>
  <c r="D34" i="36"/>
  <c r="E34" i="36"/>
  <c r="E34" i="54" s="1"/>
  <c r="F34" i="36"/>
  <c r="G34" i="36"/>
  <c r="H34" i="36"/>
  <c r="I34" i="36"/>
  <c r="I34" i="54" s="1"/>
  <c r="J34" i="36"/>
  <c r="J34" i="54" s="1"/>
  <c r="K34" i="36"/>
  <c r="L34" i="36"/>
  <c r="M34" i="36"/>
  <c r="M34" i="54" s="1"/>
  <c r="N34" i="36"/>
  <c r="N34" i="54" s="1"/>
  <c r="O34" i="36"/>
  <c r="O34" i="54" s="1"/>
  <c r="P34" i="36"/>
  <c r="Q34" i="36"/>
  <c r="Q34" i="54" s="1"/>
  <c r="B35" i="36"/>
  <c r="B95" i="36" s="1"/>
  <c r="B81" i="58" s="1"/>
  <c r="C35" i="36"/>
  <c r="C35" i="54" s="1"/>
  <c r="D35" i="36"/>
  <c r="E35" i="36"/>
  <c r="E35" i="54" s="1"/>
  <c r="F35" i="36"/>
  <c r="F35" i="54" s="1"/>
  <c r="G35" i="36"/>
  <c r="G35" i="54" s="1"/>
  <c r="H35" i="36"/>
  <c r="I35" i="36"/>
  <c r="I35" i="54" s="1"/>
  <c r="J35" i="36"/>
  <c r="J35" i="54" s="1"/>
  <c r="K35" i="36"/>
  <c r="L35" i="36"/>
  <c r="M35" i="36"/>
  <c r="M35" i="54" s="1"/>
  <c r="N35" i="36"/>
  <c r="N35" i="54" s="1"/>
  <c r="O35" i="36"/>
  <c r="O35" i="54" s="1"/>
  <c r="P35" i="36"/>
  <c r="Q35" i="36"/>
  <c r="Q35" i="54" s="1"/>
  <c r="B36" i="36"/>
  <c r="B96" i="36" s="1"/>
  <c r="B164" i="36" s="1"/>
  <c r="B82" i="57" s="1"/>
  <c r="C36" i="36"/>
  <c r="D36" i="36"/>
  <c r="E36" i="36"/>
  <c r="F36" i="36"/>
  <c r="G36" i="36"/>
  <c r="G36" i="54" s="1"/>
  <c r="H36" i="36"/>
  <c r="I36" i="36"/>
  <c r="I36" i="54" s="1"/>
  <c r="J36" i="36"/>
  <c r="J36" i="54" s="1"/>
  <c r="K36" i="36"/>
  <c r="K36" i="54" s="1"/>
  <c r="L36" i="36"/>
  <c r="M36" i="36"/>
  <c r="M36" i="54" s="1"/>
  <c r="N36" i="36"/>
  <c r="N36" i="54" s="1"/>
  <c r="O36" i="36"/>
  <c r="O36" i="54" s="1"/>
  <c r="P36" i="36"/>
  <c r="Q36" i="36"/>
  <c r="B37" i="36"/>
  <c r="B97" i="36" s="1"/>
  <c r="B83" i="58" s="1"/>
  <c r="C37" i="36"/>
  <c r="C37" i="54" s="1"/>
  <c r="D37" i="36"/>
  <c r="E37" i="36"/>
  <c r="E37" i="54" s="1"/>
  <c r="F37" i="36"/>
  <c r="F37" i="54" s="1"/>
  <c r="G37" i="36"/>
  <c r="G37" i="54" s="1"/>
  <c r="H37" i="36"/>
  <c r="I37" i="36"/>
  <c r="I37" i="54" s="1"/>
  <c r="J37" i="36"/>
  <c r="J37" i="54" s="1"/>
  <c r="K37" i="36"/>
  <c r="K37" i="54" s="1"/>
  <c r="L37" i="36"/>
  <c r="M37" i="36"/>
  <c r="M37" i="54" s="1"/>
  <c r="N37" i="36"/>
  <c r="N37" i="54" s="1"/>
  <c r="O37" i="36"/>
  <c r="O37" i="54" s="1"/>
  <c r="P37" i="36"/>
  <c r="Q37" i="36"/>
  <c r="Q37" i="54" s="1"/>
  <c r="B38" i="36"/>
  <c r="B38" i="54" s="1"/>
  <c r="B98" i="54" s="1"/>
  <c r="B166" i="54" s="1"/>
  <c r="C38" i="36"/>
  <c r="C38" i="54" s="1"/>
  <c r="D38" i="36"/>
  <c r="E38" i="36"/>
  <c r="E38" i="54" s="1"/>
  <c r="F38" i="36"/>
  <c r="G38" i="36"/>
  <c r="G38" i="54" s="1"/>
  <c r="H38" i="36"/>
  <c r="I38" i="36"/>
  <c r="I38" i="54" s="1"/>
  <c r="J38" i="36"/>
  <c r="J38" i="54" s="1"/>
  <c r="K38" i="36"/>
  <c r="K38" i="54" s="1"/>
  <c r="L38" i="36"/>
  <c r="M38" i="36"/>
  <c r="M38" i="54" s="1"/>
  <c r="N38" i="36"/>
  <c r="N38" i="54" s="1"/>
  <c r="O38" i="36"/>
  <c r="O38" i="54" s="1"/>
  <c r="P38" i="36"/>
  <c r="Q38" i="36"/>
  <c r="Q38" i="54" s="1"/>
  <c r="B39" i="36"/>
  <c r="B99" i="36" s="1"/>
  <c r="B85" i="58" s="1"/>
  <c r="C39" i="36"/>
  <c r="C39" i="54" s="1"/>
  <c r="D39" i="36"/>
  <c r="E39" i="36"/>
  <c r="F39" i="36"/>
  <c r="F39" i="54" s="1"/>
  <c r="G39" i="36"/>
  <c r="G39" i="54" s="1"/>
  <c r="H39" i="36"/>
  <c r="I39" i="36"/>
  <c r="I39" i="54" s="1"/>
  <c r="J39" i="36"/>
  <c r="J39" i="54" s="1"/>
  <c r="K39" i="36"/>
  <c r="K39" i="54" s="1"/>
  <c r="L39" i="36"/>
  <c r="M39" i="36"/>
  <c r="M39" i="54" s="1"/>
  <c r="N39" i="36"/>
  <c r="O39" i="36"/>
  <c r="O39" i="54" s="1"/>
  <c r="P39" i="36"/>
  <c r="Q39" i="36"/>
  <c r="B40" i="36"/>
  <c r="B100" i="36" s="1"/>
  <c r="B168" i="36" s="1"/>
  <c r="B86" i="57" s="1"/>
  <c r="C40" i="36"/>
  <c r="C40" i="54" s="1"/>
  <c r="D40" i="36"/>
  <c r="E40" i="36"/>
  <c r="E40" i="54" s="1"/>
  <c r="F40" i="36"/>
  <c r="G40" i="36"/>
  <c r="G40" i="54" s="1"/>
  <c r="H40" i="36"/>
  <c r="I40" i="36"/>
  <c r="I40" i="54" s="1"/>
  <c r="J40" i="36"/>
  <c r="J40" i="54" s="1"/>
  <c r="K40" i="36"/>
  <c r="K40" i="54" s="1"/>
  <c r="L40" i="36"/>
  <c r="M40" i="36"/>
  <c r="M40" i="54" s="1"/>
  <c r="N40" i="36"/>
  <c r="N40" i="54" s="1"/>
  <c r="O40" i="36"/>
  <c r="O40" i="54" s="1"/>
  <c r="P40" i="36"/>
  <c r="Q40" i="36"/>
  <c r="Q40" i="54" s="1"/>
  <c r="B41" i="36"/>
  <c r="B41" i="54" s="1"/>
  <c r="B101" i="54" s="1"/>
  <c r="B169" i="54" s="1"/>
  <c r="C41" i="36"/>
  <c r="C41" i="54" s="1"/>
  <c r="D41" i="36"/>
  <c r="E41" i="36"/>
  <c r="E41" i="54" s="1"/>
  <c r="F41" i="36"/>
  <c r="F41" i="54" s="1"/>
  <c r="G41" i="36"/>
  <c r="G41" i="54" s="1"/>
  <c r="H41" i="36"/>
  <c r="I41" i="36"/>
  <c r="I41" i="54" s="1"/>
  <c r="J41" i="36"/>
  <c r="K41" i="36"/>
  <c r="K41" i="54" s="1"/>
  <c r="L41" i="36"/>
  <c r="M41" i="36"/>
  <c r="M41" i="54" s="1"/>
  <c r="N41" i="36"/>
  <c r="N41" i="54" s="1"/>
  <c r="O41" i="36"/>
  <c r="P41" i="36"/>
  <c r="Q41" i="36"/>
  <c r="B42" i="36"/>
  <c r="C42" i="36"/>
  <c r="D42" i="36"/>
  <c r="E42" i="36"/>
  <c r="E42" i="54" s="1"/>
  <c r="F42" i="36"/>
  <c r="F42" i="54" s="1"/>
  <c r="G42" i="36"/>
  <c r="H42" i="36"/>
  <c r="I42" i="36"/>
  <c r="I42" i="54" s="1"/>
  <c r="J42" i="36"/>
  <c r="K42" i="36"/>
  <c r="L42" i="36"/>
  <c r="M42" i="36"/>
  <c r="M42" i="54" s="1"/>
  <c r="N42" i="36"/>
  <c r="N42" i="54" s="1"/>
  <c r="O42" i="36"/>
  <c r="P42" i="36"/>
  <c r="Q42" i="36"/>
  <c r="B43" i="36"/>
  <c r="B103" i="36" s="1"/>
  <c r="B89" i="58" s="1"/>
  <c r="C43" i="36"/>
  <c r="D43" i="36"/>
  <c r="E43" i="36"/>
  <c r="E43" i="54" s="1"/>
  <c r="F43" i="36"/>
  <c r="F43" i="54" s="1"/>
  <c r="G43" i="36"/>
  <c r="G43" i="54" s="1"/>
  <c r="H43" i="36"/>
  <c r="I43" i="36"/>
  <c r="I43" i="54" s="1"/>
  <c r="J43" i="36"/>
  <c r="K43" i="36"/>
  <c r="K43" i="54" s="1"/>
  <c r="L43" i="36"/>
  <c r="M43" i="36"/>
  <c r="M43" i="54" s="1"/>
  <c r="N43" i="36"/>
  <c r="N43" i="54" s="1"/>
  <c r="O43" i="36"/>
  <c r="O43" i="54" s="1"/>
  <c r="P43" i="36"/>
  <c r="Q43" i="36"/>
  <c r="Q43" i="54" s="1"/>
  <c r="B44" i="36"/>
  <c r="B104" i="36" s="1"/>
  <c r="C44" i="36"/>
  <c r="C44" i="54" s="1"/>
  <c r="D44" i="36"/>
  <c r="E44" i="36"/>
  <c r="E44" i="54" s="1"/>
  <c r="F44" i="36"/>
  <c r="F44" i="54" s="1"/>
  <c r="G44" i="36"/>
  <c r="G44" i="54" s="1"/>
  <c r="H44" i="36"/>
  <c r="I44" i="36"/>
  <c r="I44" i="54" s="1"/>
  <c r="J44" i="36"/>
  <c r="J44" i="54" s="1"/>
  <c r="K44" i="36"/>
  <c r="K44" i="54" s="1"/>
  <c r="L44" i="36"/>
  <c r="M44" i="36"/>
  <c r="M44" i="54" s="1"/>
  <c r="N44" i="36"/>
  <c r="N44" i="54" s="1"/>
  <c r="O44" i="36"/>
  <c r="O44" i="54" s="1"/>
  <c r="P44" i="36"/>
  <c r="Q44" i="36"/>
  <c r="Q44" i="54" s="1"/>
  <c r="B45" i="36"/>
  <c r="B105" i="36" s="1"/>
  <c r="B91" i="58" s="1"/>
  <c r="C45" i="36"/>
  <c r="C45" i="54" s="1"/>
  <c r="D45" i="36"/>
  <c r="E45" i="36"/>
  <c r="E45" i="54" s="1"/>
  <c r="F45" i="36"/>
  <c r="F45" i="54" s="1"/>
  <c r="G45" i="36"/>
  <c r="G45" i="54" s="1"/>
  <c r="H45" i="36"/>
  <c r="I45" i="36"/>
  <c r="J45" i="36"/>
  <c r="J45" i="54" s="1"/>
  <c r="K45" i="36"/>
  <c r="L45" i="36"/>
  <c r="M45" i="36"/>
  <c r="M45" i="54" s="1"/>
  <c r="N45" i="36"/>
  <c r="N45" i="54" s="1"/>
  <c r="O45" i="36"/>
  <c r="O45" i="54" s="1"/>
  <c r="P45" i="36"/>
  <c r="Q45" i="36"/>
  <c r="Q45" i="54" s="1"/>
  <c r="B46" i="36"/>
  <c r="B46" i="54" s="1"/>
  <c r="B106" i="54" s="1"/>
  <c r="B174" i="54" s="1"/>
  <c r="C46" i="36"/>
  <c r="D46" i="36"/>
  <c r="E46" i="36"/>
  <c r="E46" i="54" s="1"/>
  <c r="F46" i="36"/>
  <c r="F46" i="54" s="1"/>
  <c r="G46" i="36"/>
  <c r="G46" i="54" s="1"/>
  <c r="H46" i="36"/>
  <c r="I46" i="36"/>
  <c r="J46" i="36"/>
  <c r="J46" i="54" s="1"/>
  <c r="K46" i="36"/>
  <c r="L46" i="36"/>
  <c r="M46" i="36"/>
  <c r="M46" i="54" s="1"/>
  <c r="N46" i="36"/>
  <c r="N46" i="54" s="1"/>
  <c r="O46" i="36"/>
  <c r="O46" i="54" s="1"/>
  <c r="P46" i="36"/>
  <c r="Q46" i="36"/>
  <c r="Q46" i="54" s="1"/>
  <c r="B47" i="36"/>
  <c r="B107" i="36" s="1"/>
  <c r="B93" i="58" s="1"/>
  <c r="C47" i="36"/>
  <c r="D47" i="36"/>
  <c r="E47" i="36"/>
  <c r="E47" i="54" s="1"/>
  <c r="F47" i="36"/>
  <c r="F47" i="54" s="1"/>
  <c r="G47" i="36"/>
  <c r="H47" i="36"/>
  <c r="I47" i="36"/>
  <c r="I47" i="54" s="1"/>
  <c r="J47" i="36"/>
  <c r="J47" i="54" s="1"/>
  <c r="K47" i="36"/>
  <c r="L47" i="36"/>
  <c r="M47" i="36"/>
  <c r="M47" i="54" s="1"/>
  <c r="N47" i="36"/>
  <c r="N47" i="54" s="1"/>
  <c r="O47" i="36"/>
  <c r="O47" i="54" s="1"/>
  <c r="P47" i="36"/>
  <c r="Q47" i="36"/>
  <c r="Q47" i="54" s="1"/>
  <c r="B48" i="36"/>
  <c r="B48" i="54" s="1"/>
  <c r="B108" i="54" s="1"/>
  <c r="B176" i="54" s="1"/>
  <c r="C48" i="36"/>
  <c r="D48" i="36"/>
  <c r="E48" i="36"/>
  <c r="E48" i="54" s="1"/>
  <c r="F48" i="36"/>
  <c r="F48" i="54" s="1"/>
  <c r="G48" i="36"/>
  <c r="G48" i="54" s="1"/>
  <c r="H48" i="36"/>
  <c r="I48" i="36"/>
  <c r="I48" i="54" s="1"/>
  <c r="J48" i="36"/>
  <c r="J48" i="54" s="1"/>
  <c r="K48" i="36"/>
  <c r="K48" i="54" s="1"/>
  <c r="L48" i="36"/>
  <c r="M48" i="36"/>
  <c r="N48" i="36"/>
  <c r="O48" i="36"/>
  <c r="P48" i="36"/>
  <c r="Q48" i="36"/>
  <c r="Q48" i="54" s="1"/>
  <c r="B49" i="36"/>
  <c r="B109" i="36" s="1"/>
  <c r="B95" i="58" s="1"/>
  <c r="C49" i="36"/>
  <c r="C49" i="54" s="1"/>
  <c r="D49" i="36"/>
  <c r="E49" i="36"/>
  <c r="E49" i="54" s="1"/>
  <c r="F49" i="36"/>
  <c r="F49" i="54" s="1"/>
  <c r="G49" i="36"/>
  <c r="G49" i="54" s="1"/>
  <c r="H49" i="36"/>
  <c r="I49" i="36"/>
  <c r="J49" i="36"/>
  <c r="J49" i="54" s="1"/>
  <c r="K49" i="36"/>
  <c r="K49" i="54" s="1"/>
  <c r="L49" i="36"/>
  <c r="M49" i="36"/>
  <c r="M49" i="54" s="1"/>
  <c r="N49" i="36"/>
  <c r="N49" i="54" s="1"/>
  <c r="O49" i="36"/>
  <c r="O49" i="54" s="1"/>
  <c r="P49" i="36"/>
  <c r="Q49" i="36"/>
  <c r="Q49" i="54" s="1"/>
  <c r="B50" i="36"/>
  <c r="B50" i="54" s="1"/>
  <c r="B110" i="54" s="1"/>
  <c r="B178" i="54" s="1"/>
  <c r="C50" i="36"/>
  <c r="C50" i="54" s="1"/>
  <c r="D50" i="36"/>
  <c r="E50" i="36"/>
  <c r="E50" i="54" s="1"/>
  <c r="F50" i="36"/>
  <c r="F50" i="54" s="1"/>
  <c r="G50" i="36"/>
  <c r="H50" i="36"/>
  <c r="I50" i="36"/>
  <c r="I50" i="54" s="1"/>
  <c r="J50" i="36"/>
  <c r="J50" i="54" s="1"/>
  <c r="K50" i="36"/>
  <c r="K50" i="54" s="1"/>
  <c r="L50" i="36"/>
  <c r="M50" i="36"/>
  <c r="M50" i="54" s="1"/>
  <c r="N50" i="36"/>
  <c r="N50" i="54" s="1"/>
  <c r="O50" i="36"/>
  <c r="O50" i="54" s="1"/>
  <c r="P50" i="36"/>
  <c r="Q50" i="36"/>
  <c r="Q50" i="54" s="1"/>
  <c r="B51" i="36"/>
  <c r="B111" i="36" s="1"/>
  <c r="C51" i="36"/>
  <c r="D51" i="36"/>
  <c r="E51" i="36"/>
  <c r="E51" i="54" s="1"/>
  <c r="F51" i="36"/>
  <c r="F51" i="54" s="1"/>
  <c r="G51" i="36"/>
  <c r="G51" i="54" s="1"/>
  <c r="H51" i="36"/>
  <c r="I51" i="36"/>
  <c r="I51" i="54" s="1"/>
  <c r="J51" i="36"/>
  <c r="K51" i="36"/>
  <c r="L51" i="36"/>
  <c r="M51" i="36"/>
  <c r="M51" i="54" s="1"/>
  <c r="N51" i="36"/>
  <c r="N51" i="54" s="1"/>
  <c r="O51" i="36"/>
  <c r="O51" i="54" s="1"/>
  <c r="P51" i="36"/>
  <c r="Q51" i="36"/>
  <c r="Q51" i="54" s="1"/>
  <c r="B52" i="36"/>
  <c r="B112" i="36" s="1"/>
  <c r="C52" i="36"/>
  <c r="D52" i="36"/>
  <c r="E52" i="36"/>
  <c r="F52" i="36"/>
  <c r="F52" i="54" s="1"/>
  <c r="G52" i="36"/>
  <c r="G52" i="54" s="1"/>
  <c r="H52" i="36"/>
  <c r="I52" i="36"/>
  <c r="I52" i="54" s="1"/>
  <c r="J52" i="36"/>
  <c r="K52" i="36"/>
  <c r="K52" i="54" s="1"/>
  <c r="L52" i="36"/>
  <c r="M52" i="36"/>
  <c r="M52" i="54" s="1"/>
  <c r="N52" i="36"/>
  <c r="N52" i="54" s="1"/>
  <c r="O52" i="36"/>
  <c r="O52" i="54" s="1"/>
  <c r="P52" i="36"/>
  <c r="Q52" i="36"/>
  <c r="Q52" i="54" s="1"/>
  <c r="B53" i="36"/>
  <c r="B113" i="36" s="1"/>
  <c r="B181" i="36" s="1"/>
  <c r="B99" i="57" s="1"/>
  <c r="C53" i="36"/>
  <c r="C53" i="54" s="1"/>
  <c r="D53" i="36"/>
  <c r="E53" i="36"/>
  <c r="E53" i="54" s="1"/>
  <c r="F53" i="36"/>
  <c r="F53" i="54" s="1"/>
  <c r="G53" i="36"/>
  <c r="H53" i="36"/>
  <c r="I53" i="36"/>
  <c r="I53" i="54" s="1"/>
  <c r="J53" i="36"/>
  <c r="J53" i="54" s="1"/>
  <c r="K53" i="36"/>
  <c r="K53" i="54" s="1"/>
  <c r="L53" i="36"/>
  <c r="M53" i="36"/>
  <c r="M53" i="54" s="1"/>
  <c r="N53" i="36"/>
  <c r="O53" i="36"/>
  <c r="O53" i="54" s="1"/>
  <c r="P53" i="36"/>
  <c r="Q53" i="36"/>
  <c r="Q53" i="54" s="1"/>
  <c r="B54" i="36"/>
  <c r="B54" i="54" s="1"/>
  <c r="B114" i="54" s="1"/>
  <c r="B182" i="54" s="1"/>
  <c r="C54" i="36"/>
  <c r="C54" i="54" s="1"/>
  <c r="D54" i="36"/>
  <c r="E54" i="36"/>
  <c r="E54" i="54" s="1"/>
  <c r="F54" i="36"/>
  <c r="G54" i="36"/>
  <c r="H54" i="36"/>
  <c r="I54" i="36"/>
  <c r="I54" i="54" s="1"/>
  <c r="J54" i="36"/>
  <c r="J54" i="54" s="1"/>
  <c r="K54" i="36"/>
  <c r="K54" i="54" s="1"/>
  <c r="L54" i="36"/>
  <c r="M54" i="36"/>
  <c r="M54" i="54" s="1"/>
  <c r="N54" i="36"/>
  <c r="N54" i="54" s="1"/>
  <c r="O54" i="36"/>
  <c r="O54" i="54" s="1"/>
  <c r="P54" i="36"/>
  <c r="Q54" i="36"/>
  <c r="Q54" i="54" s="1"/>
  <c r="B55" i="36"/>
  <c r="B115" i="36" s="1"/>
  <c r="C55" i="36"/>
  <c r="C55" i="54" s="1"/>
  <c r="D55" i="36"/>
  <c r="E55" i="36"/>
  <c r="E55" i="54" s="1"/>
  <c r="F55" i="36"/>
  <c r="G55" i="36"/>
  <c r="G55" i="54" s="1"/>
  <c r="H55" i="36"/>
  <c r="I55" i="36"/>
  <c r="J55" i="36"/>
  <c r="J55" i="54" s="1"/>
  <c r="K55" i="36"/>
  <c r="K55" i="54" s="1"/>
  <c r="L55" i="36"/>
  <c r="M55" i="36"/>
  <c r="M55" i="54" s="1"/>
  <c r="N55" i="36"/>
  <c r="N55" i="54" s="1"/>
  <c r="O55" i="36"/>
  <c r="O55" i="54" s="1"/>
  <c r="P55" i="36"/>
  <c r="Q55" i="36"/>
  <c r="Q55" i="54" s="1"/>
  <c r="D5" i="36"/>
  <c r="E5" i="36"/>
  <c r="F5" i="36"/>
  <c r="F5" i="54" s="1"/>
  <c r="G5" i="36"/>
  <c r="G5" i="54" s="1"/>
  <c r="H5" i="36"/>
  <c r="H5" i="54" s="1"/>
  <c r="I5" i="36"/>
  <c r="I5" i="54" s="1"/>
  <c r="J5" i="36"/>
  <c r="K5" i="36"/>
  <c r="K5" i="54" s="1"/>
  <c r="L5" i="36"/>
  <c r="L5" i="54" s="1"/>
  <c r="M5" i="36"/>
  <c r="M5" i="54" s="1"/>
  <c r="N5" i="36"/>
  <c r="N5" i="54" s="1"/>
  <c r="O5" i="36"/>
  <c r="O5" i="54" s="1"/>
  <c r="P5" i="36"/>
  <c r="Q5" i="36"/>
  <c r="Q5" i="54" s="1"/>
  <c r="M8" i="54"/>
  <c r="Q9" i="54"/>
  <c r="M11" i="54"/>
  <c r="I12" i="54"/>
  <c r="E13" i="54"/>
  <c r="E14" i="54"/>
  <c r="E15" i="54"/>
  <c r="E16" i="54"/>
  <c r="Q16" i="54"/>
  <c r="K17" i="54"/>
  <c r="M18" i="54"/>
  <c r="Q19" i="54"/>
  <c r="I20" i="54"/>
  <c r="E21" i="54"/>
  <c r="E22" i="54"/>
  <c r="Q22" i="54"/>
  <c r="M24" i="54"/>
  <c r="M25" i="54"/>
  <c r="I26" i="54"/>
  <c r="E28" i="54"/>
  <c r="G29" i="54"/>
  <c r="E30" i="54"/>
  <c r="C33" i="54"/>
  <c r="O33" i="54"/>
  <c r="G34" i="54"/>
  <c r="E36" i="54"/>
  <c r="Q36" i="54"/>
  <c r="E39" i="54"/>
  <c r="Q39" i="54"/>
  <c r="Q41" i="54"/>
  <c r="Q42" i="54"/>
  <c r="K45" i="54"/>
  <c r="I46" i="54"/>
  <c r="G47" i="54"/>
  <c r="M48" i="54"/>
  <c r="I49" i="54"/>
  <c r="E52" i="54"/>
  <c r="G53" i="54"/>
  <c r="I55" i="54"/>
  <c r="D6" i="54"/>
  <c r="H6" i="54"/>
  <c r="I6" i="54"/>
  <c r="L6" i="54"/>
  <c r="P6" i="54"/>
  <c r="D7" i="54"/>
  <c r="L7" i="54"/>
  <c r="P7" i="54"/>
  <c r="H8" i="54"/>
  <c r="L8" i="54"/>
  <c r="D9" i="54"/>
  <c r="E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I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H53" i="54"/>
  <c r="L53" i="54"/>
  <c r="H54" i="54"/>
  <c r="L54" i="54"/>
  <c r="H55" i="54"/>
  <c r="L55" i="54"/>
  <c r="B5" i="36"/>
  <c r="B5" i="54" s="1"/>
  <c r="C5" i="36"/>
  <c r="E5" i="54"/>
  <c r="H7" i="54"/>
  <c r="H10" i="54"/>
  <c r="L11" i="54"/>
  <c r="H13" i="54"/>
  <c r="L14" i="54"/>
  <c r="H16" i="54"/>
  <c r="H21" i="54"/>
  <c r="H23" i="54"/>
  <c r="H30" i="54"/>
  <c r="I30" i="54"/>
  <c r="H32" i="54"/>
  <c r="H37" i="54"/>
  <c r="H39" i="54"/>
  <c r="H46" i="54"/>
  <c r="J5" i="54"/>
  <c r="A2" i="36"/>
  <c r="G1" i="36"/>
  <c r="C1" i="36"/>
  <c r="C2" i="36"/>
  <c r="B65" i="36"/>
  <c r="B51" i="58" s="1"/>
  <c r="B66" i="36"/>
  <c r="B134" i="36" s="1"/>
  <c r="B52" i="57" s="1"/>
  <c r="B69" i="36"/>
  <c r="B137" i="36" s="1"/>
  <c r="B55" i="57" s="1"/>
  <c r="B70" i="36"/>
  <c r="B138" i="36" s="1"/>
  <c r="B56" i="57" s="1"/>
  <c r="B73" i="36"/>
  <c r="B59" i="58" s="1"/>
  <c r="B74" i="36"/>
  <c r="B142" i="36" s="1"/>
  <c r="B60" i="57" s="1"/>
  <c r="B77" i="36"/>
  <c r="B63" i="58" s="1"/>
  <c r="B78" i="36"/>
  <c r="B146" i="36" s="1"/>
  <c r="B64" i="57" s="1"/>
  <c r="B81" i="36"/>
  <c r="B67" i="58" s="1"/>
  <c r="B82" i="36"/>
  <c r="B150" i="36" s="1"/>
  <c r="B68" i="57" s="1"/>
  <c r="B85" i="36"/>
  <c r="B153" i="36" s="1"/>
  <c r="B71" i="57" s="1"/>
  <c r="B86" i="36"/>
  <c r="B154" i="36" s="1"/>
  <c r="B72" i="57" s="1"/>
  <c r="B90" i="36"/>
  <c r="B76" i="58" s="1"/>
  <c r="B94" i="36"/>
  <c r="B162" i="36" s="1"/>
  <c r="B80" i="57" s="1"/>
  <c r="B98" i="36"/>
  <c r="B84" i="58" s="1"/>
  <c r="B102" i="36"/>
  <c r="B88" i="58" s="1"/>
  <c r="B106" i="36"/>
  <c r="B92" i="58" s="1"/>
  <c r="B110" i="36"/>
  <c r="B96" i="58" s="1"/>
  <c r="B114" i="36"/>
  <c r="B100" i="58" s="1"/>
  <c r="B48" i="58"/>
  <c r="B48" i="57"/>
  <c r="B6" i="54"/>
  <c r="B66" i="54" s="1"/>
  <c r="B134" i="54" s="1"/>
  <c r="N6" i="54"/>
  <c r="J7" i="54"/>
  <c r="N7" i="54"/>
  <c r="D8" i="54"/>
  <c r="F8" i="54"/>
  <c r="G8" i="54"/>
  <c r="P8" i="54"/>
  <c r="B9" i="54"/>
  <c r="B69" i="54" s="1"/>
  <c r="B137" i="54" s="1"/>
  <c r="N9" i="54"/>
  <c r="B10" i="54"/>
  <c r="B70" i="54" s="1"/>
  <c r="B138" i="54" s="1"/>
  <c r="N10" i="54"/>
  <c r="B11" i="54"/>
  <c r="B71" i="54" s="1"/>
  <c r="B139" i="54" s="1"/>
  <c r="N11" i="54"/>
  <c r="B12" i="54"/>
  <c r="B72" i="54" s="1"/>
  <c r="B140" i="54" s="1"/>
  <c r="D12" i="54"/>
  <c r="J12" i="54"/>
  <c r="N12" i="54"/>
  <c r="P12" i="54"/>
  <c r="F13" i="54"/>
  <c r="J13" i="54"/>
  <c r="F14" i="54"/>
  <c r="J14" i="54"/>
  <c r="F15" i="54"/>
  <c r="J15" i="54"/>
  <c r="D16" i="54"/>
  <c r="F16" i="54"/>
  <c r="N16" i="54"/>
  <c r="P16" i="54"/>
  <c r="J17" i="54"/>
  <c r="L17" i="54"/>
  <c r="F18" i="54"/>
  <c r="J18" i="54"/>
  <c r="B19" i="54"/>
  <c r="B79" i="54" s="1"/>
  <c r="B147" i="54" s="1"/>
  <c r="F19" i="54"/>
  <c r="N19" i="54"/>
  <c r="B20" i="54"/>
  <c r="B80" i="54" s="1"/>
  <c r="B148" i="54" s="1"/>
  <c r="N20" i="54"/>
  <c r="B21" i="54"/>
  <c r="B81" i="54" s="1"/>
  <c r="B149" i="54" s="1"/>
  <c r="D21" i="54"/>
  <c r="F21" i="54"/>
  <c r="J21" i="54"/>
  <c r="P21" i="54"/>
  <c r="B22" i="54"/>
  <c r="B82" i="54" s="1"/>
  <c r="B150" i="54" s="1"/>
  <c r="F22" i="54"/>
  <c r="L22" i="54"/>
  <c r="N22" i="54"/>
  <c r="B23" i="54"/>
  <c r="B83" i="54" s="1"/>
  <c r="B151" i="54" s="1"/>
  <c r="N23" i="54"/>
  <c r="B24" i="54"/>
  <c r="B84" i="54" s="1"/>
  <c r="B152" i="54" s="1"/>
  <c r="D24" i="54"/>
  <c r="J24" i="54"/>
  <c r="N24" i="54"/>
  <c r="P24" i="54"/>
  <c r="F25" i="54"/>
  <c r="J25" i="54"/>
  <c r="L25" i="54"/>
  <c r="B26" i="54"/>
  <c r="B86" i="54" s="1"/>
  <c r="B154" i="54" s="1"/>
  <c r="N26" i="54"/>
  <c r="B27" i="54"/>
  <c r="B87" i="54" s="1"/>
  <c r="B155" i="54" s="1"/>
  <c r="J27" i="54"/>
  <c r="N27" i="54"/>
  <c r="G28" i="54"/>
  <c r="D29" i="54"/>
  <c r="P29" i="54"/>
  <c r="K30" i="54"/>
  <c r="L30" i="54"/>
  <c r="F31" i="54"/>
  <c r="D32" i="54"/>
  <c r="G32" i="54"/>
  <c r="N32" i="54"/>
  <c r="P32" i="54"/>
  <c r="J33" i="54"/>
  <c r="L33" i="54"/>
  <c r="F34" i="54"/>
  <c r="K34" i="54"/>
  <c r="B35" i="54"/>
  <c r="B95" i="54" s="1"/>
  <c r="B163" i="54" s="1"/>
  <c r="K35" i="54"/>
  <c r="L35" i="54"/>
  <c r="C36" i="54"/>
  <c r="F36" i="54"/>
  <c r="P36" i="54"/>
  <c r="B37" i="54"/>
  <c r="B97" i="54" s="1"/>
  <c r="B165" i="54" s="1"/>
  <c r="D37" i="54"/>
  <c r="L37" i="54"/>
  <c r="P37" i="54"/>
  <c r="F38" i="54"/>
  <c r="L38" i="54"/>
  <c r="B39" i="54"/>
  <c r="B99" i="54" s="1"/>
  <c r="B167" i="54" s="1"/>
  <c r="N39" i="54"/>
  <c r="P39" i="54"/>
  <c r="D40" i="54"/>
  <c r="F40" i="54"/>
  <c r="L40" i="54"/>
  <c r="P40" i="54"/>
  <c r="J41" i="54"/>
  <c r="L41" i="54"/>
  <c r="O41" i="54"/>
  <c r="B42" i="54"/>
  <c r="B102" i="54" s="1"/>
  <c r="B170" i="54" s="1"/>
  <c r="C42" i="54"/>
  <c r="G42" i="54"/>
  <c r="J42" i="54"/>
  <c r="K42" i="54"/>
  <c r="O42" i="54"/>
  <c r="B43" i="54"/>
  <c r="B103" i="54" s="1"/>
  <c r="B171" i="54" s="1"/>
  <c r="C43" i="54"/>
  <c r="D43" i="54"/>
  <c r="J43" i="54"/>
  <c r="P43" i="54"/>
  <c r="B44" i="54"/>
  <c r="B104" i="54" s="1"/>
  <c r="B172" i="54" s="1"/>
  <c r="D44" i="54"/>
  <c r="L44" i="54"/>
  <c r="P44" i="54"/>
  <c r="B45" i="54"/>
  <c r="B105" i="54" s="1"/>
  <c r="B173" i="54" s="1"/>
  <c r="L45" i="54"/>
  <c r="C46" i="54"/>
  <c r="K46" i="54"/>
  <c r="C47" i="54"/>
  <c r="D47" i="54"/>
  <c r="K47" i="54"/>
  <c r="P47" i="54"/>
  <c r="C48" i="54"/>
  <c r="D48" i="54"/>
  <c r="N48" i="54"/>
  <c r="O48" i="54"/>
  <c r="P48" i="54"/>
  <c r="D49" i="54"/>
  <c r="P49" i="54"/>
  <c r="D50" i="54"/>
  <c r="G50" i="54"/>
  <c r="P50" i="54"/>
  <c r="B51" i="54"/>
  <c r="B111" i="54" s="1"/>
  <c r="B179" i="54" s="1"/>
  <c r="C51" i="54"/>
  <c r="D51" i="54"/>
  <c r="J51" i="54"/>
  <c r="K51" i="54"/>
  <c r="P51" i="54"/>
  <c r="B52" i="54"/>
  <c r="B112" i="54" s="1"/>
  <c r="B180" i="54" s="1"/>
  <c r="C52" i="54"/>
  <c r="D52" i="54"/>
  <c r="J52" i="54"/>
  <c r="P52" i="54"/>
  <c r="B53" i="54"/>
  <c r="B113" i="54" s="1"/>
  <c r="B181" i="54" s="1"/>
  <c r="D53" i="54"/>
  <c r="N53" i="54"/>
  <c r="P53" i="54"/>
  <c r="D54" i="54"/>
  <c r="F54" i="54"/>
  <c r="G54" i="54"/>
  <c r="P54" i="54"/>
  <c r="D55" i="54"/>
  <c r="F55" i="54"/>
  <c r="P55" i="54"/>
  <c r="D5" i="54"/>
  <c r="P5" i="54"/>
  <c r="C5" i="54"/>
  <c r="B65" i="54"/>
  <c r="B133" i="54" s="1"/>
  <c r="B31" i="54" l="1"/>
  <c r="B91" i="54" s="1"/>
  <c r="B159" i="54" s="1"/>
  <c r="B89" i="36"/>
  <c r="B75" i="58" s="1"/>
  <c r="B174" i="36"/>
  <c r="B92" i="57" s="1"/>
  <c r="B40" i="54"/>
  <c r="B100" i="54" s="1"/>
  <c r="B168" i="54" s="1"/>
  <c r="B36" i="54"/>
  <c r="B96" i="54" s="1"/>
  <c r="B164" i="54" s="1"/>
  <c r="B33" i="54"/>
  <c r="B93" i="54" s="1"/>
  <c r="B161" i="54" s="1"/>
  <c r="B28" i="54"/>
  <c r="B88" i="54" s="1"/>
  <c r="B156" i="54" s="1"/>
  <c r="B108" i="36"/>
  <c r="B176" i="36" s="1"/>
  <c r="B94" i="57" s="1"/>
  <c r="T94" i="57" s="1"/>
  <c r="B92" i="36"/>
  <c r="B160" i="36" s="1"/>
  <c r="B78" i="57" s="1"/>
  <c r="T78" i="57" s="1"/>
  <c r="B49" i="54"/>
  <c r="B109" i="54" s="1"/>
  <c r="B177" i="54" s="1"/>
  <c r="B47" i="54"/>
  <c r="B107" i="54" s="1"/>
  <c r="B175" i="54" s="1"/>
  <c r="B101" i="36"/>
  <c r="B169" i="36" s="1"/>
  <c r="B87" i="57" s="1"/>
  <c r="T87" i="57" s="1"/>
  <c r="B170" i="36"/>
  <c r="B88" i="57" s="1"/>
  <c r="T88" i="57" s="1"/>
  <c r="B55" i="54"/>
  <c r="B115" i="54" s="1"/>
  <c r="B183" i="54" s="1"/>
  <c r="B76" i="36"/>
  <c r="B144" i="36" s="1"/>
  <c r="B62" i="57" s="1"/>
  <c r="B68" i="36"/>
  <c r="B136" i="36" s="1"/>
  <c r="B54" i="57" s="1"/>
  <c r="B15" i="54"/>
  <c r="B75" i="54" s="1"/>
  <c r="B143" i="54" s="1"/>
  <c r="B7" i="54"/>
  <c r="B67" i="54" s="1"/>
  <c r="B135" i="54" s="1"/>
  <c r="B165" i="36"/>
  <c r="B83" i="57" s="1"/>
  <c r="T83" i="57" s="1"/>
  <c r="B173" i="36"/>
  <c r="B91" i="57" s="1"/>
  <c r="T91" i="57" s="1"/>
  <c r="B55" i="58"/>
  <c r="B149" i="36"/>
  <c r="B67" i="57" s="1"/>
  <c r="T67" i="57" s="1"/>
  <c r="B71" i="58"/>
  <c r="T71" i="58" s="1"/>
  <c r="B97" i="58"/>
  <c r="T97" i="58" s="1"/>
  <c r="B179" i="36"/>
  <c r="B97" i="57" s="1"/>
  <c r="T97" i="57" s="1"/>
  <c r="B133" i="36"/>
  <c r="B80" i="58"/>
  <c r="T80" i="58" s="1"/>
  <c r="B178" i="36"/>
  <c r="B96" i="57" s="1"/>
  <c r="T96" i="57" s="1"/>
  <c r="B166" i="36"/>
  <c r="B84" i="57" s="1"/>
  <c r="T84" i="57" s="1"/>
  <c r="B182" i="36"/>
  <c r="B100" i="57" s="1"/>
  <c r="T100" i="57" s="1"/>
  <c r="B158" i="36"/>
  <c r="B76" i="57" s="1"/>
  <c r="T76" i="57" s="1"/>
  <c r="B99" i="58"/>
  <c r="T99" i="58" s="1"/>
  <c r="B145" i="36"/>
  <c r="B63" i="57" s="1"/>
  <c r="T63" i="57" s="1"/>
  <c r="B177" i="36"/>
  <c r="B95" i="57" s="1"/>
  <c r="T95" i="57" s="1"/>
  <c r="B79" i="58"/>
  <c r="T79" i="58" s="1"/>
  <c r="B157" i="36"/>
  <c r="B75" i="57" s="1"/>
  <c r="T75" i="57" s="1"/>
  <c r="B141" i="36"/>
  <c r="B59" i="57" s="1"/>
  <c r="T59" i="57" s="1"/>
  <c r="B159" i="36"/>
  <c r="B77" i="57" s="1"/>
  <c r="T77" i="57" s="1"/>
  <c r="B163" i="36"/>
  <c r="B81" i="57" s="1"/>
  <c r="T81" i="57" s="1"/>
  <c r="B175" i="36"/>
  <c r="B93" i="57" s="1"/>
  <c r="T93" i="57" s="1"/>
  <c r="B180" i="36"/>
  <c r="B98" i="57" s="1"/>
  <c r="T98" i="57" s="1"/>
  <c r="B98" i="58"/>
  <c r="T98" i="58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51" i="36"/>
  <c r="B69" i="57" s="1"/>
  <c r="T69" i="57" s="1"/>
  <c r="B69" i="58"/>
  <c r="T69" i="58" s="1"/>
  <c r="B143" i="36"/>
  <c r="B61" i="57" s="1"/>
  <c r="T61" i="57" s="1"/>
  <c r="B61" i="58"/>
  <c r="T61" i="58" s="1"/>
  <c r="B135" i="36"/>
  <c r="B53" i="57" s="1"/>
  <c r="T53" i="57" s="1"/>
  <c r="B53" i="58"/>
  <c r="B167" i="36"/>
  <c r="B85" i="57" s="1"/>
  <c r="T85" i="57" s="1"/>
  <c r="B171" i="36"/>
  <c r="B89" i="57" s="1"/>
  <c r="T89" i="57" s="1"/>
  <c r="B73" i="58"/>
  <c r="T73" i="58" s="1"/>
  <c r="B65" i="58"/>
  <c r="T65" i="58" s="1"/>
  <c r="B57" i="58"/>
  <c r="T57" i="58" s="1"/>
  <c r="B94" i="58"/>
  <c r="T94" i="58" s="1"/>
  <c r="B86" i="58"/>
  <c r="T86" i="58" s="1"/>
  <c r="B74" i="58"/>
  <c r="T74" i="58" s="1"/>
  <c r="B70" i="58"/>
  <c r="T70" i="58" s="1"/>
  <c r="B66" i="58"/>
  <c r="T66" i="58" s="1"/>
  <c r="B62" i="58"/>
  <c r="T62" i="58" s="1"/>
  <c r="B58" i="58"/>
  <c r="T58" i="58" s="1"/>
  <c r="B54" i="58"/>
  <c r="T54" i="58" s="1"/>
  <c r="B72" i="58"/>
  <c r="T72" i="58" s="1"/>
  <c r="B68" i="58"/>
  <c r="T68" i="58" s="1"/>
  <c r="B64" i="58"/>
  <c r="T64" i="58" s="1"/>
  <c r="B60" i="58"/>
  <c r="T60" i="58" s="1"/>
  <c r="B56" i="58"/>
  <c r="T56" i="58" s="1"/>
  <c r="B52" i="58"/>
  <c r="T52" i="58" s="1"/>
  <c r="T100" i="58"/>
  <c r="T96" i="58"/>
  <c r="T95" i="58"/>
  <c r="T93" i="58"/>
  <c r="T92" i="58"/>
  <c r="T91" i="58"/>
  <c r="T89" i="58"/>
  <c r="T88" i="58"/>
  <c r="T85" i="58"/>
  <c r="T84" i="58"/>
  <c r="T83" i="58"/>
  <c r="T81" i="58"/>
  <c r="T77" i="58"/>
  <c r="T76" i="58"/>
  <c r="T75" i="58"/>
  <c r="T67" i="58"/>
  <c r="T63" i="58"/>
  <c r="T59" i="58"/>
  <c r="T55" i="58"/>
  <c r="T53" i="58"/>
  <c r="T51" i="58"/>
  <c r="T99" i="57"/>
  <c r="T92" i="57"/>
  <c r="T86" i="57"/>
  <c r="T82" i="57"/>
  <c r="T80" i="57"/>
  <c r="T79" i="57"/>
  <c r="T74" i="57"/>
  <c r="T73" i="57"/>
  <c r="T72" i="57"/>
  <c r="T71" i="57"/>
  <c r="T70" i="57"/>
  <c r="T68" i="57"/>
  <c r="T66" i="57"/>
  <c r="T65" i="57"/>
  <c r="T64" i="57"/>
  <c r="T62" i="57"/>
  <c r="T60" i="57"/>
  <c r="T58" i="57"/>
  <c r="T57" i="57"/>
  <c r="T56" i="57"/>
  <c r="T55" i="57"/>
  <c r="T54" i="57"/>
  <c r="T52" i="57"/>
  <c r="Q115" i="54"/>
  <c r="R115" i="54" s="1"/>
  <c r="O115" i="54"/>
  <c r="N115" i="54"/>
  <c r="M115" i="54"/>
  <c r="L115" i="54"/>
  <c r="L183" i="54" s="1"/>
  <c r="K115" i="54"/>
  <c r="J115" i="54"/>
  <c r="I115" i="54"/>
  <c r="H115" i="54"/>
  <c r="G115" i="54"/>
  <c r="F115" i="54"/>
  <c r="E115" i="54"/>
  <c r="D115" i="54"/>
  <c r="C115" i="54"/>
  <c r="Q114" i="54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D113" i="54"/>
  <c r="C113" i="54"/>
  <c r="Q112" i="54"/>
  <c r="R112" i="54" s="1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R111" i="54" s="1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O110" i="54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R106" i="54" s="1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R105" i="54" s="1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R104" i="54" s="1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R103" i="54" s="1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R100" i="54" s="1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R99" i="54" s="1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R96" i="54" s="1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R90" i="54" s="1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N80" i="54"/>
  <c r="M80" i="54"/>
  <c r="L80" i="54"/>
  <c r="L148" i="54" s="1"/>
  <c r="K80" i="54"/>
  <c r="J80" i="54"/>
  <c r="I80" i="54"/>
  <c r="H80" i="54"/>
  <c r="H148" i="54" s="1"/>
  <c r="G80" i="54"/>
  <c r="F80" i="54"/>
  <c r="E80" i="54"/>
  <c r="D80" i="54"/>
  <c r="D148" i="54" s="1"/>
  <c r="C80" i="54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Q157" i="54" l="1"/>
  <c r="R89" i="54"/>
  <c r="Q159" i="54"/>
  <c r="R91" i="54"/>
  <c r="Q161" i="54"/>
  <c r="R93" i="54"/>
  <c r="Q163" i="54"/>
  <c r="R95" i="54"/>
  <c r="Q165" i="54"/>
  <c r="R97" i="54"/>
  <c r="Q169" i="54"/>
  <c r="R101" i="54"/>
  <c r="Q175" i="54"/>
  <c r="R107" i="54"/>
  <c r="Q177" i="54"/>
  <c r="R109" i="54"/>
  <c r="Q181" i="54"/>
  <c r="R113" i="54"/>
  <c r="Q156" i="54"/>
  <c r="R88" i="54"/>
  <c r="Q160" i="54"/>
  <c r="R92" i="54"/>
  <c r="Q162" i="54"/>
  <c r="R94" i="54"/>
  <c r="Q166" i="54"/>
  <c r="R98" i="54"/>
  <c r="Q170" i="54"/>
  <c r="R102" i="54"/>
  <c r="Q176" i="54"/>
  <c r="R108" i="54"/>
  <c r="Q178" i="54"/>
  <c r="R110" i="54"/>
  <c r="Q182" i="54"/>
  <c r="R114" i="54"/>
  <c r="B87" i="58"/>
  <c r="T87" i="58" s="1"/>
  <c r="B78" i="58"/>
  <c r="T78" i="58" s="1"/>
  <c r="E181" i="54"/>
  <c r="O178" i="54"/>
  <c r="T51" i="57"/>
  <c r="B51" i="57"/>
  <c r="E145" i="54"/>
  <c r="C148" i="54"/>
  <c r="G148" i="54"/>
  <c r="O148" i="54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<sst xmlns="http://schemas.openxmlformats.org/spreadsheetml/2006/main" count="1014" uniqueCount="270">
  <si>
    <t>商品・サービス（小分類）</t>
  </si>
  <si>
    <t>合計</t>
  </si>
  <si>
    <t>サラ金・フリーローン</t>
  </si>
  <si>
    <t>株</t>
  </si>
  <si>
    <t>ファンド型投資商品</t>
  </si>
  <si>
    <t>公社債</t>
  </si>
  <si>
    <t>生命保険</t>
  </si>
  <si>
    <t>その他金融関連サービス</t>
  </si>
  <si>
    <t>預貯金</t>
  </si>
  <si>
    <t>損害保険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</si>
  <si>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</si>
  <si>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</si>
  <si>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</si>
  <si>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</si>
  <si>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</si>
  <si>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</si>
  <si>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</si>
  <si>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</si>
  <si>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</si>
  <si>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</si>
  <si>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</si>
  <si>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</si>
  <si>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</si>
  <si>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</si>
  <si>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</si>
  <si>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</si>
  <si>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</si>
  <si>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</si>
  <si>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</si>
  <si>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</si>
  <si>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</si>
  <si>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</si>
  <si>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</si>
  <si>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</si>
  <si>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</si>
  <si>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</si>
  <si>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</si>
  <si>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</si>
  <si>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</si>
  <si>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</si>
  <si>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</si>
  <si>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</si>
  <si>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</si>
  <si>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</si>
  <si>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</si>
  <si>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</si>
  <si>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</si>
  <si>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</si>
  <si>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</si>
  <si>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</si>
  <si>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</si>
  <si>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</si>
  <si>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</si>
  <si>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</si>
  <si>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</si>
  <si>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</si>
  <si>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</si>
  <si>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</si>
  <si>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</si>
  <si>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</si>
  <si>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</si>
  <si>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</si>
  <si>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</si>
  <si>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</si>
  <si>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</si>
  <si>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</si>
  <si>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</si>
  <si>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</si>
  <si>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</si>
  <si>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</si>
  <si>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</si>
  <si>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</si>
  <si>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</si>
  <si>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</si>
  <si>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</si>
  <si>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</si>
  <si>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</si>
  <si>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</si>
  <si>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</si>
  <si>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</si>
  <si>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</si>
  <si>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</si>
  <si>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</si>
  <si>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</si>
  <si>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</si>
  <si>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</si>
  <si>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</si>
  <si>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</si>
  <si>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</si>
  <si>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</si>
  <si>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</si>
  <si>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</si>
  <si>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</si>
  <si>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</si>
  <si>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</si>
  <si>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</si>
  <si>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</si>
  <si>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</si>
  <si>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</si>
  <si>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</si>
  <si>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</si>
  <si>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</si>
  <si>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</si>
  <si>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</si>
  <si>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</si>
  <si>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</si>
  <si>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</si>
  <si>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</si>
  <si>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</si>
  <si>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</si>
  <si>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</si>
  <si>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</si>
  <si>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</si>
  <si>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</si>
  <si>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</si>
  <si>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</si>
  <si>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</si>
  <si>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</si>
  <si>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</si>
  <si>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</si>
  <si>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</si>
  <si>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</si>
  <si>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</si>
  <si>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</si>
  <si>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</si>
  <si>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</si>
  <si>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</si>
  <si>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</si>
  <si>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</si>
  <si>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</si>
  <si>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</si>
  <si>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</si>
  <si>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</si>
  <si>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</si>
  <si>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</si>
  <si>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</si>
  <si>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</si>
  <si>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</si>
  <si>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</si>
  <si>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</si>
  <si>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</si>
  <si>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</si>
  <si>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</si>
  <si>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</si>
  <si>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</si>
  <si>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</si>
  <si>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</si>
  <si>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</si>
  <si>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</si>
  <si>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</si>
  <si>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</si>
  <si>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</si>
  <si>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</si>
  <si>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</si>
  <si>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</si>
  <si>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</si>
  <si>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</si>
  <si>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</si>
  <si>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</si>
  <si>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</si>
  <si>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</si>
  <si>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</si>
  <si>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</si>
  <si>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</si>
  <si>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</si>
  <si>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</si>
  <si>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</si>
  <si>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</si>
  <si>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</si>
  <si>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</si>
  <si>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</si>
  <si>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</si>
  <si>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</si>
  <si>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</si>
  <si>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</si>
  <si>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</si>
  <si>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</si>
  <si>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</si>
  <si>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</si>
  <si>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</si>
  <si>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</si>
  <si>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</si>
  <si>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</si>
  <si>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</si>
  <si>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</si>
  <si>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</si>
  <si>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</si>
  <si>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</si>
  <si>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</si>
  <si>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</si>
  <si>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</si>
  <si>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</si>
  <si>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</si>
  <si>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</si>
  <si>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預貯金・証券等全般</t>
  </si>
  <si>
    <t>その他の保険</t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</si>
  <si>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</si>
  <si>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</si>
  <si>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</si>
  <si>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</si>
  <si>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</si>
  <si>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</si>
  <si>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</si>
  <si>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</si>
  <si>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</si>
  <si>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</si>
  <si>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</si>
  <si>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</si>
  <si>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</si>
  <si>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</si>
  <si>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</si>
  <si>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</si>
  <si>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</si>
  <si>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</si>
  <si>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</si>
  <si>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</si>
  <si>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</si>
  <si>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</si>
  <si>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</si>
  <si>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</si>
  <si>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</si>
  <si>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</si>
  <si>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</si>
  <si>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</si>
  <si>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</si>
  <si>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</si>
  <si>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</si>
  <si>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</si>
  <si>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</si>
  <si>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</si>
  <si>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</si>
  <si>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</si>
  <si>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</si>
  <si>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</si>
  <si>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</si>
  <si>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</si>
  <si>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</si>
  <si>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</si>
  <si>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</si>
  <si>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</si>
  <si>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</si>
  <si>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</si>
  <si>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</si>
  <si>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金融・保険一般</t>
  </si>
  <si>
    <t>投資信託</t>
  </si>
  <si>
    <t>抵当証券</t>
  </si>
  <si>
    <t>商品デリバティブ取引</t>
  </si>
  <si>
    <t>外国為替証拠金取引</t>
  </si>
  <si>
    <t>デリバティブ取引その他</t>
  </si>
  <si>
    <t>住宅ローン</t>
  </si>
  <si>
    <t>他の目的限定ローン</t>
  </si>
  <si>
    <t>他の融資</t>
  </si>
  <si>
    <t>振込・送金サービス</t>
  </si>
  <si>
    <t>金融コンサルティング</t>
  </si>
  <si>
    <t>信用保証サービス</t>
  </si>
  <si>
    <t>2015年2月6日現在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</si>
  <si>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商品サービス　選択画面</t>
    <rPh sb="0" eb="2">
      <t>ショウヒン</t>
    </rPh>
    <rPh sb="7" eb="9">
      <t>センタク</t>
    </rPh>
    <rPh sb="9" eb="11">
      <t>ガメン</t>
    </rPh>
    <phoneticPr fontId="14"/>
  </si>
  <si>
    <t>大分類</t>
    <rPh sb="0" eb="3">
      <t>ダイブンルイ</t>
    </rPh>
    <phoneticPr fontId="14"/>
  </si>
  <si>
    <t>項目決定</t>
    <rPh sb="0" eb="2">
      <t>コウモク</t>
    </rPh>
    <rPh sb="2" eb="4">
      <t>ケッテイ</t>
    </rPh>
    <phoneticPr fontId="14"/>
  </si>
  <si>
    <t>指定しない</t>
    <rPh sb="0" eb="2">
      <t>シテイ</t>
    </rPh>
    <phoneticPr fontId="14"/>
  </si>
  <si>
    <t>指定しない</t>
    <rPh sb="0" eb="2">
      <t>シテイ</t>
    </rPh>
    <phoneticPr fontId="14"/>
  </si>
  <si>
    <t>商品・サービス</t>
    <rPh sb="0" eb="2">
      <t>ショウヒン</t>
    </rPh>
    <phoneticPr fontId="14"/>
  </si>
  <si>
    <t>金融・保険サービス</t>
    <rPh sb="0" eb="2">
      <t>キンユウ</t>
    </rPh>
    <rPh sb="3" eb="5">
      <t>ホケン</t>
    </rPh>
    <phoneticPr fontId="14"/>
  </si>
  <si>
    <t>商品・サービス（小分類）</t>
    <phoneticPr fontId="8"/>
  </si>
  <si>
    <t>2014年度(2015.2.6現在）の70歳以上の金融保険サービス(小分類)別人口調整相談件数対全国比の全13地域の合成スカイライン図</t>
    <rPh sb="4" eb="6">
      <t>ネンド</t>
    </rPh>
    <rPh sb="15" eb="17">
      <t>ゲンザイ</t>
    </rPh>
    <rPh sb="38" eb="39">
      <t>ベツ</t>
    </rPh>
    <rPh sb="47" eb="48">
      <t>タイ</t>
    </rPh>
    <rPh sb="48" eb="50">
      <t>ゼンコク</t>
    </rPh>
    <rPh sb="50" eb="51">
      <t>ヒ</t>
    </rPh>
    <rPh sb="52" eb="53">
      <t>ゼン</t>
    </rPh>
    <rPh sb="55" eb="57">
      <t>チイキ</t>
    </rPh>
    <rPh sb="58" eb="60">
      <t>ゴウセイ</t>
    </rPh>
    <rPh sb="66" eb="67">
      <t>ズ</t>
    </rPh>
    <phoneticPr fontId="2"/>
  </si>
  <si>
    <t>2014年度(2015.2.6現在）70歳以上の金融保険サービス(小分類)別人口調整相談件数の全国（横軸）と全13地域（縦軸）の合成扇形バブル散布図</t>
    <rPh sb="37" eb="38">
      <t>ベツ</t>
    </rPh>
    <rPh sb="47" eb="49">
      <t>ゼンコク</t>
    </rPh>
    <rPh sb="50" eb="52">
      <t>ヨコジク</t>
    </rPh>
    <rPh sb="54" eb="55">
      <t>ゼン</t>
    </rPh>
    <rPh sb="57" eb="59">
      <t>チイキ</t>
    </rPh>
    <rPh sb="60" eb="62">
      <t>タテジク</t>
    </rPh>
    <rPh sb="64" eb="66">
      <t>ゴウセイ</t>
    </rPh>
    <rPh sb="66" eb="68">
      <t>センケイ</t>
    </rPh>
    <rPh sb="71" eb="73">
      <t>サンプ</t>
    </rPh>
    <rPh sb="73" eb="74">
      <t>ズ</t>
    </rPh>
    <phoneticPr fontId="2"/>
  </si>
  <si>
    <t>http://xcampus.jp/xcasehm/piows1/skylineRATIO13-per-capita-age-70over-financial-services-13region-2014part.htm</t>
    <phoneticPr fontId="8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</si>
  <si>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Calibri"/>
        <family val="2"/>
      </rPr>
      <t>(2015.2.6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0066FF"/>
        <rFont val="ＭＳ Ｐゴシック"/>
        <family val="3"/>
        <charset val="128"/>
        <scheme val="minor"/>
      </rPr>
      <t>70歳以上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C00000"/>
        <rFont val="ＭＳ Ｐゴシック"/>
        <family val="3"/>
        <charset val="128"/>
        <scheme val="minor"/>
      </rPr>
      <t>金融保険サービス（小分類）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FF0000"/>
        <rFont val="ＭＳ Ｐゴシック"/>
        <family val="3"/>
        <charset val="128"/>
        <scheme val="minor"/>
      </rPr>
      <t>全13地域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rPh sb="24" eb="26">
      <t>イジョウ</t>
    </rPh>
    <rPh sb="27" eb="29">
      <t>キンユウ</t>
    </rPh>
    <rPh sb="29" eb="31">
      <t>ホケン</t>
    </rPh>
    <rPh sb="50" eb="51">
      <t>ゼン</t>
    </rPh>
    <phoneticPr fontId="14"/>
  </si>
  <si>
    <t>【Excelファイル出所】 http://xcampus.jp/xcasehm/piows1/skylineRATIO13-per-capita-age-70over-financial-services-13region-2014part.htm を明記の上でご利用ください．</t>
    <phoneticPr fontId="14"/>
  </si>
  <si>
    <t>piows・第Ⅰ部・第５章　　特定年度の60歳代ないしは70歳以上の金融・保険サービスの地域別人口調整相談件数の全国比スカイライン図</t>
    <rPh sb="6" eb="7">
      <t>ダイ</t>
    </rPh>
    <rPh sb="8" eb="9">
      <t>ブ</t>
    </rPh>
    <rPh sb="22" eb="23">
      <t>サイ</t>
    </rPh>
    <rPh sb="23" eb="24">
      <t>ダイ</t>
    </rPh>
    <rPh sb="34" eb="36">
      <t>キンユウ</t>
    </rPh>
    <rPh sb="37" eb="39">
      <t>ホケン</t>
    </rPh>
    <rPh sb="56" eb="57">
      <t>ゼン</t>
    </rPh>
    <rPh sb="58" eb="59">
      <t>ヒ</t>
    </rPh>
    <rPh sb="65" eb="66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</si>
</sst>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38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1"/>
      <color rgb="FF0066FF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8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5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5" xfId="0" applyFont="1" applyFill="1" applyBorder="1" applyAlignment="1">
      <alignment horizontal="left" vertical="center"/>
    </xf>
    <xf numFmtId="176" fontId="0" fillId="0" borderId="36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4" xfId="0" applyBorder="1">
      <alignment vertical="center"/>
    </xf>
    <xf numFmtId="0" fontId="0" fillId="10" borderId="34" xfId="0" applyFill="1" applyBorder="1">
      <alignment vertical="center"/>
    </xf>
    <xf numFmtId="0" fontId="0" fillId="0" borderId="34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6" fillId="0" borderId="0" xfId="0" applyFont="1">
      <alignment vertical="center"/>
    </xf>
    <xf numFmtId="0" fontId="0" fillId="0" borderId="34" xfId="0" applyBorder="1" applyAlignment="1">
      <alignment horizontal="center" vertical="center"/>
    </xf>
    <xf numFmtId="0" fontId="27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6" xfId="0" applyFont="1" applyFill="1" applyBorder="1" applyAlignment="1">
      <alignment horizontal="left" vertical="center"/>
    </xf>
    <xf numFmtId="3" fontId="0" fillId="0" borderId="37" xfId="0" applyNumberFormat="1" applyBorder="1" applyAlignment="1">
      <alignment horizontal="right" vertical="center" wrapText="1"/>
    </xf>
    <xf numFmtId="0" fontId="0" fillId="0" borderId="37" xfId="0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28" xfId="0" applyNumberFormat="1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3" fontId="0" fillId="0" borderId="38" xfId="0" applyNumberFormat="1" applyBorder="1" applyAlignment="1">
      <alignment horizontal="right" vertical="center" wrapText="1"/>
    </xf>
    <xf numFmtId="0" fontId="29" fillId="0" borderId="0" xfId="0" applyFont="1">
      <alignment vertical="center"/>
    </xf>
    <xf numFmtId="0" fontId="19" fillId="0" borderId="39" xfId="0" applyFont="1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32" fillId="0" borderId="42" xfId="0" applyFont="1" applyBorder="1">
      <alignment vertical="center"/>
    </xf>
    <xf numFmtId="0" fontId="0" fillId="0" borderId="43" xfId="0" applyBorder="1">
      <alignment vertical="center"/>
    </xf>
    <xf numFmtId="0" fontId="35" fillId="0" borderId="42" xfId="0" applyFont="1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22" fillId="0" borderId="39" xfId="0" applyFont="1" applyBorder="1">
      <alignment vertical="center"/>
    </xf>
    <xf numFmtId="0" fontId="0" fillId="0" borderId="42" xfId="0" applyBorder="1">
      <alignment vertical="center"/>
    </xf>
    <xf numFmtId="0" fontId="9" fillId="0" borderId="0" xfId="1" applyBorder="1">
      <alignment vertical="center"/>
    </xf>
    <xf numFmtId="0" fontId="9" fillId="0" borderId="42" xfId="1" applyBorder="1">
      <alignment vertical="center"/>
    </xf>
    <xf numFmtId="176" fontId="10" fillId="2" borderId="28" xfId="0" applyNumberFormat="1" applyFont="1" applyFill="1" applyBorder="1" applyAlignment="1">
      <alignment horizontal="left" vertical="center"/>
    </xf>
    <xf numFmtId="0" fontId="10" fillId="2" borderId="37" xfId="0" applyFont="1" applyFill="1" applyBorder="1" applyAlignment="1">
      <alignment horizontal="left" vertical="center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0" borderId="12" xfId="0" applyNumberFormat="1" applyBorder="1" applyAlignment="1">
      <alignment horizontal="right" vertical="center" wrapText="1"/>
    </xf>
    <xf numFmtId="179" fontId="0" fillId="0" borderId="9" xfId="0" applyNumberFormat="1" applyBorder="1" applyAlignment="1">
      <alignment horizontal="right" vertical="center" wrapText="1"/>
    </xf>
    <xf numFmtId="179" fontId="0" fillId="0" borderId="50" xfId="0" applyNumberFormat="1" applyBorder="1" applyAlignment="1">
      <alignment horizontal="right" vertical="center" wrapText="1"/>
    </xf>
    <xf numFmtId="179" fontId="0" fillId="0" borderId="27" xfId="0" applyNumberFormat="1" applyBorder="1" applyAlignment="1">
      <alignment horizontal="right" vertical="center" wrapText="1"/>
    </xf>
    <xf numFmtId="179" fontId="0" fillId="0" borderId="28" xfId="0" applyNumberFormat="1" applyBorder="1" applyAlignment="1">
      <alignment horizontal="right" vertical="center" wrapText="1"/>
    </xf>
    <xf numFmtId="179" fontId="0" fillId="0" borderId="51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2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2" borderId="53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0" fillId="0" borderId="54" xfId="0" applyBorder="1">
      <alignment vertical="center"/>
    </xf>
    <xf numFmtId="0" fontId="0" fillId="10" borderId="4" xfId="0" applyFill="1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37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D282F2"/>
      <color rgb="FFEA32DD"/>
      <color rgb="FFFE3CB9"/>
      <color rgb="FF7557F3"/>
      <color rgb="FF0066FF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/>
              <a:t>2014</a:t>
            </a:r>
            <a:r>
              <a:rPr lang="ja-JP" altLang="en-US" sz="1600"/>
              <a:t>年度</a:t>
            </a:r>
            <a:r>
              <a:rPr lang="en-US" altLang="ja-JP" sz="1600"/>
              <a:t>(2015.2.6</a:t>
            </a:r>
            <a:r>
              <a:rPr lang="ja-JP" altLang="en-US" sz="1600"/>
              <a:t>現在）の</a:t>
            </a:r>
            <a:r>
              <a:rPr lang="en-US" altLang="ja-JP" sz="1600"/>
              <a:t>70</a:t>
            </a:r>
            <a:r>
              <a:rPr lang="ja-JP" altLang="en-US" sz="1600"/>
              <a:t>歳以上の</a:t>
            </a:r>
            <a:r>
              <a:rPr lang="ja-JP" altLang="ja-JP" sz="1600" b="1" i="0" u="none" strike="noStrike" baseline="0">
                <a:effectLst/>
              </a:rPr>
              <a:t>金融保険サービス</a:t>
            </a:r>
            <a:r>
              <a:rPr lang="en-US" altLang="ja-JP" sz="1600"/>
              <a:t>(</a:t>
            </a:r>
            <a:r>
              <a:rPr lang="ja-JP" altLang="en-US" sz="1600"/>
              <a:t>小分類</a:t>
            </a:r>
            <a:r>
              <a:rPr lang="en-US" altLang="ja-JP" sz="1600"/>
              <a:t>)</a:t>
            </a:r>
            <a:r>
              <a:rPr lang="ja-JP" altLang="en-US" sz="1600"/>
              <a:t>別</a:t>
            </a:r>
            <a:endParaRPr lang="en-US" altLang="ja-JP" sz="1600"/>
          </a:p>
          <a:p>
            <a:pPr>
              <a:defRPr/>
            </a:pPr>
            <a:r>
              <a:rPr lang="ja-JP" altLang="en-US" sz="1600"/>
              <a:t>人口調整（</a:t>
            </a:r>
            <a:r>
              <a:rPr lang="en-US" altLang="ja-JP" sz="1600"/>
              <a:t>10</a:t>
            </a:r>
            <a:r>
              <a:rPr lang="ja-JP" altLang="en-US" sz="1600"/>
              <a:t>万人当たり）相談件数</a:t>
            </a:r>
          </a:p>
        </c:rich>
      </c:tx>
      <c:layout>
        <c:manualLayout>
          <c:xMode val="edge"/>
          <c:yMode val="edge"/>
          <c:x val="6.9056329610459488E-2"/>
          <c:y val="3.134255277610425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84444372561039038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  <c:numCache>
                <c:formatCode>0.00_ ;[Red]\-0.00\ </c:formatCode>
                <c:ptCount val="22"/>
                <c:pt idx="0">
                  <c:v>0.50455614196191612</c:v>
                </c:pt>
                <c:pt idx="1">
                  <c:v>8.577454413352573</c:v>
                </c:pt>
                <c:pt idx="2">
                  <c:v>2.4106571227069322</c:v>
                </c:pt>
                <c:pt idx="3">
                  <c:v>1.9061009807450162</c:v>
                </c:pt>
                <c:pt idx="4">
                  <c:v>7.2880331616721215</c:v>
                </c:pt>
                <c:pt idx="5">
                  <c:v>5.5501175615810769</c:v>
                </c:pt>
                <c:pt idx="6">
                  <c:v>1.0651740774751564</c:v>
                </c:pt>
                <c:pt idx="7">
                  <c:v>0</c:v>
                </c:pt>
                <c:pt idx="8">
                  <c:v>2.6909660904635526</c:v>
                </c:pt>
                <c:pt idx="9">
                  <c:v>1.6818538065397204</c:v>
                </c:pt>
                <c:pt idx="10">
                  <c:v>0.50455614196191612</c:v>
                </c:pt>
                <c:pt idx="11">
                  <c:v>0</c:v>
                </c:pt>
                <c:pt idx="12">
                  <c:v>0.33637076130794408</c:v>
                </c:pt>
                <c:pt idx="13">
                  <c:v>18.724639046142219</c:v>
                </c:pt>
                <c:pt idx="14">
                  <c:v>1.8500391871936923</c:v>
                </c:pt>
                <c:pt idx="15">
                  <c:v>0.33637076130794408</c:v>
                </c:pt>
                <c:pt idx="16">
                  <c:v>12.501779961945255</c:v>
                </c:pt>
                <c:pt idx="17">
                  <c:v>1.4015448387831004</c:v>
                </c:pt>
                <c:pt idx="18">
                  <c:v>0.11212358710264803</c:v>
                </c:pt>
                <c:pt idx="19">
                  <c:v>0.11212358710264803</c:v>
                </c:pt>
                <c:pt idx="20">
                  <c:v>0.16818538065397204</c:v>
                </c:pt>
                <c:pt idx="21">
                  <c:v>5.3258703873757813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  <c:numCache>
                <c:formatCode>0.00_ ;[Red]\-0.00\ </c:formatCode>
                <c:ptCount val="22"/>
                <c:pt idx="0">
                  <c:v>0.97513321649464424</c:v>
                </c:pt>
                <c:pt idx="1">
                  <c:v>9.6626836907196569</c:v>
                </c:pt>
                <c:pt idx="2">
                  <c:v>4.875666082473221</c:v>
                </c:pt>
                <c:pt idx="3">
                  <c:v>3.1026965979375047</c:v>
                </c:pt>
                <c:pt idx="4">
                  <c:v>14.27240435051252</c:v>
                </c:pt>
                <c:pt idx="5">
                  <c:v>15.602131463914308</c:v>
                </c:pt>
                <c:pt idx="6">
                  <c:v>2.2162118556696462</c:v>
                </c:pt>
                <c:pt idx="7">
                  <c:v>0</c:v>
                </c:pt>
                <c:pt idx="8">
                  <c:v>3.6345874432982197</c:v>
                </c:pt>
                <c:pt idx="9">
                  <c:v>5.9394477731946518</c:v>
                </c:pt>
                <c:pt idx="10">
                  <c:v>0.88648474226785845</c:v>
                </c:pt>
                <c:pt idx="11">
                  <c:v>0.26594542268035753</c:v>
                </c:pt>
                <c:pt idx="12">
                  <c:v>1.4183755876285735</c:v>
                </c:pt>
                <c:pt idx="13">
                  <c:v>34.750201896900052</c:v>
                </c:pt>
                <c:pt idx="14">
                  <c:v>2.393508804123218</c:v>
                </c:pt>
                <c:pt idx="15">
                  <c:v>0.79783626804107255</c:v>
                </c:pt>
                <c:pt idx="16">
                  <c:v>16.045373835048238</c:v>
                </c:pt>
                <c:pt idx="17">
                  <c:v>1.4183755876285735</c:v>
                </c:pt>
                <c:pt idx="18">
                  <c:v>0.44324237113392922</c:v>
                </c:pt>
                <c:pt idx="19">
                  <c:v>0.44324237113392922</c:v>
                </c:pt>
                <c:pt idx="20">
                  <c:v>0.17729694845357169</c:v>
                </c:pt>
                <c:pt idx="21">
                  <c:v>7.7124172577303689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  <c:numCache>
                <c:formatCode>0.00_ ;[Red]\-0.00\ </c:formatCode>
                <c:ptCount val="22"/>
                <c:pt idx="0">
                  <c:v>0.85119342046401403</c:v>
                </c:pt>
                <c:pt idx="1">
                  <c:v>6.3366621301209918</c:v>
                </c:pt>
                <c:pt idx="2">
                  <c:v>2.6481573081102656</c:v>
                </c:pt>
                <c:pt idx="3">
                  <c:v>1.5132327474915803</c:v>
                </c:pt>
                <c:pt idx="4">
                  <c:v>11.160091512750405</c:v>
                </c:pt>
                <c:pt idx="5">
                  <c:v>9.0793964849494806</c:v>
                </c:pt>
                <c:pt idx="6">
                  <c:v>1.2295016073369089</c:v>
                </c:pt>
                <c:pt idx="7">
                  <c:v>0</c:v>
                </c:pt>
                <c:pt idx="8">
                  <c:v>2.931888448264937</c:v>
                </c:pt>
                <c:pt idx="9">
                  <c:v>2.931888448264937</c:v>
                </c:pt>
                <c:pt idx="10">
                  <c:v>0.28373114015467127</c:v>
                </c:pt>
                <c:pt idx="11">
                  <c:v>0.37830818687289508</c:v>
                </c:pt>
                <c:pt idx="12">
                  <c:v>0.47288523359111884</c:v>
                </c:pt>
                <c:pt idx="13">
                  <c:v>27.238189454848449</c:v>
                </c:pt>
                <c:pt idx="14">
                  <c:v>0.85119342046401403</c:v>
                </c:pt>
                <c:pt idx="15">
                  <c:v>0.56746228030934254</c:v>
                </c:pt>
                <c:pt idx="16">
                  <c:v>10.308898092286391</c:v>
                </c:pt>
                <c:pt idx="17">
                  <c:v>1.8915409343644753</c:v>
                </c:pt>
                <c:pt idx="18">
                  <c:v>0.56746228030934254</c:v>
                </c:pt>
                <c:pt idx="19">
                  <c:v>9.457704671822377E-2</c:v>
                </c:pt>
                <c:pt idx="20">
                  <c:v>0</c:v>
                </c:pt>
                <c:pt idx="21">
                  <c:v>5.6746228030934258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  <c:numCache>
                <c:formatCode>0.00_ ;[Red]\-0.00\ </c:formatCode>
                <c:ptCount val="22"/>
                <c:pt idx="0">
                  <c:v>0.89160253072462314</c:v>
                </c:pt>
                <c:pt idx="1">
                  <c:v>11.055871380985327</c:v>
                </c:pt>
                <c:pt idx="2">
                  <c:v>2.1398460737390961</c:v>
                </c:pt>
                <c:pt idx="3">
                  <c:v>2.496487086028945</c:v>
                </c:pt>
                <c:pt idx="4">
                  <c:v>15.513884034608445</c:v>
                </c:pt>
                <c:pt idx="5">
                  <c:v>9.629307331825931</c:v>
                </c:pt>
                <c:pt idx="6">
                  <c:v>2.1398460737390961</c:v>
                </c:pt>
                <c:pt idx="7">
                  <c:v>0</c:v>
                </c:pt>
                <c:pt idx="8">
                  <c:v>3.0314486044637192</c:v>
                </c:pt>
                <c:pt idx="9">
                  <c:v>2.6748075921738694</c:v>
                </c:pt>
                <c:pt idx="10">
                  <c:v>0.53496151843477402</c:v>
                </c:pt>
                <c:pt idx="11">
                  <c:v>0.17832050614492465</c:v>
                </c:pt>
                <c:pt idx="12">
                  <c:v>0</c:v>
                </c:pt>
                <c:pt idx="13">
                  <c:v>25.143191366434376</c:v>
                </c:pt>
                <c:pt idx="14">
                  <c:v>1.4265640491593972</c:v>
                </c:pt>
                <c:pt idx="15">
                  <c:v>0.53496151843477402</c:v>
                </c:pt>
                <c:pt idx="16">
                  <c:v>13.730678973159199</c:v>
                </c:pt>
                <c:pt idx="17">
                  <c:v>1.4265640491593972</c:v>
                </c:pt>
                <c:pt idx="18">
                  <c:v>0.53496151843477402</c:v>
                </c:pt>
                <c:pt idx="19">
                  <c:v>0</c:v>
                </c:pt>
                <c:pt idx="20">
                  <c:v>0.17832050614492465</c:v>
                </c:pt>
                <c:pt idx="21">
                  <c:v>5.5279356904926633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  <c:numCache>
                <c:formatCode>0.00_ ;[Red]\-0.00\ </c:formatCode>
                <c:ptCount val="22"/>
                <c:pt idx="0">
                  <c:v>0.35754637376467729</c:v>
                </c:pt>
                <c:pt idx="1">
                  <c:v>7.5084738490582232</c:v>
                </c:pt>
                <c:pt idx="2">
                  <c:v>5.3631956064701587</c:v>
                </c:pt>
                <c:pt idx="3">
                  <c:v>3.9330101114114502</c:v>
                </c:pt>
                <c:pt idx="4">
                  <c:v>11.799030334234351</c:v>
                </c:pt>
                <c:pt idx="5">
                  <c:v>10.011298465410963</c:v>
                </c:pt>
                <c:pt idx="6">
                  <c:v>0.71509274752935459</c:v>
                </c:pt>
                <c:pt idx="7">
                  <c:v>0</c:v>
                </c:pt>
                <c:pt idx="8">
                  <c:v>3.5754637376467731</c:v>
                </c:pt>
                <c:pt idx="9">
                  <c:v>1.7877318688233865</c:v>
                </c:pt>
                <c:pt idx="10">
                  <c:v>0.71509274752935459</c:v>
                </c:pt>
                <c:pt idx="11">
                  <c:v>0</c:v>
                </c:pt>
                <c:pt idx="12">
                  <c:v>1.0726391212940318</c:v>
                </c:pt>
                <c:pt idx="13">
                  <c:v>37.184822871526436</c:v>
                </c:pt>
                <c:pt idx="14">
                  <c:v>2.8603709901174184</c:v>
                </c:pt>
                <c:pt idx="15">
                  <c:v>1.0726391212940318</c:v>
                </c:pt>
                <c:pt idx="16">
                  <c:v>18.949957809527895</c:v>
                </c:pt>
                <c:pt idx="17">
                  <c:v>0.71509274752935459</c:v>
                </c:pt>
                <c:pt idx="18">
                  <c:v>1.0726391212940318</c:v>
                </c:pt>
                <c:pt idx="19">
                  <c:v>0</c:v>
                </c:pt>
                <c:pt idx="20">
                  <c:v>0.35754637376467729</c:v>
                </c:pt>
                <c:pt idx="21">
                  <c:v>3.5754637376467731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  <c:numCache>
                <c:formatCode>0.00_ ;[Red]\-0.00\ </c:formatCode>
                <c:ptCount val="22"/>
                <c:pt idx="0">
                  <c:v>0.87395627771533846</c:v>
                </c:pt>
                <c:pt idx="1">
                  <c:v>11.274035982527867</c:v>
                </c:pt>
                <c:pt idx="2">
                  <c:v>4.3697813885766923</c:v>
                </c:pt>
                <c:pt idx="3">
                  <c:v>2.9714513442321508</c:v>
                </c:pt>
                <c:pt idx="4">
                  <c:v>16.867356159906031</c:v>
                </c:pt>
                <c:pt idx="5">
                  <c:v>14.158091698988484</c:v>
                </c:pt>
                <c:pt idx="6">
                  <c:v>3.0588469720036846</c:v>
                </c:pt>
                <c:pt idx="7">
                  <c:v>0</c:v>
                </c:pt>
                <c:pt idx="8">
                  <c:v>5.0689464107489632</c:v>
                </c:pt>
                <c:pt idx="9">
                  <c:v>4.9815507829774299</c:v>
                </c:pt>
                <c:pt idx="10">
                  <c:v>0.5243737666292031</c:v>
                </c:pt>
                <c:pt idx="11">
                  <c:v>0.34958251108613542</c:v>
                </c:pt>
                <c:pt idx="12">
                  <c:v>1.2235387888014739</c:v>
                </c:pt>
                <c:pt idx="13">
                  <c:v>67.294633384081052</c:v>
                </c:pt>
                <c:pt idx="14">
                  <c:v>0.5243737666292031</c:v>
                </c:pt>
                <c:pt idx="15">
                  <c:v>0.69916502217227083</c:v>
                </c:pt>
                <c:pt idx="16">
                  <c:v>20.100994387452783</c:v>
                </c:pt>
                <c:pt idx="17">
                  <c:v>1.3983300443445417</c:v>
                </c:pt>
                <c:pt idx="18">
                  <c:v>0.87395627771533846</c:v>
                </c:pt>
                <c:pt idx="19">
                  <c:v>8.7395627771533854E-2</c:v>
                </c:pt>
                <c:pt idx="20">
                  <c:v>0.17479125554306771</c:v>
                </c:pt>
                <c:pt idx="21">
                  <c:v>8.914354032696453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  <c:numCache>
                <c:formatCode>0.00_ ;[Red]\-0.00\ </c:formatCode>
                <c:ptCount val="22"/>
                <c:pt idx="0">
                  <c:v>1.250339154495657</c:v>
                </c:pt>
                <c:pt idx="1">
                  <c:v>5.8765940261295873</c:v>
                </c:pt>
                <c:pt idx="2">
                  <c:v>2.6257122244408797</c:v>
                </c:pt>
                <c:pt idx="3">
                  <c:v>2.500678308991314</c:v>
                </c:pt>
                <c:pt idx="4">
                  <c:v>9.5025775741669918</c:v>
                </c:pt>
                <c:pt idx="5">
                  <c:v>7.6270688424235074</c:v>
                </c:pt>
                <c:pt idx="6">
                  <c:v>1.3753730699452225</c:v>
                </c:pt>
                <c:pt idx="7">
                  <c:v>0.12503391544956569</c:v>
                </c:pt>
                <c:pt idx="8">
                  <c:v>2.3756443935417479</c:v>
                </c:pt>
                <c:pt idx="9">
                  <c:v>3.0008139707895767</c:v>
                </c:pt>
                <c:pt idx="10">
                  <c:v>0.12503391544956569</c:v>
                </c:pt>
                <c:pt idx="11">
                  <c:v>0</c:v>
                </c:pt>
                <c:pt idx="12">
                  <c:v>1.250339154495657</c:v>
                </c:pt>
                <c:pt idx="13">
                  <c:v>23.381342189068782</c:v>
                </c:pt>
                <c:pt idx="14">
                  <c:v>0.62516957724782851</c:v>
                </c:pt>
                <c:pt idx="15">
                  <c:v>0.50013566179826274</c:v>
                </c:pt>
                <c:pt idx="16">
                  <c:v>12.253323714057437</c:v>
                </c:pt>
                <c:pt idx="17">
                  <c:v>1.5004069853947883</c:v>
                </c:pt>
                <c:pt idx="18">
                  <c:v>0.25006783089913137</c:v>
                </c:pt>
                <c:pt idx="19">
                  <c:v>0</c:v>
                </c:pt>
                <c:pt idx="20">
                  <c:v>0</c:v>
                </c:pt>
                <c:pt idx="21">
                  <c:v>3.250881801688708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  <c:numCache>
                <c:formatCode>0.00_ ;[Red]\-0.00\ </c:formatCode>
                <c:ptCount val="22"/>
                <c:pt idx="0">
                  <c:v>0.52981676287256052</c:v>
                </c:pt>
                <c:pt idx="1">
                  <c:v>6.8876179173432872</c:v>
                </c:pt>
                <c:pt idx="2">
                  <c:v>3.7087173401079232</c:v>
                </c:pt>
                <c:pt idx="3">
                  <c:v>2.7815380050809426</c:v>
                </c:pt>
                <c:pt idx="4">
                  <c:v>4.5034424844167651</c:v>
                </c:pt>
                <c:pt idx="5">
                  <c:v>7.1525262987795672</c:v>
                </c:pt>
                <c:pt idx="6">
                  <c:v>0.66227095359070065</c:v>
                </c:pt>
                <c:pt idx="7">
                  <c:v>0</c:v>
                </c:pt>
                <c:pt idx="8">
                  <c:v>2.2517212422083825</c:v>
                </c:pt>
                <c:pt idx="9">
                  <c:v>2.9139921957990826</c:v>
                </c:pt>
                <c:pt idx="10">
                  <c:v>0.52981676287256052</c:v>
                </c:pt>
                <c:pt idx="11">
                  <c:v>0.13245419071814013</c:v>
                </c:pt>
                <c:pt idx="12">
                  <c:v>2.3841754329265226</c:v>
                </c:pt>
                <c:pt idx="13">
                  <c:v>22.517212422083823</c:v>
                </c:pt>
                <c:pt idx="14">
                  <c:v>0.52981676287256052</c:v>
                </c:pt>
                <c:pt idx="15">
                  <c:v>0.9271793350269808</c:v>
                </c:pt>
                <c:pt idx="16">
                  <c:v>18.940949272694038</c:v>
                </c:pt>
                <c:pt idx="17">
                  <c:v>4.1060799122623441</c:v>
                </c:pt>
                <c:pt idx="18">
                  <c:v>0.66227095359070065</c:v>
                </c:pt>
                <c:pt idx="19">
                  <c:v>0</c:v>
                </c:pt>
                <c:pt idx="20">
                  <c:v>0.13245419071814013</c:v>
                </c:pt>
                <c:pt idx="21">
                  <c:v>7.6823430616521273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8511744"/>
        <c:axId val="188513280"/>
      </c:lineChart>
      <c:catAx>
        <c:axId val="188511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8513280"/>
        <c:crosses val="autoZero"/>
        <c:auto val="1"/>
        <c:lblAlgn val="ctr"/>
        <c:lblOffset val="100"/>
        <c:tickLblSkip val="1"/>
        <c:noMultiLvlLbl val="0"/>
      </c:catAx>
      <c:valAx>
        <c:axId val="18851328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851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777779388714107"/>
          <c:y val="0.1670702043774179"/>
          <c:w val="0.3044871967013672"/>
          <c:h val="0.28881671756324079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2014</a:t>
            </a:r>
            <a:r>
              <a:rPr lang="ja-JP" altLang="ja-JP" sz="1500" b="1" i="0" baseline="0">
                <a:effectLst/>
              </a:rPr>
              <a:t>年度</a:t>
            </a:r>
            <a:r>
              <a:rPr lang="en-US" altLang="ja-JP" sz="1500" b="1" i="0" baseline="0">
                <a:effectLst/>
              </a:rPr>
              <a:t>(2015.2.6</a:t>
            </a:r>
            <a:r>
              <a:rPr lang="ja-JP" altLang="ja-JP" sz="1500" b="1" i="0" baseline="0">
                <a:effectLst/>
              </a:rPr>
              <a:t>現在）の</a:t>
            </a:r>
            <a:r>
              <a:rPr lang="en-US" altLang="ja-JP" sz="1500" b="1" i="0" baseline="0">
                <a:effectLst/>
              </a:rPr>
              <a:t>70</a:t>
            </a:r>
            <a:r>
              <a:rPr lang="ja-JP" altLang="ja-JP" sz="1500" b="1" i="0" baseline="0">
                <a:effectLst/>
              </a:rPr>
              <a:t>歳以上の</a:t>
            </a:r>
            <a:r>
              <a:rPr lang="ja-JP" altLang="en-US" sz="1500" b="1" i="0" baseline="0">
                <a:effectLst/>
              </a:rPr>
              <a:t>金融保険</a:t>
            </a:r>
            <a:r>
              <a:rPr lang="ja-JP" altLang="ja-JP" sz="1500" b="1" i="0" baseline="0">
                <a:effectLst/>
              </a:rPr>
              <a:t>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7.6466641567147706E-2"/>
          <c:y val="6.26825980275217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338926504252067"/>
          <c:y val="0.16071853561288144"/>
          <c:w val="0.48586926118694918"/>
          <c:h val="0.74332183549124897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  <c:numCache>
                <c:formatCode>0.00_ ;[Red]\-0.00\ </c:formatCode>
                <c:ptCount val="22"/>
                <c:pt idx="0">
                  <c:v>0.50455614196191612</c:v>
                </c:pt>
                <c:pt idx="1">
                  <c:v>8.577454413352573</c:v>
                </c:pt>
                <c:pt idx="2">
                  <c:v>2.4106571227069322</c:v>
                </c:pt>
                <c:pt idx="3">
                  <c:v>1.9061009807450162</c:v>
                </c:pt>
                <c:pt idx="4">
                  <c:v>7.2880331616721215</c:v>
                </c:pt>
                <c:pt idx="5">
                  <c:v>5.5501175615810769</c:v>
                </c:pt>
                <c:pt idx="6">
                  <c:v>1.0651740774751564</c:v>
                </c:pt>
                <c:pt idx="7">
                  <c:v>0</c:v>
                </c:pt>
                <c:pt idx="8">
                  <c:v>2.6909660904635526</c:v>
                </c:pt>
                <c:pt idx="9">
                  <c:v>1.6818538065397204</c:v>
                </c:pt>
                <c:pt idx="10">
                  <c:v>0.50455614196191612</c:v>
                </c:pt>
                <c:pt idx="11">
                  <c:v>0</c:v>
                </c:pt>
                <c:pt idx="12">
                  <c:v>0.33637076130794408</c:v>
                </c:pt>
                <c:pt idx="13">
                  <c:v>18.724639046142219</c:v>
                </c:pt>
                <c:pt idx="14">
                  <c:v>1.8500391871936923</c:v>
                </c:pt>
                <c:pt idx="15">
                  <c:v>0.33637076130794408</c:v>
                </c:pt>
                <c:pt idx="16">
                  <c:v>12.501779961945255</c:v>
                </c:pt>
                <c:pt idx="17">
                  <c:v>1.4015448387831004</c:v>
                </c:pt>
                <c:pt idx="18">
                  <c:v>0.11212358710264803</c:v>
                </c:pt>
                <c:pt idx="19">
                  <c:v>0.11212358710264803</c:v>
                </c:pt>
                <c:pt idx="20">
                  <c:v>0.16818538065397204</c:v>
                </c:pt>
                <c:pt idx="21">
                  <c:v>5.3258703873757813</c:v>
                </c:pt>
              </c:numCache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0.39108483021052098</c:v>
                </c:pt>
                <c:pt idx="1">
                  <c:v>8.9949510948419817</c:v>
                </c:pt>
                <c:pt idx="2">
                  <c:v>3.1286786416841679</c:v>
                </c:pt>
                <c:pt idx="3">
                  <c:v>1.9554241510526047</c:v>
                </c:pt>
                <c:pt idx="4">
                  <c:v>4.6930179625262509</c:v>
                </c:pt>
                <c:pt idx="5">
                  <c:v>8.1150102268683106</c:v>
                </c:pt>
                <c:pt idx="6">
                  <c:v>1.8576529434999747</c:v>
                </c:pt>
                <c:pt idx="7">
                  <c:v>0</c:v>
                </c:pt>
                <c:pt idx="8">
                  <c:v>3.3242210567894284</c:v>
                </c:pt>
                <c:pt idx="9">
                  <c:v>3.5197634718946884</c:v>
                </c:pt>
                <c:pt idx="10">
                  <c:v>0.29331362265789068</c:v>
                </c:pt>
                <c:pt idx="11">
                  <c:v>9.7771207552630246E-2</c:v>
                </c:pt>
                <c:pt idx="12">
                  <c:v>0.48885603776315117</c:v>
                </c:pt>
                <c:pt idx="13">
                  <c:v>13.883511472473494</c:v>
                </c:pt>
                <c:pt idx="14">
                  <c:v>1.1732544906315627</c:v>
                </c:pt>
                <c:pt idx="15">
                  <c:v>0.68439845286841172</c:v>
                </c:pt>
                <c:pt idx="16">
                  <c:v>12.710256981841932</c:v>
                </c:pt>
                <c:pt idx="17">
                  <c:v>1.8576529434999747</c:v>
                </c:pt>
                <c:pt idx="18">
                  <c:v>0.39108483021052098</c:v>
                </c:pt>
                <c:pt idx="19">
                  <c:v>0</c:v>
                </c:pt>
                <c:pt idx="20">
                  <c:v>0</c:v>
                </c:pt>
                <c:pt idx="21">
                  <c:v>4.3997043398683608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  <c:numCache>
                <c:formatCode>0.00_ ;[Red]\-0.00\ </c:formatCode>
                <c:ptCount val="22"/>
                <c:pt idx="0">
                  <c:v>0.97513321649464424</c:v>
                </c:pt>
                <c:pt idx="1">
                  <c:v>9.6626836907196569</c:v>
                </c:pt>
                <c:pt idx="2">
                  <c:v>4.875666082473221</c:v>
                </c:pt>
                <c:pt idx="3">
                  <c:v>3.1026965979375047</c:v>
                </c:pt>
                <c:pt idx="4">
                  <c:v>14.27240435051252</c:v>
                </c:pt>
                <c:pt idx="5">
                  <c:v>15.602131463914308</c:v>
                </c:pt>
                <c:pt idx="6">
                  <c:v>2.2162118556696462</c:v>
                </c:pt>
                <c:pt idx="7">
                  <c:v>0</c:v>
                </c:pt>
                <c:pt idx="8">
                  <c:v>3.6345874432982197</c:v>
                </c:pt>
                <c:pt idx="9">
                  <c:v>5.9394477731946518</c:v>
                </c:pt>
                <c:pt idx="10">
                  <c:v>0.88648474226785845</c:v>
                </c:pt>
                <c:pt idx="11">
                  <c:v>0.26594542268035753</c:v>
                </c:pt>
                <c:pt idx="12">
                  <c:v>1.4183755876285735</c:v>
                </c:pt>
                <c:pt idx="13">
                  <c:v>34.750201896900052</c:v>
                </c:pt>
                <c:pt idx="14">
                  <c:v>2.393508804123218</c:v>
                </c:pt>
                <c:pt idx="15">
                  <c:v>0.79783626804107255</c:v>
                </c:pt>
                <c:pt idx="16">
                  <c:v>16.045373835048238</c:v>
                </c:pt>
                <c:pt idx="17">
                  <c:v>1.4183755876285735</c:v>
                </c:pt>
                <c:pt idx="18">
                  <c:v>0.44324237113392922</c:v>
                </c:pt>
                <c:pt idx="19">
                  <c:v>0.44324237113392922</c:v>
                </c:pt>
                <c:pt idx="20">
                  <c:v>0.17729694845357169</c:v>
                </c:pt>
                <c:pt idx="21">
                  <c:v>7.7124172577303689</c:v>
                </c:pt>
              </c:numCache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1.1245939663525502</c:v>
                </c:pt>
                <c:pt idx="1">
                  <c:v>11.52708815511364</c:v>
                </c:pt>
                <c:pt idx="2">
                  <c:v>4.1368992333683092</c:v>
                </c:pt>
                <c:pt idx="3">
                  <c:v>4.558621970750516</c:v>
                </c:pt>
                <c:pt idx="4">
                  <c:v>15.64390535336851</c:v>
                </c:pt>
                <c:pt idx="5">
                  <c:v>11.988974962722722</c:v>
                </c:pt>
                <c:pt idx="6">
                  <c:v>2.6106645647469917</c:v>
                </c:pt>
                <c:pt idx="7">
                  <c:v>6.0246105340315194E-2</c:v>
                </c:pt>
                <c:pt idx="8">
                  <c:v>5.1610830241536672</c:v>
                </c:pt>
                <c:pt idx="9">
                  <c:v>3.3336178288307736</c:v>
                </c:pt>
                <c:pt idx="10">
                  <c:v>1.5463167037347565</c:v>
                </c:pt>
                <c:pt idx="11">
                  <c:v>0.46188680760908313</c:v>
                </c:pt>
                <c:pt idx="12">
                  <c:v>1.8676292655497708</c:v>
                </c:pt>
                <c:pt idx="13">
                  <c:v>31.749697514346106</c:v>
                </c:pt>
                <c:pt idx="14">
                  <c:v>1.4659885632810028</c:v>
                </c:pt>
                <c:pt idx="15">
                  <c:v>0.12049221068063039</c:v>
                </c:pt>
                <c:pt idx="16">
                  <c:v>14.760295808377222</c:v>
                </c:pt>
                <c:pt idx="17">
                  <c:v>1.6868909495288253</c:v>
                </c:pt>
                <c:pt idx="18">
                  <c:v>0.60246105340315192</c:v>
                </c:pt>
                <c:pt idx="19">
                  <c:v>0.16065628090750717</c:v>
                </c:pt>
                <c:pt idx="20">
                  <c:v>0</c:v>
                </c:pt>
                <c:pt idx="21">
                  <c:v>7.1492045003840685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  <c:numCache>
                <c:formatCode>0.00_ ;[Red]\-0.00\ </c:formatCode>
                <c:ptCount val="22"/>
                <c:pt idx="0">
                  <c:v>0.85119342046401403</c:v>
                </c:pt>
                <c:pt idx="1">
                  <c:v>6.3366621301209918</c:v>
                </c:pt>
                <c:pt idx="2">
                  <c:v>2.6481573081102656</c:v>
                </c:pt>
                <c:pt idx="3">
                  <c:v>1.5132327474915803</c:v>
                </c:pt>
                <c:pt idx="4">
                  <c:v>11.160091512750405</c:v>
                </c:pt>
                <c:pt idx="5">
                  <c:v>9.0793964849494806</c:v>
                </c:pt>
                <c:pt idx="6">
                  <c:v>1.2295016073369089</c:v>
                </c:pt>
                <c:pt idx="7">
                  <c:v>0</c:v>
                </c:pt>
                <c:pt idx="8">
                  <c:v>2.931888448264937</c:v>
                </c:pt>
                <c:pt idx="9">
                  <c:v>2.931888448264937</c:v>
                </c:pt>
                <c:pt idx="10">
                  <c:v>0.28373114015467127</c:v>
                </c:pt>
                <c:pt idx="11">
                  <c:v>0.37830818687289508</c:v>
                </c:pt>
                <c:pt idx="12">
                  <c:v>0.47288523359111884</c:v>
                </c:pt>
                <c:pt idx="13">
                  <c:v>27.238189454848449</c:v>
                </c:pt>
                <c:pt idx="14">
                  <c:v>0.85119342046401403</c:v>
                </c:pt>
                <c:pt idx="15">
                  <c:v>0.56746228030934254</c:v>
                </c:pt>
                <c:pt idx="16">
                  <c:v>10.308898092286391</c:v>
                </c:pt>
                <c:pt idx="17">
                  <c:v>1.8915409343644753</c:v>
                </c:pt>
                <c:pt idx="18">
                  <c:v>0.56746228030934254</c:v>
                </c:pt>
                <c:pt idx="19">
                  <c:v>9.457704671822377E-2</c:v>
                </c:pt>
                <c:pt idx="20">
                  <c:v>0</c:v>
                </c:pt>
                <c:pt idx="21">
                  <c:v>5.6746228030934258</c:v>
                </c:pt>
              </c:numCache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  <c:numCache>
                <c:formatCode>0.00_ ;[Red]\-0.00\ </c:formatCode>
                <c:ptCount val="22"/>
                <c:pt idx="0">
                  <c:v>0.89160253072462314</c:v>
                </c:pt>
                <c:pt idx="1">
                  <c:v>11.055871380985327</c:v>
                </c:pt>
                <c:pt idx="2">
                  <c:v>2.1398460737390961</c:v>
                </c:pt>
                <c:pt idx="3">
                  <c:v>2.496487086028945</c:v>
                </c:pt>
                <c:pt idx="4">
                  <c:v>15.513884034608445</c:v>
                </c:pt>
                <c:pt idx="5">
                  <c:v>9.629307331825931</c:v>
                </c:pt>
                <c:pt idx="6">
                  <c:v>2.1398460737390961</c:v>
                </c:pt>
                <c:pt idx="7">
                  <c:v>0</c:v>
                </c:pt>
                <c:pt idx="8">
                  <c:v>3.0314486044637192</c:v>
                </c:pt>
                <c:pt idx="9">
                  <c:v>2.6748075921738694</c:v>
                </c:pt>
                <c:pt idx="10">
                  <c:v>0.53496151843477402</c:v>
                </c:pt>
                <c:pt idx="11">
                  <c:v>0.17832050614492465</c:v>
                </c:pt>
                <c:pt idx="12">
                  <c:v>0</c:v>
                </c:pt>
                <c:pt idx="13">
                  <c:v>25.143191366434376</c:v>
                </c:pt>
                <c:pt idx="14">
                  <c:v>1.4265640491593972</c:v>
                </c:pt>
                <c:pt idx="15">
                  <c:v>0.53496151843477402</c:v>
                </c:pt>
                <c:pt idx="16">
                  <c:v>13.730678973159199</c:v>
                </c:pt>
                <c:pt idx="17">
                  <c:v>1.4265640491593972</c:v>
                </c:pt>
                <c:pt idx="18">
                  <c:v>0.53496151843477402</c:v>
                </c:pt>
                <c:pt idx="19">
                  <c:v>0</c:v>
                </c:pt>
                <c:pt idx="20">
                  <c:v>0.17832050614492465</c:v>
                </c:pt>
                <c:pt idx="21">
                  <c:v>5.5279356904926633</c:v>
                </c:pt>
              </c:numCache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0.80670156712393903</c:v>
                </c:pt>
                <c:pt idx="1">
                  <c:v>8.0670156712393908</c:v>
                </c:pt>
                <c:pt idx="2">
                  <c:v>2.6748525646741141</c:v>
                </c:pt>
                <c:pt idx="3">
                  <c:v>1.6983190886819772</c:v>
                </c:pt>
                <c:pt idx="4">
                  <c:v>11.421195871386296</c:v>
                </c:pt>
                <c:pt idx="5">
                  <c:v>12.058065529642038</c:v>
                </c:pt>
                <c:pt idx="6">
                  <c:v>1.8256930203331252</c:v>
                </c:pt>
                <c:pt idx="7">
                  <c:v>4.2457977217049428E-2</c:v>
                </c:pt>
                <c:pt idx="8">
                  <c:v>3.6513860406662504</c:v>
                </c:pt>
                <c:pt idx="9">
                  <c:v>2.4625626785888666</c:v>
                </c:pt>
                <c:pt idx="10">
                  <c:v>0.84915954434098861</c:v>
                </c:pt>
                <c:pt idx="11">
                  <c:v>0.46703774938754372</c:v>
                </c:pt>
                <c:pt idx="12">
                  <c:v>0.80670156712393903</c:v>
                </c:pt>
                <c:pt idx="13">
                  <c:v>25.559702284663754</c:v>
                </c:pt>
                <c:pt idx="14">
                  <c:v>1.3586552709455817</c:v>
                </c:pt>
                <c:pt idx="15">
                  <c:v>0.16983190886819771</c:v>
                </c:pt>
                <c:pt idx="16">
                  <c:v>10.869242167564654</c:v>
                </c:pt>
                <c:pt idx="17">
                  <c:v>1.3161972937285322</c:v>
                </c:pt>
                <c:pt idx="18">
                  <c:v>0.29720584051934601</c:v>
                </c:pt>
                <c:pt idx="19">
                  <c:v>0.21228988608524715</c:v>
                </c:pt>
                <c:pt idx="20">
                  <c:v>8.4915954434098856E-2</c:v>
                </c:pt>
                <c:pt idx="21">
                  <c:v>6.241322650906266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1.2968705608573099</c:v>
                </c:pt>
                <c:pt idx="1">
                  <c:v>11.249598120925036</c:v>
                </c:pt>
                <c:pt idx="2">
                  <c:v>3.8302921216018224</c:v>
                </c:pt>
                <c:pt idx="3">
                  <c:v>3.106457389960533</c:v>
                </c:pt>
                <c:pt idx="4">
                  <c:v>11.943273072081272</c:v>
                </c:pt>
                <c:pt idx="5">
                  <c:v>11.430556803835358</c:v>
                </c:pt>
                <c:pt idx="6">
                  <c:v>2.7746998046249418</c:v>
                </c:pt>
                <c:pt idx="7">
                  <c:v>3.0159780485053717E-2</c:v>
                </c:pt>
                <c:pt idx="8">
                  <c:v>3.8604519020868757</c:v>
                </c:pt>
                <c:pt idx="9">
                  <c:v>3.3175758533559092</c:v>
                </c:pt>
                <c:pt idx="10">
                  <c:v>0.69367495115623545</c:v>
                </c:pt>
                <c:pt idx="11">
                  <c:v>0.24127824388042973</c:v>
                </c:pt>
                <c:pt idx="12">
                  <c:v>1.0555923169768802</c:v>
                </c:pt>
                <c:pt idx="13">
                  <c:v>25.846931875691034</c:v>
                </c:pt>
                <c:pt idx="14">
                  <c:v>0.90479341455161144</c:v>
                </c:pt>
                <c:pt idx="15">
                  <c:v>0.33175758533559091</c:v>
                </c:pt>
                <c:pt idx="16">
                  <c:v>9.801928657642458</c:v>
                </c:pt>
                <c:pt idx="17">
                  <c:v>1.7191074876480619</c:v>
                </c:pt>
                <c:pt idx="18">
                  <c:v>0.30159780485053717</c:v>
                </c:pt>
                <c:pt idx="19">
                  <c:v>0.24127824388042973</c:v>
                </c:pt>
                <c:pt idx="20">
                  <c:v>3.0159780485053717E-2</c:v>
                </c:pt>
                <c:pt idx="21">
                  <c:v>6.1525952189509594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  <c:numCache>
                <c:formatCode>0.00_ ;[Red]\-0.00\ </c:formatCode>
                <c:ptCount val="22"/>
                <c:pt idx="0">
                  <c:v>0.35754637376467729</c:v>
                </c:pt>
                <c:pt idx="1">
                  <c:v>7.5084738490582232</c:v>
                </c:pt>
                <c:pt idx="2">
                  <c:v>5.3631956064701587</c:v>
                </c:pt>
                <c:pt idx="3">
                  <c:v>3.9330101114114502</c:v>
                </c:pt>
                <c:pt idx="4">
                  <c:v>11.799030334234351</c:v>
                </c:pt>
                <c:pt idx="5">
                  <c:v>10.011298465410963</c:v>
                </c:pt>
                <c:pt idx="6">
                  <c:v>0.71509274752935459</c:v>
                </c:pt>
                <c:pt idx="7">
                  <c:v>0</c:v>
                </c:pt>
                <c:pt idx="8">
                  <c:v>3.5754637376467731</c:v>
                </c:pt>
                <c:pt idx="9">
                  <c:v>1.7877318688233865</c:v>
                </c:pt>
                <c:pt idx="10">
                  <c:v>0.71509274752935459</c:v>
                </c:pt>
                <c:pt idx="11">
                  <c:v>0</c:v>
                </c:pt>
                <c:pt idx="12">
                  <c:v>1.0726391212940318</c:v>
                </c:pt>
                <c:pt idx="13">
                  <c:v>37.184822871526436</c:v>
                </c:pt>
                <c:pt idx="14">
                  <c:v>2.8603709901174184</c:v>
                </c:pt>
                <c:pt idx="15">
                  <c:v>1.0726391212940318</c:v>
                </c:pt>
                <c:pt idx="16">
                  <c:v>18.949957809527895</c:v>
                </c:pt>
                <c:pt idx="17">
                  <c:v>0.71509274752935459</c:v>
                </c:pt>
                <c:pt idx="18">
                  <c:v>1.0726391212940318</c:v>
                </c:pt>
                <c:pt idx="19">
                  <c:v>0</c:v>
                </c:pt>
                <c:pt idx="20">
                  <c:v>0.35754637376467729</c:v>
                </c:pt>
                <c:pt idx="21">
                  <c:v>3.5754637376467731</c:v>
                </c:pt>
              </c:numCache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  <c:numCache>
                <c:formatCode>0.00_ ;[Red]\-0.00\ </c:formatCode>
                <c:ptCount val="22"/>
                <c:pt idx="0">
                  <c:v>0.87395627771533846</c:v>
                </c:pt>
                <c:pt idx="1">
                  <c:v>11.274035982527867</c:v>
                </c:pt>
                <c:pt idx="2">
                  <c:v>4.3697813885766923</c:v>
                </c:pt>
                <c:pt idx="3">
                  <c:v>2.9714513442321508</c:v>
                </c:pt>
                <c:pt idx="4">
                  <c:v>16.867356159906031</c:v>
                </c:pt>
                <c:pt idx="5">
                  <c:v>14.158091698988484</c:v>
                </c:pt>
                <c:pt idx="6">
                  <c:v>3.0588469720036846</c:v>
                </c:pt>
                <c:pt idx="7">
                  <c:v>0</c:v>
                </c:pt>
                <c:pt idx="8">
                  <c:v>5.0689464107489632</c:v>
                </c:pt>
                <c:pt idx="9">
                  <c:v>4.9815507829774299</c:v>
                </c:pt>
                <c:pt idx="10">
                  <c:v>0.5243737666292031</c:v>
                </c:pt>
                <c:pt idx="11">
                  <c:v>0.34958251108613542</c:v>
                </c:pt>
                <c:pt idx="12">
                  <c:v>1.2235387888014739</c:v>
                </c:pt>
                <c:pt idx="13">
                  <c:v>67.294633384081052</c:v>
                </c:pt>
                <c:pt idx="14">
                  <c:v>0.5243737666292031</c:v>
                </c:pt>
                <c:pt idx="15">
                  <c:v>0.69916502217227083</c:v>
                </c:pt>
                <c:pt idx="16">
                  <c:v>20.100994387452783</c:v>
                </c:pt>
                <c:pt idx="17">
                  <c:v>1.3983300443445417</c:v>
                </c:pt>
                <c:pt idx="18">
                  <c:v>0.87395627771533846</c:v>
                </c:pt>
                <c:pt idx="19">
                  <c:v>8.7395627771533854E-2</c:v>
                </c:pt>
                <c:pt idx="20">
                  <c:v>0.17479125554306771</c:v>
                </c:pt>
                <c:pt idx="21">
                  <c:v>8.914354032696453</c:v>
                </c:pt>
              </c:numCache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  <c:numCache>
                <c:formatCode>0.00_ ;[Red]\-0.00\ </c:formatCode>
                <c:ptCount val="22"/>
                <c:pt idx="0">
                  <c:v>1.250339154495657</c:v>
                </c:pt>
                <c:pt idx="1">
                  <c:v>5.8765940261295873</c:v>
                </c:pt>
                <c:pt idx="2">
                  <c:v>2.6257122244408797</c:v>
                </c:pt>
                <c:pt idx="3">
                  <c:v>2.500678308991314</c:v>
                </c:pt>
                <c:pt idx="4">
                  <c:v>9.5025775741669918</c:v>
                </c:pt>
                <c:pt idx="5">
                  <c:v>7.6270688424235074</c:v>
                </c:pt>
                <c:pt idx="6">
                  <c:v>1.3753730699452225</c:v>
                </c:pt>
                <c:pt idx="7">
                  <c:v>0.12503391544956569</c:v>
                </c:pt>
                <c:pt idx="8">
                  <c:v>2.3756443935417479</c:v>
                </c:pt>
                <c:pt idx="9">
                  <c:v>3.0008139707895767</c:v>
                </c:pt>
                <c:pt idx="10">
                  <c:v>0.12503391544956569</c:v>
                </c:pt>
                <c:pt idx="11">
                  <c:v>0</c:v>
                </c:pt>
                <c:pt idx="12">
                  <c:v>1.250339154495657</c:v>
                </c:pt>
                <c:pt idx="13">
                  <c:v>23.381342189068782</c:v>
                </c:pt>
                <c:pt idx="14">
                  <c:v>0.62516957724782851</c:v>
                </c:pt>
                <c:pt idx="15">
                  <c:v>0.50013566179826274</c:v>
                </c:pt>
                <c:pt idx="16">
                  <c:v>12.253323714057437</c:v>
                </c:pt>
                <c:pt idx="17">
                  <c:v>1.5004069853947883</c:v>
                </c:pt>
                <c:pt idx="18">
                  <c:v>0.25006783089913137</c:v>
                </c:pt>
                <c:pt idx="19">
                  <c:v>0</c:v>
                </c:pt>
                <c:pt idx="20">
                  <c:v>0</c:v>
                </c:pt>
                <c:pt idx="21">
                  <c:v>3.250881801688708</c:v>
                </c:pt>
              </c:numCache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1.1868757438204234</c:v>
                </c:pt>
                <c:pt idx="1">
                  <c:v>11.922706335650618</c:v>
                </c:pt>
                <c:pt idx="2">
                  <c:v>4.3698606931570136</c:v>
                </c:pt>
                <c:pt idx="3">
                  <c:v>3.0750871544438243</c:v>
                </c:pt>
                <c:pt idx="4">
                  <c:v>10.0884438224736</c:v>
                </c:pt>
                <c:pt idx="5">
                  <c:v>10.573983899491047</c:v>
                </c:pt>
                <c:pt idx="6">
                  <c:v>1.8882114106234009</c:v>
                </c:pt>
                <c:pt idx="7">
                  <c:v>5.3948897446382892E-2</c:v>
                </c:pt>
                <c:pt idx="8">
                  <c:v>5.4488386420846711</c:v>
                </c:pt>
                <c:pt idx="9">
                  <c:v>2.6434959748727618</c:v>
                </c:pt>
                <c:pt idx="10">
                  <c:v>0.64738676935659467</c:v>
                </c:pt>
                <c:pt idx="11">
                  <c:v>0.16184669233914867</c:v>
                </c:pt>
                <c:pt idx="12">
                  <c:v>1.3487224361595722</c:v>
                </c:pt>
                <c:pt idx="13">
                  <c:v>35.120732237595263</c:v>
                </c:pt>
                <c:pt idx="14">
                  <c:v>1.1329268463740407</c:v>
                </c:pt>
                <c:pt idx="15">
                  <c:v>0.70133566680297754</c:v>
                </c:pt>
                <c:pt idx="16">
                  <c:v>21.903252363231452</c:v>
                </c:pt>
                <c:pt idx="17">
                  <c:v>3.9922184110323338</c:v>
                </c:pt>
                <c:pt idx="18">
                  <c:v>0.53948897446382893</c:v>
                </c:pt>
                <c:pt idx="19">
                  <c:v>0.10789779489276578</c:v>
                </c:pt>
                <c:pt idx="20">
                  <c:v>0.16184669233914867</c:v>
                </c:pt>
                <c:pt idx="21">
                  <c:v>13.055633182024659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  <c:numCache>
                <c:formatCode>0.00_ ;[Red]\-0.00\ </c:formatCode>
                <c:ptCount val="22"/>
                <c:pt idx="0">
                  <c:v>0.52981676287256052</c:v>
                </c:pt>
                <c:pt idx="1">
                  <c:v>6.8876179173432872</c:v>
                </c:pt>
                <c:pt idx="2">
                  <c:v>3.7087173401079232</c:v>
                </c:pt>
                <c:pt idx="3">
                  <c:v>2.7815380050809426</c:v>
                </c:pt>
                <c:pt idx="4">
                  <c:v>4.5034424844167651</c:v>
                </c:pt>
                <c:pt idx="5">
                  <c:v>7.1525262987795672</c:v>
                </c:pt>
                <c:pt idx="6">
                  <c:v>0.66227095359070065</c:v>
                </c:pt>
                <c:pt idx="7">
                  <c:v>0</c:v>
                </c:pt>
                <c:pt idx="8">
                  <c:v>2.2517212422083825</c:v>
                </c:pt>
                <c:pt idx="9">
                  <c:v>2.9139921957990826</c:v>
                </c:pt>
                <c:pt idx="10">
                  <c:v>0.52981676287256052</c:v>
                </c:pt>
                <c:pt idx="11">
                  <c:v>0.13245419071814013</c:v>
                </c:pt>
                <c:pt idx="12">
                  <c:v>2.3841754329265226</c:v>
                </c:pt>
                <c:pt idx="13">
                  <c:v>22.517212422083823</c:v>
                </c:pt>
                <c:pt idx="14">
                  <c:v>0.52981676287256052</c:v>
                </c:pt>
                <c:pt idx="15">
                  <c:v>0.9271793350269808</c:v>
                </c:pt>
                <c:pt idx="16">
                  <c:v>18.940949272694038</c:v>
                </c:pt>
                <c:pt idx="17">
                  <c:v>4.1060799122623441</c:v>
                </c:pt>
                <c:pt idx="18">
                  <c:v>0.66227095359070065</c:v>
                </c:pt>
                <c:pt idx="19">
                  <c:v>0</c:v>
                </c:pt>
                <c:pt idx="20">
                  <c:v>0.13245419071814013</c:v>
                </c:pt>
                <c:pt idx="21">
                  <c:v>7.6823430616521273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817472"/>
        <c:axId val="202176384"/>
      </c:radarChart>
      <c:catAx>
        <c:axId val="20181747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2176384"/>
        <c:crosses val="autoZero"/>
        <c:auto val="1"/>
        <c:lblAlgn val="ctr"/>
        <c:lblOffset val="100"/>
        <c:noMultiLvlLbl val="0"/>
      </c:catAx>
      <c:valAx>
        <c:axId val="202176384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1817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69185355173834"/>
          <c:y val="6.7202798617999729E-2"/>
          <c:w val="0.3044871967013672"/>
          <c:h val="0.42041261011349218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(2015.2.6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</a:t>
            </a:r>
            <a:r>
              <a:rPr lang="ja-JP" altLang="en-US" sz="1300" b="1" i="0" baseline="0">
                <a:effectLst/>
              </a:rPr>
              <a:t>金融保険サービス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22"/>
                <c:pt idx="0">
                  <c:v>51.026907590930726</c:v>
                </c:pt>
                <c:pt idx="1">
                  <c:v>85.229638753675502</c:v>
                </c:pt>
                <c:pt idx="2">
                  <c:v>65.942011485809033</c:v>
                </c:pt>
                <c:pt idx="3">
                  <c:v>62.649703208864928</c:v>
                </c:pt>
                <c:pt idx="4">
                  <c:v>60.933032205386262</c:v>
                </c:pt>
                <c:pt idx="5">
                  <c:v>51.205949371951533</c:v>
                </c:pt>
                <c:pt idx="6">
                  <c:v>50.465049749589141</c:v>
                </c:pt>
                <c:pt idx="7">
                  <c:v>0</c:v>
                </c:pt>
                <c:pt idx="8">
                  <c:v>66.36090209559103</c:v>
                </c:pt>
                <c:pt idx="9">
                  <c:v>52.33528983685202</c:v>
                </c:pt>
                <c:pt idx="10">
                  <c:v>60.649124450934785</c:v>
                </c:pt>
                <c:pt idx="11">
                  <c:v>0</c:v>
                </c:pt>
                <c:pt idx="12">
                  <c:v>27.967316940483766</c:v>
                </c:pt>
                <c:pt idx="13">
                  <c:v>62.910456692348383</c:v>
                </c:pt>
                <c:pt idx="14">
                  <c:v>143.07544677457045</c:v>
                </c:pt>
                <c:pt idx="15">
                  <c:v>80.406036203890835</c:v>
                </c:pt>
                <c:pt idx="16">
                  <c:v>87.45638257760524</c:v>
                </c:pt>
                <c:pt idx="17">
                  <c:v>73.890258833984902</c:v>
                </c:pt>
                <c:pt idx="18">
                  <c:v>23.824010727078765</c:v>
                </c:pt>
                <c:pt idx="19">
                  <c:v>73.705533186899942</c:v>
                </c:pt>
                <c:pt idx="20">
                  <c:v>208.10974076301156</c:v>
                </c:pt>
                <c:pt idx="21">
                  <c:v>76.264404659011504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22"/>
                <c:pt idx="0">
                  <c:v>98.617434986402358</c:v>
                </c:pt>
                <c:pt idx="1">
                  <c:v>96.012989479611548</c:v>
                </c:pt>
                <c:pt idx="2">
                  <c:v>133.37078333661694</c:v>
                </c:pt>
                <c:pt idx="3">
                  <c:v>101.97939299730241</c:v>
                </c:pt>
                <c:pt idx="4">
                  <c:v>119.32723886488803</c:v>
                </c:pt>
                <c:pt idx="5">
                  <c:v>143.94685247138025</c:v>
                </c:pt>
                <c:pt idx="6">
                  <c:v>104.99808802811059</c:v>
                </c:pt>
                <c:pt idx="7">
                  <c:v>0</c:v>
                </c:pt>
                <c:pt idx="8">
                  <c:v>89.631193175321258</c:v>
                </c:pt>
                <c:pt idx="9">
                  <c:v>184.82148654794287</c:v>
                </c:pt>
                <c:pt idx="10">
                  <c:v>106.55805962167109</c:v>
                </c:pt>
                <c:pt idx="11">
                  <c:v>94.818612375215821</c:v>
                </c:pt>
                <c:pt idx="12">
                  <c:v>117.92986835599963</c:v>
                </c:pt>
                <c:pt idx="13">
                  <c:v>116.7526415915451</c:v>
                </c:pt>
                <c:pt idx="14">
                  <c:v>185.10545283543971</c:v>
                </c:pt>
                <c:pt idx="15">
                  <c:v>190.71470898196816</c:v>
                </c:pt>
                <c:pt idx="16">
                  <c:v>112.24564477939583</c:v>
                </c:pt>
                <c:pt idx="17">
                  <c:v>74.777585699418324</c:v>
                </c:pt>
                <c:pt idx="18">
                  <c:v>94.180103200971928</c:v>
                </c:pt>
                <c:pt idx="19">
                  <c:v>291.36969427800693</c:v>
                </c:pt>
                <c:pt idx="20">
                  <c:v>219.38424039755816</c:v>
                </c:pt>
                <c:pt idx="21">
                  <c:v>110.43883306602741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22"/>
                <c:pt idx="0">
                  <c:v>86.083122165826026</c:v>
                </c:pt>
                <c:pt idx="1">
                  <c:v>62.964068152151953</c:v>
                </c:pt>
                <c:pt idx="2">
                  <c:v>72.43867988639947</c:v>
                </c:pt>
                <c:pt idx="3">
                  <c:v>49.736915029143915</c:v>
                </c:pt>
                <c:pt idx="4">
                  <c:v>93.306136302686525</c:v>
                </c:pt>
                <c:pt idx="5">
                  <c:v>83.767435838558171</c:v>
                </c:pt>
                <c:pt idx="6">
                  <c:v>58.2504410251235</c:v>
                </c:pt>
                <c:pt idx="7">
                  <c:v>0</c:v>
                </c:pt>
                <c:pt idx="8">
                  <c:v>72.302197697700436</c:v>
                </c:pt>
                <c:pt idx="9">
                  <c:v>91.233394432157482</c:v>
                </c:pt>
                <c:pt idx="10">
                  <c:v>34.105313162841533</c:v>
                </c:pt>
                <c:pt idx="11">
                  <c:v>134.87976957055977</c:v>
                </c:pt>
                <c:pt idx="12">
                  <c:v>39.317719390627602</c:v>
                </c:pt>
                <c:pt idx="13">
                  <c:v>91.514017111601675</c:v>
                </c:pt>
                <c:pt idx="14">
                  <c:v>65.828269891514012</c:v>
                </c:pt>
                <c:pt idx="15">
                  <c:v>135.64613189766521</c:v>
                </c:pt>
                <c:pt idx="16">
                  <c:v>72.116045735639347</c:v>
                </c:pt>
                <c:pt idx="17">
                  <c:v>99.723137903045441</c:v>
                </c:pt>
                <c:pt idx="18">
                  <c:v>120.57433946459129</c:v>
                </c:pt>
                <c:pt idx="19">
                  <c:v>62.171143786429909</c:v>
                </c:pt>
                <c:pt idx="20">
                  <c:v>0</c:v>
                </c:pt>
                <c:pt idx="21">
                  <c:v>81.258404404319535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22"/>
                <c:pt idx="0">
                  <c:v>90.169787184077791</c:v>
                </c:pt>
                <c:pt idx="1">
                  <c:v>109.85636046536298</c:v>
                </c:pt>
                <c:pt idx="2">
                  <c:v>58.534145334579513</c:v>
                </c:pt>
                <c:pt idx="3">
                  <c:v>82.054506337510773</c:v>
                </c:pt>
                <c:pt idx="4">
                  <c:v>129.70687352011697</c:v>
                </c:pt>
                <c:pt idx="5">
                  <c:v>88.840969267680862</c:v>
                </c:pt>
                <c:pt idx="6">
                  <c:v>101.38008505020639</c:v>
                </c:pt>
                <c:pt idx="7">
                  <c:v>0</c:v>
                </c:pt>
                <c:pt idx="8">
                  <c:v>74.757413243352673</c:v>
                </c:pt>
                <c:pt idx="9">
                  <c:v>83.233649708379488</c:v>
                </c:pt>
                <c:pt idx="10">
                  <c:v>64.303939660416617</c:v>
                </c:pt>
                <c:pt idx="11">
                  <c:v>63.577341472163326</c:v>
                </c:pt>
                <c:pt idx="12">
                  <c:v>0</c:v>
                </c:pt>
                <c:pt idx="13">
                  <c:v>84.475308050938636</c:v>
                </c:pt>
                <c:pt idx="14">
                  <c:v>110.32538667228341</c:v>
                </c:pt>
                <c:pt idx="15">
                  <c:v>127.87715273378306</c:v>
                </c:pt>
                <c:pt idx="16">
                  <c:v>96.053163388107095</c:v>
                </c:pt>
                <c:pt idx="17">
                  <c:v>75.209286152534062</c:v>
                </c:pt>
                <c:pt idx="18">
                  <c:v>113.66858020780717</c:v>
                </c:pt>
                <c:pt idx="19">
                  <c:v>0</c:v>
                </c:pt>
                <c:pt idx="20">
                  <c:v>220.65077334456683</c:v>
                </c:pt>
                <c:pt idx="21">
                  <c:v>79.157901669562094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22"/>
                <c:pt idx="0">
                  <c:v>36.159476134054593</c:v>
                </c:pt>
                <c:pt idx="1">
                  <c:v>74.607742916178765</c:v>
                </c:pt>
                <c:pt idx="2">
                  <c:v>146.70684725390157</c:v>
                </c:pt>
                <c:pt idx="3">
                  <c:v>129.27012717924512</c:v>
                </c:pt>
                <c:pt idx="4">
                  <c:v>98.648109771125064</c:v>
                </c:pt>
                <c:pt idx="5">
                  <c:v>92.365258335409607</c:v>
                </c:pt>
                <c:pt idx="6">
                  <c:v>33.879148810285372</c:v>
                </c:pt>
                <c:pt idx="7">
                  <c:v>0</c:v>
                </c:pt>
                <c:pt idx="8">
                  <c:v>88.173165719617302</c:v>
                </c:pt>
                <c:pt idx="9">
                  <c:v>55.629963283160897</c:v>
                </c:pt>
                <c:pt idx="10">
                  <c:v>85.956240410095475</c:v>
                </c:pt>
                <c:pt idx="11">
                  <c:v>0</c:v>
                </c:pt>
                <c:pt idx="12">
                  <c:v>89.183846275296688</c:v>
                </c:pt>
                <c:pt idx="13">
                  <c:v>124.93240500429145</c:v>
                </c:pt>
                <c:pt idx="14">
                  <c:v>221.21091282009866</c:v>
                </c:pt>
                <c:pt idx="15">
                  <c:v>256.40355804147799</c:v>
                </c:pt>
                <c:pt idx="16">
                  <c:v>132.5647039912929</c:v>
                </c:pt>
                <c:pt idx="17">
                  <c:v>37.700105443024334</c:v>
                </c:pt>
                <c:pt idx="18">
                  <c:v>227.91427381464709</c:v>
                </c:pt>
                <c:pt idx="19">
                  <c:v>0</c:v>
                </c:pt>
                <c:pt idx="20">
                  <c:v>442.42182564019731</c:v>
                </c:pt>
                <c:pt idx="21">
                  <c:v>51.199258242909153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22"/>
                <c:pt idx="0">
                  <c:v>88.385181573828547</c:v>
                </c:pt>
                <c:pt idx="1">
                  <c:v>112.02414699995123</c:v>
                </c:pt>
                <c:pt idx="2">
                  <c:v>119.5326252753988</c:v>
                </c:pt>
                <c:pt idx="3">
                  <c:v>97.665625639080517</c:v>
                </c:pt>
                <c:pt idx="4">
                  <c:v>141.02284296898935</c:v>
                </c:pt>
                <c:pt idx="5">
                  <c:v>130.62399466279501</c:v>
                </c:pt>
                <c:pt idx="6">
                  <c:v>144.91984726519632</c:v>
                </c:pt>
                <c:pt idx="7">
                  <c:v>0</c:v>
                </c:pt>
                <c:pt idx="8">
                  <c:v>125.00337989527171</c:v>
                </c:pt>
                <c:pt idx="9">
                  <c:v>155.01401076025314</c:v>
                </c:pt>
                <c:pt idx="10">
                  <c:v>63.03126091665029</c:v>
                </c:pt>
                <c:pt idx="11">
                  <c:v>124.63808655834805</c:v>
                </c:pt>
                <c:pt idx="12">
                  <c:v>101.73029594584533</c:v>
                </c:pt>
                <c:pt idx="13">
                  <c:v>226.09440474148502</c:v>
                </c:pt>
                <c:pt idx="14">
                  <c:v>40.553200957403682</c:v>
                </c:pt>
                <c:pt idx="15">
                  <c:v>167.12834333960308</c:v>
                </c:pt>
                <c:pt idx="16">
                  <c:v>140.61679702334408</c:v>
                </c:pt>
                <c:pt idx="17">
                  <c:v>73.720773001930169</c:v>
                </c:pt>
                <c:pt idx="18">
                  <c:v>185.69815926622559</c:v>
                </c:pt>
                <c:pt idx="19">
                  <c:v>57.450368022988549</c:v>
                </c:pt>
                <c:pt idx="20">
                  <c:v>216.28373843948631</c:v>
                </c:pt>
                <c:pt idx="21">
                  <c:v>127.65010294556475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22"/>
                <c:pt idx="0">
                  <c:v>126.44963600222717</c:v>
                </c:pt>
                <c:pt idx="1">
                  <c:v>58.392614150107349</c:v>
                </c:pt>
                <c:pt idx="2">
                  <c:v>71.824708720120697</c:v>
                </c:pt>
                <c:pt idx="3">
                  <c:v>82.192263401447647</c:v>
                </c:pt>
                <c:pt idx="4">
                  <c:v>79.448165577233951</c:v>
                </c:pt>
                <c:pt idx="5">
                  <c:v>70.368113227906051</c:v>
                </c:pt>
                <c:pt idx="6">
                  <c:v>65.161434047994518</c:v>
                </c:pt>
                <c:pt idx="7">
                  <c:v>375.73606126376069</c:v>
                </c:pt>
                <c:pt idx="8">
                  <c:v>58.584872389308515</c:v>
                </c:pt>
                <c:pt idx="9">
                  <c:v>93.378192740106186</c:v>
                </c:pt>
                <c:pt idx="10">
                  <c:v>15.029442450550423</c:v>
                </c:pt>
                <c:pt idx="11">
                  <c:v>0</c:v>
                </c:pt>
                <c:pt idx="12">
                  <c:v>103.95859402554643</c:v>
                </c:pt>
                <c:pt idx="13">
                  <c:v>78.555902283063844</c:v>
                </c:pt>
                <c:pt idx="14">
                  <c:v>48.348390236145669</c:v>
                </c:pt>
                <c:pt idx="15">
                  <c:v>119.5523831293784</c:v>
                </c:pt>
                <c:pt idx="16">
                  <c:v>85.718303301276961</c:v>
                </c:pt>
                <c:pt idx="17">
                  <c:v>79.102328687107502</c:v>
                </c:pt>
                <c:pt idx="18">
                  <c:v>53.134392501945946</c:v>
                </c:pt>
                <c:pt idx="19">
                  <c:v>0</c:v>
                </c:pt>
                <c:pt idx="20">
                  <c:v>0</c:v>
                </c:pt>
                <c:pt idx="21">
                  <c:v>46.551370422058838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22"/>
                <c:pt idx="0">
                  <c:v>53.581571505802415</c:v>
                </c:pt>
                <c:pt idx="1">
                  <c:v>68.438625107080654</c:v>
                </c:pt>
                <c:pt idx="2">
                  <c:v>101.44963343621365</c:v>
                </c:pt>
                <c:pt idx="3">
                  <c:v>91.423556381775356</c:v>
                </c:pt>
                <c:pt idx="4">
                  <c:v>37.651915112185478</c:v>
                </c:pt>
                <c:pt idx="5">
                  <c:v>65.989935433461923</c:v>
                </c:pt>
                <c:pt idx="6">
                  <c:v>31.376595926821228</c:v>
                </c:pt>
                <c:pt idx="7">
                  <c:v>0</c:v>
                </c:pt>
                <c:pt idx="8">
                  <c:v>55.528850188897238</c:v>
                </c:pt>
                <c:pt idx="9">
                  <c:v>90.676505625204058</c:v>
                </c:pt>
                <c:pt idx="10">
                  <c:v>63.685524989753716</c:v>
                </c:pt>
                <c:pt idx="11">
                  <c:v>47.224435903419071</c:v>
                </c:pt>
                <c:pt idx="12">
                  <c:v>198.23063608470775</c:v>
                </c:pt>
                <c:pt idx="13">
                  <c:v>75.652626115843063</c:v>
                </c:pt>
                <c:pt idx="14">
                  <c:v>40.974142916201842</c:v>
                </c:pt>
                <c:pt idx="15">
                  <c:v>221.63286395581903</c:v>
                </c:pt>
                <c:pt idx="16">
                  <c:v>132.50168464155195</c:v>
                </c:pt>
                <c:pt idx="17">
                  <c:v>216.47492046955762</c:v>
                </c:pt>
                <c:pt idx="18">
                  <c:v>140.71927870210735</c:v>
                </c:pt>
                <c:pt idx="19">
                  <c:v>0</c:v>
                </c:pt>
                <c:pt idx="20">
                  <c:v>163.89657166480737</c:v>
                </c:pt>
                <c:pt idx="21">
                  <c:v>110.00818220660318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12672"/>
        <c:axId val="150414464"/>
      </c:lineChart>
      <c:catAx>
        <c:axId val="150412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50414464"/>
        <c:crosses val="autoZero"/>
        <c:auto val="1"/>
        <c:lblAlgn val="ctr"/>
        <c:lblOffset val="100"/>
        <c:noMultiLvlLbl val="0"/>
      </c:catAx>
      <c:valAx>
        <c:axId val="15041446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12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(2015.2.6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</a:t>
            </a:r>
            <a:r>
              <a:rPr lang="ja-JP" altLang="en-US" sz="1400" b="1" i="0" baseline="0">
                <a:effectLst/>
              </a:rPr>
              <a:t>金融保険サービス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420943688602052"/>
          <c:y val="1.880597059127913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496094223525964"/>
          <c:y val="0.18152658967274679"/>
          <c:w val="0.47632483026680161"/>
          <c:h val="0.7288343731798848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22"/>
                <c:pt idx="0">
                  <c:v>51.026907590930726</c:v>
                </c:pt>
                <c:pt idx="1">
                  <c:v>85.229638753675502</c:v>
                </c:pt>
                <c:pt idx="2">
                  <c:v>65.942011485809033</c:v>
                </c:pt>
                <c:pt idx="3">
                  <c:v>62.649703208864928</c:v>
                </c:pt>
                <c:pt idx="4">
                  <c:v>60.933032205386262</c:v>
                </c:pt>
                <c:pt idx="5">
                  <c:v>51.205949371951533</c:v>
                </c:pt>
                <c:pt idx="6">
                  <c:v>50.465049749589141</c:v>
                </c:pt>
                <c:pt idx="7">
                  <c:v>0</c:v>
                </c:pt>
                <c:pt idx="8">
                  <c:v>66.36090209559103</c:v>
                </c:pt>
                <c:pt idx="9">
                  <c:v>52.33528983685202</c:v>
                </c:pt>
                <c:pt idx="10">
                  <c:v>60.649124450934785</c:v>
                </c:pt>
                <c:pt idx="11">
                  <c:v>0</c:v>
                </c:pt>
                <c:pt idx="12">
                  <c:v>27.967316940483766</c:v>
                </c:pt>
                <c:pt idx="13">
                  <c:v>62.910456692348383</c:v>
                </c:pt>
                <c:pt idx="14">
                  <c:v>143.07544677457045</c:v>
                </c:pt>
                <c:pt idx="15">
                  <c:v>80.406036203890835</c:v>
                </c:pt>
                <c:pt idx="16">
                  <c:v>87.45638257760524</c:v>
                </c:pt>
                <c:pt idx="17">
                  <c:v>73.890258833984902</c:v>
                </c:pt>
                <c:pt idx="18">
                  <c:v>23.824010727078765</c:v>
                </c:pt>
                <c:pt idx="19">
                  <c:v>73.705533186899942</c:v>
                </c:pt>
                <c:pt idx="20">
                  <c:v>208.10974076301156</c:v>
                </c:pt>
                <c:pt idx="21">
                  <c:v>76.264404659011504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square"/>
            <c:size val="3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39.551296340920082</c:v>
                </c:pt>
                <c:pt idx="1">
                  <c:v>89.378082992424027</c:v>
                </c:pt>
                <c:pt idx="2">
                  <c:v>85.583039156425244</c:v>
                </c:pt>
                <c:pt idx="3">
                  <c:v>64.270856553995117</c:v>
                </c:pt>
                <c:pt idx="4">
                  <c:v>39.236898118814189</c:v>
                </c:pt>
                <c:pt idx="5">
                  <c:v>74.869910090969768</c:v>
                </c:pt>
                <c:pt idx="6">
                  <c:v>88.010542308173498</c:v>
                </c:pt>
                <c:pt idx="7">
                  <c:v>0</c:v>
                </c:pt>
                <c:pt idx="8">
                  <c:v>81.97736451435722</c:v>
                </c:pt>
                <c:pt idx="9">
                  <c:v>109.52666679024021</c:v>
                </c:pt>
                <c:pt idx="10">
                  <c:v>35.25715559533446</c:v>
                </c:pt>
                <c:pt idx="11">
                  <c:v>34.858769656404135</c:v>
                </c:pt>
                <c:pt idx="12">
                  <c:v>40.64560098276371</c:v>
                </c:pt>
                <c:pt idx="13">
                  <c:v>46.645387666723188</c:v>
                </c:pt>
                <c:pt idx="14">
                  <c:v>90.735326899757808</c:v>
                </c:pt>
                <c:pt idx="15">
                  <c:v>163.59854395562397</c:v>
                </c:pt>
                <c:pt idx="16">
                  <c:v>88.914786586172184</c:v>
                </c:pt>
                <c:pt idx="17">
                  <c:v>97.936543320373531</c:v>
                </c:pt>
                <c:pt idx="18">
                  <c:v>83.097673120316927</c:v>
                </c:pt>
                <c:pt idx="19">
                  <c:v>0</c:v>
                </c:pt>
                <c:pt idx="20">
                  <c:v>0</c:v>
                </c:pt>
                <c:pt idx="21">
                  <c:v>63.002064967837292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22"/>
                <c:pt idx="0">
                  <c:v>98.617434986402358</c:v>
                </c:pt>
                <c:pt idx="1">
                  <c:v>96.012989479611548</c:v>
                </c:pt>
                <c:pt idx="2">
                  <c:v>133.37078333661694</c:v>
                </c:pt>
                <c:pt idx="3">
                  <c:v>101.97939299730241</c:v>
                </c:pt>
                <c:pt idx="4">
                  <c:v>119.32723886488803</c:v>
                </c:pt>
                <c:pt idx="5">
                  <c:v>143.94685247138025</c:v>
                </c:pt>
                <c:pt idx="6">
                  <c:v>104.99808802811059</c:v>
                </c:pt>
                <c:pt idx="7">
                  <c:v>0</c:v>
                </c:pt>
                <c:pt idx="8">
                  <c:v>89.631193175321258</c:v>
                </c:pt>
                <c:pt idx="9">
                  <c:v>184.82148654794287</c:v>
                </c:pt>
                <c:pt idx="10">
                  <c:v>106.55805962167109</c:v>
                </c:pt>
                <c:pt idx="11">
                  <c:v>94.818612375215821</c:v>
                </c:pt>
                <c:pt idx="12">
                  <c:v>117.92986835599963</c:v>
                </c:pt>
                <c:pt idx="13">
                  <c:v>116.7526415915451</c:v>
                </c:pt>
                <c:pt idx="14">
                  <c:v>185.10545283543971</c:v>
                </c:pt>
                <c:pt idx="15">
                  <c:v>190.71470898196816</c:v>
                </c:pt>
                <c:pt idx="16">
                  <c:v>112.24564477939583</c:v>
                </c:pt>
                <c:pt idx="17">
                  <c:v>74.777585699418324</c:v>
                </c:pt>
                <c:pt idx="18">
                  <c:v>94.180103200971928</c:v>
                </c:pt>
                <c:pt idx="19">
                  <c:v>291.36969427800693</c:v>
                </c:pt>
                <c:pt idx="20">
                  <c:v>219.38424039755816</c:v>
                </c:pt>
                <c:pt idx="21">
                  <c:v>110.43883306602741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113.73273978046474</c:v>
                </c:pt>
                <c:pt idx="1">
                  <c:v>114.53859292014683</c:v>
                </c:pt>
                <c:pt idx="2">
                  <c:v>113.16228019025991</c:v>
                </c:pt>
                <c:pt idx="3">
                  <c:v>149.83272995185331</c:v>
                </c:pt>
                <c:pt idx="4">
                  <c:v>130.7939422844386</c:v>
                </c:pt>
                <c:pt idx="5">
                  <c:v>110.61150293686551</c:v>
                </c:pt>
                <c:pt idx="6">
                  <c:v>123.6861841885363</c:v>
                </c:pt>
                <c:pt idx="7">
                  <c:v>181.04395311992349</c:v>
                </c:pt>
                <c:pt idx="8">
                  <c:v>127.27552624569844</c:v>
                </c:pt>
                <c:pt idx="9">
                  <c:v>103.7342571624019</c:v>
                </c:pt>
                <c:pt idx="10">
                  <c:v>185.87179186978807</c:v>
                </c:pt>
                <c:pt idx="11">
                  <c:v>164.6783980356366</c:v>
                </c:pt>
                <c:pt idx="12">
                  <c:v>155.28275820957862</c:v>
                </c:pt>
                <c:pt idx="13">
                  <c:v>106.67164080169267</c:v>
                </c:pt>
                <c:pt idx="14">
                  <c:v>113.3743382895599</c:v>
                </c:pt>
                <c:pt idx="15">
                  <c:v>28.802447087260553</c:v>
                </c:pt>
                <c:pt idx="16">
                  <c:v>103.25586285356461</c:v>
                </c:pt>
                <c:pt idx="17">
                  <c:v>88.933871708032584</c:v>
                </c:pt>
                <c:pt idx="18">
                  <c:v>128.01087594338023</c:v>
                </c:pt>
                <c:pt idx="19">
                  <c:v>105.60897265328867</c:v>
                </c:pt>
                <c:pt idx="20">
                  <c:v>0</c:v>
                </c:pt>
                <c:pt idx="21">
                  <c:v>102.37384415131592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22"/>
                <c:pt idx="0">
                  <c:v>86.083122165826026</c:v>
                </c:pt>
                <c:pt idx="1">
                  <c:v>62.964068152151953</c:v>
                </c:pt>
                <c:pt idx="2">
                  <c:v>72.43867988639947</c:v>
                </c:pt>
                <c:pt idx="3">
                  <c:v>49.736915029143915</c:v>
                </c:pt>
                <c:pt idx="4">
                  <c:v>93.306136302686525</c:v>
                </c:pt>
                <c:pt idx="5">
                  <c:v>83.767435838558171</c:v>
                </c:pt>
                <c:pt idx="6">
                  <c:v>58.2504410251235</c:v>
                </c:pt>
                <c:pt idx="7">
                  <c:v>0</c:v>
                </c:pt>
                <c:pt idx="8">
                  <c:v>72.302197697700436</c:v>
                </c:pt>
                <c:pt idx="9">
                  <c:v>91.233394432157482</c:v>
                </c:pt>
                <c:pt idx="10">
                  <c:v>34.105313162841533</c:v>
                </c:pt>
                <c:pt idx="11">
                  <c:v>134.87976957055977</c:v>
                </c:pt>
                <c:pt idx="12">
                  <c:v>39.317719390627602</c:v>
                </c:pt>
                <c:pt idx="13">
                  <c:v>91.514017111601675</c:v>
                </c:pt>
                <c:pt idx="14">
                  <c:v>65.828269891514012</c:v>
                </c:pt>
                <c:pt idx="15">
                  <c:v>135.64613189766521</c:v>
                </c:pt>
                <c:pt idx="16">
                  <c:v>72.116045735639347</c:v>
                </c:pt>
                <c:pt idx="17">
                  <c:v>99.723137903045441</c:v>
                </c:pt>
                <c:pt idx="18">
                  <c:v>120.57433946459129</c:v>
                </c:pt>
                <c:pt idx="19">
                  <c:v>62.171143786429909</c:v>
                </c:pt>
                <c:pt idx="20">
                  <c:v>0</c:v>
                </c:pt>
                <c:pt idx="21">
                  <c:v>81.258404404319535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22"/>
                <c:pt idx="0">
                  <c:v>90.169787184077791</c:v>
                </c:pt>
                <c:pt idx="1">
                  <c:v>109.85636046536298</c:v>
                </c:pt>
                <c:pt idx="2">
                  <c:v>58.534145334579513</c:v>
                </c:pt>
                <c:pt idx="3">
                  <c:v>82.054506337510773</c:v>
                </c:pt>
                <c:pt idx="4">
                  <c:v>129.70687352011697</c:v>
                </c:pt>
                <c:pt idx="5">
                  <c:v>88.840969267680862</c:v>
                </c:pt>
                <c:pt idx="6">
                  <c:v>101.38008505020639</c:v>
                </c:pt>
                <c:pt idx="7">
                  <c:v>0</c:v>
                </c:pt>
                <c:pt idx="8">
                  <c:v>74.757413243352673</c:v>
                </c:pt>
                <c:pt idx="9">
                  <c:v>83.233649708379488</c:v>
                </c:pt>
                <c:pt idx="10">
                  <c:v>64.303939660416617</c:v>
                </c:pt>
                <c:pt idx="11">
                  <c:v>63.577341472163326</c:v>
                </c:pt>
                <c:pt idx="12">
                  <c:v>0</c:v>
                </c:pt>
                <c:pt idx="13">
                  <c:v>84.475308050938636</c:v>
                </c:pt>
                <c:pt idx="14">
                  <c:v>110.32538667228341</c:v>
                </c:pt>
                <c:pt idx="15">
                  <c:v>127.87715273378306</c:v>
                </c:pt>
                <c:pt idx="16">
                  <c:v>96.053163388107095</c:v>
                </c:pt>
                <c:pt idx="17">
                  <c:v>75.209286152534062</c:v>
                </c:pt>
                <c:pt idx="18">
                  <c:v>113.66858020780717</c:v>
                </c:pt>
                <c:pt idx="19">
                  <c:v>0</c:v>
                </c:pt>
                <c:pt idx="20">
                  <c:v>220.65077334456683</c:v>
                </c:pt>
                <c:pt idx="21">
                  <c:v>79.157901669562094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81.583560075261659</c:v>
                </c:pt>
                <c:pt idx="1">
                  <c:v>80.157678297848022</c:v>
                </c:pt>
                <c:pt idx="2">
                  <c:v>73.168911862721856</c:v>
                </c:pt>
                <c:pt idx="3">
                  <c:v>55.820330577810616</c:v>
                </c:pt>
                <c:pt idx="4">
                  <c:v>95.48915055917999</c:v>
                </c:pt>
                <c:pt idx="5">
                  <c:v>111.24893953753133</c:v>
                </c:pt>
                <c:pt idx="6">
                  <c:v>86.496368102553362</c:v>
                </c:pt>
                <c:pt idx="7">
                  <c:v>127.5893270349957</c:v>
                </c:pt>
                <c:pt idx="8">
                  <c:v>90.045457063385001</c:v>
                </c:pt>
                <c:pt idx="9">
                  <c:v>76.629092864213376</c:v>
                </c:pt>
                <c:pt idx="10">
                  <c:v>102.07146162799654</c:v>
                </c:pt>
                <c:pt idx="11">
                  <c:v>166.51488443550286</c:v>
                </c:pt>
                <c:pt idx="12">
                  <c:v>67.072650180452271</c:v>
                </c:pt>
                <c:pt idx="13">
                  <c:v>85.874688408476587</c:v>
                </c:pt>
                <c:pt idx="14">
                  <c:v>105.07356344058469</c:v>
                </c:pt>
                <c:pt idx="15">
                  <c:v>40.596604056589541</c:v>
                </c:pt>
                <c:pt idx="16">
                  <c:v>76.035940820323347</c:v>
                </c:pt>
                <c:pt idx="17">
                  <c:v>69.39068663306783</c:v>
                </c:pt>
                <c:pt idx="18">
                  <c:v>63.150272976917051</c:v>
                </c:pt>
                <c:pt idx="19">
                  <c:v>139.55082644452656</c:v>
                </c:pt>
                <c:pt idx="20">
                  <c:v>105.07356344058469</c:v>
                </c:pt>
                <c:pt idx="21">
                  <c:v>89.373327106201884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131.15546271808017</c:v>
                </c:pt>
                <c:pt idx="1">
                  <c:v>111.78132086343697</c:v>
                </c:pt>
                <c:pt idx="2">
                  <c:v>104.77523522426605</c:v>
                </c:pt>
                <c:pt idx="3">
                  <c:v>102.1030026625054</c:v>
                </c:pt>
                <c:pt idx="4">
                  <c:v>99.854079502004154</c:v>
                </c:pt>
                <c:pt idx="5">
                  <c:v>105.45948018147382</c:v>
                </c:pt>
                <c:pt idx="6">
                  <c:v>131.4577275598775</c:v>
                </c:pt>
                <c:pt idx="7">
                  <c:v>90.63234633010191</c:v>
                </c:pt>
                <c:pt idx="8">
                  <c:v>95.201151596449364</c:v>
                </c:pt>
                <c:pt idx="9">
                  <c:v>103.2350690446427</c:v>
                </c:pt>
                <c:pt idx="10">
                  <c:v>83.381758623693742</c:v>
                </c:pt>
                <c:pt idx="11">
                  <c:v>86.023921940435699</c:v>
                </c:pt>
                <c:pt idx="12">
                  <c:v>87.76650138685757</c:v>
                </c:pt>
                <c:pt idx="13">
                  <c:v>86.839713405890635</c:v>
                </c:pt>
                <c:pt idx="14">
                  <c:v>69.973502681328654</c:v>
                </c:pt>
                <c:pt idx="15">
                  <c:v>79.303303038839175</c:v>
                </c:pt>
                <c:pt idx="16">
                  <c:v>68.569533721643438</c:v>
                </c:pt>
                <c:pt idx="17">
                  <c:v>90.632346330101896</c:v>
                </c:pt>
                <c:pt idx="18">
                  <c:v>64.083477203102348</c:v>
                </c:pt>
                <c:pt idx="19">
                  <c:v>158.60660607767835</c:v>
                </c:pt>
                <c:pt idx="20">
                  <c:v>37.319201430041957</c:v>
                </c:pt>
                <c:pt idx="21">
                  <c:v>88.10278458773692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22"/>
                <c:pt idx="0">
                  <c:v>36.159476134054593</c:v>
                </c:pt>
                <c:pt idx="1">
                  <c:v>74.607742916178765</c:v>
                </c:pt>
                <c:pt idx="2">
                  <c:v>146.70684725390157</c:v>
                </c:pt>
                <c:pt idx="3">
                  <c:v>129.27012717924512</c:v>
                </c:pt>
                <c:pt idx="4">
                  <c:v>98.648109771125064</c:v>
                </c:pt>
                <c:pt idx="5">
                  <c:v>92.365258335409607</c:v>
                </c:pt>
                <c:pt idx="6">
                  <c:v>33.879148810285372</c:v>
                </c:pt>
                <c:pt idx="7">
                  <c:v>0</c:v>
                </c:pt>
                <c:pt idx="8">
                  <c:v>88.173165719617302</c:v>
                </c:pt>
                <c:pt idx="9">
                  <c:v>55.629963283160897</c:v>
                </c:pt>
                <c:pt idx="10">
                  <c:v>85.956240410095475</c:v>
                </c:pt>
                <c:pt idx="11">
                  <c:v>0</c:v>
                </c:pt>
                <c:pt idx="12">
                  <c:v>89.183846275296688</c:v>
                </c:pt>
                <c:pt idx="13">
                  <c:v>124.93240500429145</c:v>
                </c:pt>
                <c:pt idx="14">
                  <c:v>221.21091282009866</c:v>
                </c:pt>
                <c:pt idx="15">
                  <c:v>256.40355804147799</c:v>
                </c:pt>
                <c:pt idx="16">
                  <c:v>132.5647039912929</c:v>
                </c:pt>
                <c:pt idx="17">
                  <c:v>37.700105443024334</c:v>
                </c:pt>
                <c:pt idx="18">
                  <c:v>227.91427381464709</c:v>
                </c:pt>
                <c:pt idx="19">
                  <c:v>0</c:v>
                </c:pt>
                <c:pt idx="20">
                  <c:v>442.42182564019731</c:v>
                </c:pt>
                <c:pt idx="21">
                  <c:v>51.199258242909153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22"/>
                <c:pt idx="0">
                  <c:v>88.385181573828547</c:v>
                </c:pt>
                <c:pt idx="1">
                  <c:v>112.02414699995123</c:v>
                </c:pt>
                <c:pt idx="2">
                  <c:v>119.5326252753988</c:v>
                </c:pt>
                <c:pt idx="3">
                  <c:v>97.665625639080517</c:v>
                </c:pt>
                <c:pt idx="4">
                  <c:v>141.02284296898935</c:v>
                </c:pt>
                <c:pt idx="5">
                  <c:v>130.62399466279501</c:v>
                </c:pt>
                <c:pt idx="6">
                  <c:v>144.91984726519632</c:v>
                </c:pt>
                <c:pt idx="7">
                  <c:v>0</c:v>
                </c:pt>
                <c:pt idx="8">
                  <c:v>125.00337989527171</c:v>
                </c:pt>
                <c:pt idx="9">
                  <c:v>155.01401076025314</c:v>
                </c:pt>
                <c:pt idx="10">
                  <c:v>63.03126091665029</c:v>
                </c:pt>
                <c:pt idx="11">
                  <c:v>124.63808655834805</c:v>
                </c:pt>
                <c:pt idx="12">
                  <c:v>101.73029594584533</c:v>
                </c:pt>
                <c:pt idx="13">
                  <c:v>226.09440474148502</c:v>
                </c:pt>
                <c:pt idx="14">
                  <c:v>40.553200957403682</c:v>
                </c:pt>
                <c:pt idx="15">
                  <c:v>167.12834333960308</c:v>
                </c:pt>
                <c:pt idx="16">
                  <c:v>140.61679702334408</c:v>
                </c:pt>
                <c:pt idx="17">
                  <c:v>73.720773001930169</c:v>
                </c:pt>
                <c:pt idx="18">
                  <c:v>185.69815926622559</c:v>
                </c:pt>
                <c:pt idx="19">
                  <c:v>57.450368022988549</c:v>
                </c:pt>
                <c:pt idx="20">
                  <c:v>216.28373843948631</c:v>
                </c:pt>
                <c:pt idx="21">
                  <c:v>127.65010294556475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22"/>
                <c:pt idx="0">
                  <c:v>126.44963600222717</c:v>
                </c:pt>
                <c:pt idx="1">
                  <c:v>58.392614150107349</c:v>
                </c:pt>
                <c:pt idx="2">
                  <c:v>71.824708720120697</c:v>
                </c:pt>
                <c:pt idx="3">
                  <c:v>82.192263401447647</c:v>
                </c:pt>
                <c:pt idx="4">
                  <c:v>79.448165577233951</c:v>
                </c:pt>
                <c:pt idx="5">
                  <c:v>70.368113227906051</c:v>
                </c:pt>
                <c:pt idx="6">
                  <c:v>65.161434047994518</c:v>
                </c:pt>
                <c:pt idx="7">
                  <c:v>375.73606126376069</c:v>
                </c:pt>
                <c:pt idx="8">
                  <c:v>58.584872389308515</c:v>
                </c:pt>
                <c:pt idx="9">
                  <c:v>93.378192740106186</c:v>
                </c:pt>
                <c:pt idx="10">
                  <c:v>15.029442450550423</c:v>
                </c:pt>
                <c:pt idx="11">
                  <c:v>0</c:v>
                </c:pt>
                <c:pt idx="12">
                  <c:v>103.95859402554643</c:v>
                </c:pt>
                <c:pt idx="13">
                  <c:v>78.555902283063844</c:v>
                </c:pt>
                <c:pt idx="14">
                  <c:v>48.348390236145669</c:v>
                </c:pt>
                <c:pt idx="15">
                  <c:v>119.5523831293784</c:v>
                </c:pt>
                <c:pt idx="16">
                  <c:v>85.718303301276961</c:v>
                </c:pt>
                <c:pt idx="17">
                  <c:v>79.102328687107502</c:v>
                </c:pt>
                <c:pt idx="18">
                  <c:v>53.134392501945946</c:v>
                </c:pt>
                <c:pt idx="19">
                  <c:v>0</c:v>
                </c:pt>
                <c:pt idx="20">
                  <c:v>0</c:v>
                </c:pt>
                <c:pt idx="21">
                  <c:v>46.551370422058838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120.03143726751655</c:v>
                </c:pt>
                <c:pt idx="1">
                  <c:v>118.46964203875987</c:v>
                </c:pt>
                <c:pt idx="2">
                  <c:v>119.53479460238322</c:v>
                </c:pt>
                <c:pt idx="3">
                  <c:v>101.07192615367018</c:v>
                </c:pt>
                <c:pt idx="4">
                  <c:v>84.346415377173798</c:v>
                </c:pt>
                <c:pt idx="5">
                  <c:v>97.556651405943299</c:v>
                </c:pt>
                <c:pt idx="6">
                  <c:v>89.458319339426737</c:v>
                </c:pt>
                <c:pt idx="7">
                  <c:v>162.12038280287956</c:v>
                </c:pt>
                <c:pt idx="8">
                  <c:v>134.37175925162464</c:v>
                </c:pt>
                <c:pt idx="9">
                  <c:v>82.259306658857511</c:v>
                </c:pt>
                <c:pt idx="10">
                  <c:v>77.817783745382158</c:v>
                </c:pt>
                <c:pt idx="11">
                  <c:v>57.703865065431692</c:v>
                </c:pt>
                <c:pt idx="12">
                  <c:v>112.13860470554906</c:v>
                </c:pt>
                <c:pt idx="13">
                  <c:v>117.9975378426325</c:v>
                </c:pt>
                <c:pt idx="14">
                  <c:v>87.61653041185032</c:v>
                </c:pt>
                <c:pt idx="15">
                  <c:v>167.64721403479587</c:v>
                </c:pt>
                <c:pt idx="16">
                  <c:v>153.22451876480997</c:v>
                </c:pt>
                <c:pt idx="17">
                  <c:v>210.47207591952781</c:v>
                </c:pt>
                <c:pt idx="18">
                  <c:v>114.63057369900574</c:v>
                </c:pt>
                <c:pt idx="19">
                  <c:v>70.927667476259799</c:v>
                </c:pt>
                <c:pt idx="20">
                  <c:v>200.26635522708648</c:v>
                </c:pt>
                <c:pt idx="21">
                  <c:v>186.95161910692846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22"/>
                <c:pt idx="0">
                  <c:v>53.581571505802415</c:v>
                </c:pt>
                <c:pt idx="1">
                  <c:v>68.438625107080654</c:v>
                </c:pt>
                <c:pt idx="2">
                  <c:v>101.44963343621365</c:v>
                </c:pt>
                <c:pt idx="3">
                  <c:v>91.423556381775356</c:v>
                </c:pt>
                <c:pt idx="4">
                  <c:v>37.651915112185478</c:v>
                </c:pt>
                <c:pt idx="5">
                  <c:v>65.989935433461923</c:v>
                </c:pt>
                <c:pt idx="6">
                  <c:v>31.376595926821228</c:v>
                </c:pt>
                <c:pt idx="7">
                  <c:v>0</c:v>
                </c:pt>
                <c:pt idx="8">
                  <c:v>55.528850188897238</c:v>
                </c:pt>
                <c:pt idx="9">
                  <c:v>90.676505625204058</c:v>
                </c:pt>
                <c:pt idx="10">
                  <c:v>63.685524989753716</c:v>
                </c:pt>
                <c:pt idx="11">
                  <c:v>47.224435903419071</c:v>
                </c:pt>
                <c:pt idx="12">
                  <c:v>198.23063608470775</c:v>
                </c:pt>
                <c:pt idx="13">
                  <c:v>75.652626115843063</c:v>
                </c:pt>
                <c:pt idx="14">
                  <c:v>40.974142916201842</c:v>
                </c:pt>
                <c:pt idx="15">
                  <c:v>221.63286395581903</c:v>
                </c:pt>
                <c:pt idx="16">
                  <c:v>132.50168464155195</c:v>
                </c:pt>
                <c:pt idx="17">
                  <c:v>216.47492046955762</c:v>
                </c:pt>
                <c:pt idx="18">
                  <c:v>140.71927870210735</c:v>
                </c:pt>
                <c:pt idx="19">
                  <c:v>0</c:v>
                </c:pt>
                <c:pt idx="20">
                  <c:v>163.89657166480737</c:v>
                </c:pt>
                <c:pt idx="21">
                  <c:v>110.00818220660318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0560"/>
        <c:axId val="150452096"/>
      </c:radarChart>
      <c:catAx>
        <c:axId val="1504505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52096"/>
        <c:crosses val="autoZero"/>
        <c:auto val="1"/>
        <c:lblAlgn val="ctr"/>
        <c:lblOffset val="100"/>
        <c:noMultiLvlLbl val="0"/>
      </c:catAx>
      <c:valAx>
        <c:axId val="150452096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5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0552730709343145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image" Target="../media/image14.png"/><Relationship Id="rId5" Type="http://schemas.openxmlformats.org/officeDocument/2006/relationships/image" Target="../media/image13.emf"/><Relationship Id="rId4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123826</xdr:colOff>
      <xdr:row>3</xdr:row>
      <xdr:rowOff>28575</xdr:rowOff>
    </xdr:from>
    <xdr:to>
      <xdr:col>8</xdr:col>
      <xdr:colOff>338668</xdr:colOff>
      <xdr:row>22</xdr:row>
      <xdr:rowOff>110283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743" y="536575"/>
          <a:ext cx="5030258" cy="329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303741</xdr:colOff>
      <xdr:row>14</xdr:row>
      <xdr:rowOff>8466</xdr:rowOff>
    </xdr:from>
    <xdr:to>
      <xdr:col>4</xdr:col>
      <xdr:colOff>603250</xdr:colOff>
      <xdr:row>15</xdr:row>
      <xdr:rowOff>127000</xdr:rowOff>
    </xdr:to>
    <xdr:sp macro="" textlink="">
      <xdr:nvSpPr>
        <xdr:cNvPr id="6" name="円/楕円 5"/>
        <xdr:cNvSpPr/>
      </xdr:nvSpPr>
      <xdr:spPr>
        <a:xfrm>
          <a:off x="2367491" y="2379133"/>
          <a:ext cx="987426" cy="2878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13" name="円/楕円 12"/>
        <xdr:cNvSpPr/>
      </xdr:nvSpPr>
      <xdr:spPr>
        <a:xfrm>
          <a:off x="7916333" y="9831917"/>
          <a:ext cx="592667" cy="2645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15" name="円/楕円 14"/>
        <xdr:cNvSpPr/>
      </xdr:nvSpPr>
      <xdr:spPr>
        <a:xfrm>
          <a:off x="5899150" y="13192126"/>
          <a:ext cx="1041400" cy="23018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17" name="円/楕円 16"/>
        <xdr:cNvSpPr/>
      </xdr:nvSpPr>
      <xdr:spPr>
        <a:xfrm>
          <a:off x="6838950" y="12715875"/>
          <a:ext cx="781050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18" name="円/楕円 17"/>
        <xdr:cNvSpPr/>
      </xdr:nvSpPr>
      <xdr:spPr>
        <a:xfrm>
          <a:off x="5867399" y="12706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153113</xdr:colOff>
      <xdr:row>45</xdr:row>
      <xdr:rowOff>74082</xdr:rowOff>
    </xdr:from>
    <xdr:to>
      <xdr:col>13</xdr:col>
      <xdr:colOff>1111251</xdr:colOff>
      <xdr:row>60</xdr:row>
      <xdr:rowOff>10583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845" b="45202"/>
        <a:stretch/>
      </xdr:blipFill>
      <xdr:spPr>
        <a:xfrm>
          <a:off x="1528946" y="7725832"/>
          <a:ext cx="7318722" cy="254000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58</xdr:row>
      <xdr:rowOff>67895</xdr:rowOff>
    </xdr:from>
    <xdr:to>
      <xdr:col>13</xdr:col>
      <xdr:colOff>1119487</xdr:colOff>
      <xdr:row>80</xdr:row>
      <xdr:rowOff>102915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72833" y="9973895"/>
          <a:ext cx="6083071" cy="378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142256</xdr:colOff>
      <xdr:row>80</xdr:row>
      <xdr:rowOff>116417</xdr:rowOff>
    </xdr:from>
    <xdr:to>
      <xdr:col>13</xdr:col>
      <xdr:colOff>896584</xdr:colOff>
      <xdr:row>111</xdr:row>
      <xdr:rowOff>52918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8089" y="13747750"/>
          <a:ext cx="7114912" cy="53128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112</xdr:row>
      <xdr:rowOff>151187</xdr:rowOff>
    </xdr:from>
    <xdr:to>
      <xdr:col>13</xdr:col>
      <xdr:colOff>1169382</xdr:colOff>
      <xdr:row>130</xdr:row>
      <xdr:rowOff>142349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54250" y="19328187"/>
          <a:ext cx="6651549" cy="3102662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131</xdr:row>
      <xdr:rowOff>131944</xdr:rowOff>
    </xdr:from>
    <xdr:to>
      <xdr:col>13</xdr:col>
      <xdr:colOff>783166</xdr:colOff>
      <xdr:row>165</xdr:row>
      <xdr:rowOff>68278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3416" y="22589777"/>
          <a:ext cx="7006167" cy="5693667"/>
        </a:xfrm>
        <a:prstGeom prst="rect">
          <a:avLst/>
        </a:prstGeom>
      </xdr:spPr>
    </xdr:pic>
    <xdr:clientData/>
  </xdr:twoCellAnchor>
  <xdr:twoCellAnchor editAs="oneCell">
    <xdr:from>
      <xdr:col>1</xdr:col>
      <xdr:colOff>446512</xdr:colOff>
      <xdr:row>23</xdr:row>
      <xdr:rowOff>21167</xdr:rowOff>
    </xdr:from>
    <xdr:to>
      <xdr:col>12</xdr:col>
      <xdr:colOff>37214</xdr:colOff>
      <xdr:row>45</xdr:row>
      <xdr:rowOff>127001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4429" y="3937000"/>
          <a:ext cx="6427535" cy="3852334"/>
        </a:xfrm>
        <a:prstGeom prst="rect">
          <a:avLst/>
        </a:prstGeom>
      </xdr:spPr>
    </xdr:pic>
    <xdr:clientData/>
  </xdr:twoCellAnchor>
  <xdr:twoCellAnchor>
    <xdr:from>
      <xdr:col>3</xdr:col>
      <xdr:colOff>592667</xdr:colOff>
      <xdr:row>33</xdr:row>
      <xdr:rowOff>42333</xdr:rowOff>
    </xdr:from>
    <xdr:to>
      <xdr:col>4</xdr:col>
      <xdr:colOff>624417</xdr:colOff>
      <xdr:row>35</xdr:row>
      <xdr:rowOff>25401</xdr:rowOff>
    </xdr:to>
    <xdr:sp macro="" textlink="">
      <xdr:nvSpPr>
        <xdr:cNvPr id="7" name="円/楕円 6"/>
        <xdr:cNvSpPr/>
      </xdr:nvSpPr>
      <xdr:spPr>
        <a:xfrm>
          <a:off x="2656417" y="5630333"/>
          <a:ext cx="719667" cy="32173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306917</xdr:colOff>
      <xdr:row>52</xdr:row>
      <xdr:rowOff>116416</xdr:rowOff>
    </xdr:from>
    <xdr:to>
      <xdr:col>4</xdr:col>
      <xdr:colOff>571500</xdr:colOff>
      <xdr:row>54</xdr:row>
      <xdr:rowOff>105833</xdr:rowOff>
    </xdr:to>
    <xdr:sp macro="" textlink="">
      <xdr:nvSpPr>
        <xdr:cNvPr id="25" name="円/楕円 24"/>
        <xdr:cNvSpPr/>
      </xdr:nvSpPr>
      <xdr:spPr>
        <a:xfrm>
          <a:off x="1682750" y="9006416"/>
          <a:ext cx="1640417" cy="328084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227541</xdr:colOff>
      <xdr:row>74</xdr:row>
      <xdr:rowOff>115357</xdr:rowOff>
    </xdr:from>
    <xdr:to>
      <xdr:col>5</xdr:col>
      <xdr:colOff>427567</xdr:colOff>
      <xdr:row>76</xdr:row>
      <xdr:rowOff>51857</xdr:rowOff>
    </xdr:to>
    <xdr:sp macro="" textlink="">
      <xdr:nvSpPr>
        <xdr:cNvPr id="9" name="円/楕円 8"/>
        <xdr:cNvSpPr/>
      </xdr:nvSpPr>
      <xdr:spPr>
        <a:xfrm>
          <a:off x="2979208" y="12730690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168275</xdr:colOff>
      <xdr:row>77</xdr:row>
      <xdr:rowOff>87840</xdr:rowOff>
    </xdr:from>
    <xdr:to>
      <xdr:col>13</xdr:col>
      <xdr:colOff>632883</xdr:colOff>
      <xdr:row>79</xdr:row>
      <xdr:rowOff>24340</xdr:rowOff>
    </xdr:to>
    <xdr:sp macro="" textlink="">
      <xdr:nvSpPr>
        <xdr:cNvPr id="27" name="円/楕円 26"/>
        <xdr:cNvSpPr/>
      </xdr:nvSpPr>
      <xdr:spPr>
        <a:xfrm>
          <a:off x="7481358" y="13211173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84667</xdr:colOff>
      <xdr:row>88</xdr:row>
      <xdr:rowOff>169333</xdr:rowOff>
    </xdr:from>
    <xdr:to>
      <xdr:col>7</xdr:col>
      <xdr:colOff>284692</xdr:colOff>
      <xdr:row>90</xdr:row>
      <xdr:rowOff>74084</xdr:rowOff>
    </xdr:to>
    <xdr:sp macro="" textlink="">
      <xdr:nvSpPr>
        <xdr:cNvPr id="28" name="円/楕円 27"/>
        <xdr:cNvSpPr/>
      </xdr:nvSpPr>
      <xdr:spPr>
        <a:xfrm>
          <a:off x="4212167" y="15113000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395818</xdr:colOff>
      <xdr:row>93</xdr:row>
      <xdr:rowOff>162983</xdr:rowOff>
    </xdr:from>
    <xdr:to>
      <xdr:col>6</xdr:col>
      <xdr:colOff>595843</xdr:colOff>
      <xdr:row>95</xdr:row>
      <xdr:rowOff>88900</xdr:rowOff>
    </xdr:to>
    <xdr:sp macro="" textlink="">
      <xdr:nvSpPr>
        <xdr:cNvPr id="29" name="円/楕円 28"/>
        <xdr:cNvSpPr/>
      </xdr:nvSpPr>
      <xdr:spPr>
        <a:xfrm>
          <a:off x="3835401" y="15995650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</xdr:colOff>
      <xdr:row>95</xdr:row>
      <xdr:rowOff>50800</xdr:rowOff>
    </xdr:from>
    <xdr:to>
      <xdr:col>7</xdr:col>
      <xdr:colOff>219075</xdr:colOff>
      <xdr:row>96</xdr:row>
      <xdr:rowOff>146051</xdr:rowOff>
    </xdr:to>
    <xdr:sp macro="" textlink="">
      <xdr:nvSpPr>
        <xdr:cNvPr id="30" name="円/楕円 29"/>
        <xdr:cNvSpPr/>
      </xdr:nvSpPr>
      <xdr:spPr>
        <a:xfrm>
          <a:off x="4146550" y="16232717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95249</xdr:colOff>
      <xdr:row>109</xdr:row>
      <xdr:rowOff>116416</xdr:rowOff>
    </xdr:from>
    <xdr:to>
      <xdr:col>13</xdr:col>
      <xdr:colOff>276224</xdr:colOff>
      <xdr:row>111</xdr:row>
      <xdr:rowOff>33867</xdr:rowOff>
    </xdr:to>
    <xdr:sp macro="" textlink="">
      <xdr:nvSpPr>
        <xdr:cNvPr id="31" name="円/楕円 30"/>
        <xdr:cNvSpPr/>
      </xdr:nvSpPr>
      <xdr:spPr>
        <a:xfrm>
          <a:off x="7408332" y="18764249"/>
          <a:ext cx="604309" cy="2772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169334</xdr:colOff>
      <xdr:row>106</xdr:row>
      <xdr:rowOff>52916</xdr:rowOff>
    </xdr:from>
    <xdr:to>
      <xdr:col>13</xdr:col>
      <xdr:colOff>322792</xdr:colOff>
      <xdr:row>107</xdr:row>
      <xdr:rowOff>165101</xdr:rowOff>
    </xdr:to>
    <xdr:sp macro="" textlink="">
      <xdr:nvSpPr>
        <xdr:cNvPr id="32" name="円/楕円 31"/>
        <xdr:cNvSpPr/>
      </xdr:nvSpPr>
      <xdr:spPr>
        <a:xfrm>
          <a:off x="7482417" y="18171583"/>
          <a:ext cx="576792" cy="292101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623358</xdr:colOff>
      <xdr:row>54</xdr:row>
      <xdr:rowOff>140757</xdr:rowOff>
    </xdr:from>
    <xdr:to>
      <xdr:col>10</xdr:col>
      <xdr:colOff>135466</xdr:colOff>
      <xdr:row>56</xdr:row>
      <xdr:rowOff>77256</xdr:rowOff>
    </xdr:to>
    <xdr:sp macro="" textlink="">
      <xdr:nvSpPr>
        <xdr:cNvPr id="33" name="円/楕円 32"/>
        <xdr:cNvSpPr/>
      </xdr:nvSpPr>
      <xdr:spPr>
        <a:xfrm>
          <a:off x="6126691" y="9327090"/>
          <a:ext cx="887942" cy="2963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391583</xdr:colOff>
      <xdr:row>126</xdr:row>
      <xdr:rowOff>148167</xdr:rowOff>
    </xdr:from>
    <xdr:to>
      <xdr:col>8</xdr:col>
      <xdr:colOff>338667</xdr:colOff>
      <xdr:row>128</xdr:row>
      <xdr:rowOff>105834</xdr:rowOff>
    </xdr:to>
    <xdr:sp macro="" textlink="">
      <xdr:nvSpPr>
        <xdr:cNvPr id="34" name="円/楕円 33"/>
        <xdr:cNvSpPr/>
      </xdr:nvSpPr>
      <xdr:spPr>
        <a:xfrm>
          <a:off x="5207000" y="21738167"/>
          <a:ext cx="635000" cy="317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543984</xdr:colOff>
      <xdr:row>125</xdr:row>
      <xdr:rowOff>120650</xdr:rowOff>
    </xdr:from>
    <xdr:to>
      <xdr:col>8</xdr:col>
      <xdr:colOff>338667</xdr:colOff>
      <xdr:row>126</xdr:row>
      <xdr:rowOff>158750</xdr:rowOff>
    </xdr:to>
    <xdr:sp macro="" textlink="">
      <xdr:nvSpPr>
        <xdr:cNvPr id="35" name="円/楕円 34"/>
        <xdr:cNvSpPr/>
      </xdr:nvSpPr>
      <xdr:spPr>
        <a:xfrm>
          <a:off x="4671484" y="21530733"/>
          <a:ext cx="1170516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325967</xdr:colOff>
      <xdr:row>124</xdr:row>
      <xdr:rowOff>19050</xdr:rowOff>
    </xdr:from>
    <xdr:to>
      <xdr:col>9</xdr:col>
      <xdr:colOff>317500</xdr:colOff>
      <xdr:row>125</xdr:row>
      <xdr:rowOff>169334</xdr:rowOff>
    </xdr:to>
    <xdr:sp macro="" textlink="">
      <xdr:nvSpPr>
        <xdr:cNvPr id="36" name="円/楕円 35"/>
        <xdr:cNvSpPr/>
      </xdr:nvSpPr>
      <xdr:spPr>
        <a:xfrm>
          <a:off x="5829300" y="21249217"/>
          <a:ext cx="679450" cy="3302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531283</xdr:colOff>
      <xdr:row>124</xdr:row>
      <xdr:rowOff>33866</xdr:rowOff>
    </xdr:from>
    <xdr:to>
      <xdr:col>8</xdr:col>
      <xdr:colOff>306917</xdr:colOff>
      <xdr:row>125</xdr:row>
      <xdr:rowOff>169334</xdr:rowOff>
    </xdr:to>
    <xdr:sp macro="" textlink="">
      <xdr:nvSpPr>
        <xdr:cNvPr id="37" name="円/楕円 36"/>
        <xdr:cNvSpPr/>
      </xdr:nvSpPr>
      <xdr:spPr>
        <a:xfrm>
          <a:off x="4658783" y="21264033"/>
          <a:ext cx="1151467" cy="315384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338667</xdr:colOff>
      <xdr:row>124</xdr:row>
      <xdr:rowOff>95250</xdr:rowOff>
    </xdr:from>
    <xdr:to>
      <xdr:col>10</xdr:col>
      <xdr:colOff>255059</xdr:colOff>
      <xdr:row>126</xdr:row>
      <xdr:rowOff>12702</xdr:rowOff>
    </xdr:to>
    <xdr:sp macro="" textlink="">
      <xdr:nvSpPr>
        <xdr:cNvPr id="38" name="円/楕円 37"/>
        <xdr:cNvSpPr/>
      </xdr:nvSpPr>
      <xdr:spPr>
        <a:xfrm>
          <a:off x="6529917" y="21325417"/>
          <a:ext cx="604309" cy="2772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582083</xdr:colOff>
      <xdr:row>151</xdr:row>
      <xdr:rowOff>52918</xdr:rowOff>
    </xdr:from>
    <xdr:to>
      <xdr:col>13</xdr:col>
      <xdr:colOff>846666</xdr:colOff>
      <xdr:row>164</xdr:row>
      <xdr:rowOff>10584</xdr:rowOff>
    </xdr:to>
    <xdr:sp macro="" textlink="">
      <xdr:nvSpPr>
        <xdr:cNvPr id="21" name="円/楕円 20"/>
        <xdr:cNvSpPr/>
      </xdr:nvSpPr>
      <xdr:spPr>
        <a:xfrm>
          <a:off x="1270000" y="25897418"/>
          <a:ext cx="7313083" cy="215899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50857</xdr:colOff>
      <xdr:row>69</xdr:row>
      <xdr:rowOff>0</xdr:rowOff>
    </xdr:from>
    <xdr:to>
      <xdr:col>20</xdr:col>
      <xdr:colOff>2373923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19" y="12148038"/>
          <a:ext cx="3011796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448408</xdr:colOff>
      <xdr:row>54</xdr:row>
      <xdr:rowOff>169985</xdr:rowOff>
    </xdr:from>
    <xdr:to>
      <xdr:col>26</xdr:col>
      <xdr:colOff>520946</xdr:colOff>
      <xdr:row>58</xdr:row>
      <xdr:rowOff>82062</xdr:rowOff>
    </xdr:to>
    <xdr:sp macro="" textlink="">
      <xdr:nvSpPr>
        <xdr:cNvPr id="6" name="テキスト ボックス 5"/>
        <xdr:cNvSpPr txBox="1"/>
      </xdr:nvSpPr>
      <xdr:spPr>
        <a:xfrm>
          <a:off x="7159870" y="9665677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20</xdr:col>
      <xdr:colOff>316520</xdr:colOff>
      <xdr:row>57</xdr:row>
      <xdr:rowOff>126025</xdr:rowOff>
    </xdr:from>
    <xdr:to>
      <xdr:col>21</xdr:col>
      <xdr:colOff>468923</xdr:colOff>
      <xdr:row>69</xdr:row>
      <xdr:rowOff>131884</xdr:rowOff>
    </xdr:to>
    <xdr:sp macro="" textlink="">
      <xdr:nvSpPr>
        <xdr:cNvPr id="7" name="円形吹き出し 6"/>
        <xdr:cNvSpPr/>
      </xdr:nvSpPr>
      <xdr:spPr>
        <a:xfrm>
          <a:off x="9094174" y="5049717"/>
          <a:ext cx="3390903" cy="2189282"/>
        </a:xfrm>
        <a:prstGeom prst="wedgeEllipseCallout">
          <a:avLst>
            <a:gd name="adj1" fmla="val -75547"/>
            <a:gd name="adj2" fmla="val 2594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22</xdr:row>
      <xdr:rowOff>114300</xdr:rowOff>
    </xdr:from>
    <xdr:to>
      <xdr:col>10</xdr:col>
      <xdr:colOff>66674</xdr:colOff>
      <xdr:row>141</xdr:row>
      <xdr:rowOff>57150</xdr:rowOff>
    </xdr:to>
    <xdr:sp macro="" textlink="">
      <xdr:nvSpPr>
        <xdr:cNvPr id="2" name="テキスト ボックス 1"/>
        <xdr:cNvSpPr txBox="1"/>
      </xdr:nvSpPr>
      <xdr:spPr>
        <a:xfrm>
          <a:off x="685799" y="3962400"/>
          <a:ext cx="8829675" cy="203454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 skylineRATIO13-per-capita-age-70over-financial-services-13region-2014part 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【2014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年度（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2015.02.06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現在）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歳以上の金融保険サービス（小分類）の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人口調整相談件数対全国比の全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13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地域の合成スカイライン図・バブル扇形散布図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=======================================================================================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$$u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ユーザデータ・セクション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$c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クロスセクションデータ属性コマンド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0001.00,0022.00,aaa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第１系列名  北海道・東北北部人口調整相談件数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,bbb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第２系列名  東北南部人口調整相談件数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,ccc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第３系列名　北関東人口調整相談件数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,ddd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第４系列名　南関東人口調整相談件数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,eee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第５系列名　甲信越人口調整相談件数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,fff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第６系列名　北陸人口調整相談件数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,ggg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第７系列名　東海人口調整相談件数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,sss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第８系列名  近畿人口調整相談件数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,ttt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第９系列名  山陰人口調整相談件数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,uuu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系列名　山陽人口調整相談件数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,vvv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系列名　四国人口調整相談件数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,www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12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系列名　九州北部人口調整相談件数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,xxx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13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系列名　九州南部・沖縄人口調整相談件数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,yyy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14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系列名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データ入力指示コマンド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ctype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ケース毎に読むタイプ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ユーザ自身が文字・数値データを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テキストファイルまたは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Excel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シートからコピー＆ペーストする．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ユーザデータの各行の末尾にも「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」を挿入してコメント文を記述できる．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ユーザ文字・数値データをこの行直後にペーストする ★↓↓★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0.50 	0.39 	0.98 	1.12 	0.85 	0.89 	0.81 	1.30 	0.36 	0.87 	1.25 	1.19 	0.53 	0.99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8.58 	8.99 	9.66 	11.53 	6.34 	11.06 	8.07 	11.25 	7.51 	11.27 	5.88 	11.92 	6.89 	10.06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2.41 	3.13 	4.88 	4.14 	2.65 	2.14 	2.67 	3.83 	5.36 	4.37 	2.63 	4.37 	3.71 	3.66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1.91 	1.96 	3.10 	4.56 	1.51 	2.50 	1.70 	3.11 	3.93 	2.97 	2.50 	3.08 	2.78 	3.04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7.29 	4.69 	14.27 	15.64 	11.16 	15.51 	11.42 	11.94 	11.80 	16.87 	9.50 	10.09 	4.50 	11.96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5.55 	8.12 	15.60 	11.99 	9.08 	9.63 	12.06 	11.43 	10.01 	14.16 	7.63 	10.57 	7.15 	10.84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1.07 	1.86 	2.22 	2.61 	1.23 	2.14 	1.83 	2.77 	0.72 	3.06 	1.38 	1.89 	0.66 	2.11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0.00 	0.00 	0.00 	0.06 	0.00 	0.00 	0.04 	0.03 	0.00 	0.00 	0.13 	0.05 	0.00 	0.03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2.69 	3.32 	3.63 	5.16 	2.93 	3.03 	3.65 	3.86 	3.58 	5.07 	2.38 	5.45 	2.25 	4.06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1.68 	3.52 	5.94 	3.33 	2.93 	2.67 	2.46 	3.32 	1.79 	4.98 	3.00 	2.64 	2.91 	3.21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0.50 	0.29 	0.89 	1.55 	0.28 	0.53 	0.85 	0.69 	0.72 	0.52 	0.13 	0.65 	0.53 	0.83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0.00 	0.10 	0.27 	0.46 	0.38 	0.18 	0.47 	0.24 	0.00 	0.35 	0.00 	0.16 	0.13 	0.28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0.34 	0.49 	1.42 	1.87 	0.47 	0.00 	0.81 	1.06 	1.07 	1.22 	1.25 	1.35 	2.38 	1.20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18.72 	13.88 	34.75 	31.75 	27.24 	25.14 	25.56 	25.85 	37.18 	67.29 	23.38 	35.12 	22.52 	29.76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1.85 	1.17 	2.39 	1.47 	0.85 	1.43 	1.36 	0.90 	2.86 	0.52 	0.63 	1.13 	0.53 	1.29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0.34 	0.68 	0.80 	0.12 	0.57 	0.53 	0.17 	0.33 	1.07 	0.70 	0.50 	0.70 	0.93 	0.42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12.50 	12.71 	16.05 	14.76 	10.31 	13.73 	10.87 	9.80 	18.95 	20.10 	12.25 	21.90 	18.94 	14.29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1.40 	1.86 	1.42 	1.69 	1.89 	1.43 	1.32 	1.72 	0.72 	1.40 	1.50 	3.99 	4.11 	1.90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0.11 	0.39 	0.44 	0.60 	0.57 	0.53 	0.30 	0.30 	1.07 	0.87 	0.25 	0.54 	0.66 	0.47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0.11 	0.00 	0.44 	0.16 	0.09 	0.00 	0.21 	0.24 	0.00 	0.09 	0.00 	0.11 	0.00 	0.15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0.17 	0.00 	0.18 	0.00 	0.00 	0.18 	0.08 	0.03 	0.36 	0.17 	0.00 	0.16 	0.13 	0.08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5.33 	4.40 	7.71 	7.15 	5.67 	5.53 	6.24 	6.15 	3.58 	8.91 	3.25 	13.06 	7.68 	6.98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$$v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変量分析セクション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$a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変量記号の割り当て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a,aaa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北海道・東北北部人口調整相談件数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b,bbb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東北南部人口調整相談件数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c,ccc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北関東人口調整相談件数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d,ddd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南関東人口調整相談件数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e,eee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甲信越人口調整相談件数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f,fff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北陸人口調整相談件数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g,ggg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東海人口調整相談件数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s,sss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近畿人口調整相談件数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t,ttt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山陰人口調整相談件数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u,uuu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山陽人口調整相談件数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v,vvv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四国人口調整相談件数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w,www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九州北部人口調整相談件数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x,xxx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九州南部・沖縄人口調整相談件数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y,yyy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$t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変数変換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?a=(a/y*100)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北海道・東北北部の人口調整相談件数対全国比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?b=(b/y*100)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?c=(c/y*100)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北関東の人口調整相談件数対全国比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?d=(d/y*100)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?e=(e/y*100)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甲信越の人口調整相談件数対全国比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?f=(f/y*100)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北陸の人口調整相談件数対全国比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?g=(g/y*100)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?s=(s/y*100)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?t=(t/y*100)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山陰の人口調整相談件数対全国比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?u=(u/y*100)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山陽の人口調整相談件数対全国比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?v=(v/y*100)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四国の人口調整相談件数対全国比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?w=(w/y*100)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?x=(x/y*100)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九州南部・沖縄の人口調整相談件数対全国比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p=:ci(u)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=pr*(a,b,c,d,e,f,g,s,t,u,v,w,x,y,p)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数値プリント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=pr*(?a,?b,?c,?d,?e,?f,?g,?s,?t,?u,?v,?w,?x,p)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数値プリント  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i=@.a(y)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の項目別の平均値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@.a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i=(i*3) 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（項目別の平均値の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倍の値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をスカイライン区切りに利用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I=:ci(i)*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に文字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"*"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の文字列変量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作成（スカイライン区切りに利用）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全国人口調整相談件数の連結 年齢層の区切りには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m=(y,i,y,i,y,i,y,i,y,i,y,i,y,i,y,i,y,i,y,i,y,i,y,i,y)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全国人口調整相談件数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途中のスカラー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m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n=(?a,0,?b,0,?c,0,?d,0,?e,0,?f,0,?g,0,?s,0,?t,0,?u,0,?v,0,?w,0,?x)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対全国比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途中の数値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P=(p,I,p,I,p,I,p,I,p,I,p,I,p,I,p,I,p,I,p,I,p,I,p,I,p)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文字列変量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途中の文字列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q=cum(m)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m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の累和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q&lt;i&gt;=m&lt;1&gt;+m&lt;2&gt;+...+m&lt;i-1&gt;+m&lt;i&gt;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r=(q-m)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直前までの累和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r&lt;i&gt;=m&lt;1&gt;+m&lt;2&gt;+...+m&lt;i-1&gt;     =q&lt;i&gt;-m&lt;i&gt;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h=(100)     //  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　　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.=(0,h)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スカイライン図上の対全国比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％の横線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y=0*x+h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+=(h/100,0)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扇形散布図上の対全国比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 h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 100)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斜線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y=(h/100)*x+0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z=(0*u)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すべてゼロの数値の変量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を作成（扇形散布図の原点に利用）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k=(a,b,c,d,e,f,g,s,t,u,v,w,x)   // 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歳以上人口調整相談件数各地域分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?y=(y,y,y,y,y,y,y,y,y,y,y,y,y)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全国人口調整相談件数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?p=(p,p,p,p,p,p,p,p,p,p,p,p,p)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文字列変量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?z=(z,z,z,z,z,z,z,z,z,z,z,z,z)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ゼロの数値変量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[70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]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?z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$r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回帰分析  全国・各地域の相談件数間の相関係数行列の出力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,run,y=(a,b,c,d,e,f,g,s,t,u,v,w,x)   // 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歳以上相談件数各地域を説明（独立）変数とする回帰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$$g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グラフセクション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$g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スケールの目盛り指示コマンド（標準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n,001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k,001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$z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nk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n,k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----------------------------------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分母：全国人口調整相談件数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n,q, ,P,.,*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n,r, ,P,*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（リンク面描画，３次元図圧縮）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人口調整相談件数：（横軸）全国／（縦軸）地域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k,?y, ,?p=k,+,*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【70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歳以上人口調整相談件数各地域分の連結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?z,?z, ,?p,*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原点の連結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d,y, ,p=d,*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d,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d,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選択可能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g,y, ,p=g,*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g,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g,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選択可能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s,y, ,p=s,*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s,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s,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選択可能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u,y, ,p=u,*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山陽人口調整相談件数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選択可能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終了セクション</a:t>
          </a:r>
        </a:p>
      </xdr:txBody>
    </xdr:sp>
    <xdr:clientData/>
  </xdr:twoCellAnchor>
  <xdr:twoCellAnchor>
    <xdr:from>
      <xdr:col>10</xdr:col>
      <xdr:colOff>200024</xdr:colOff>
      <xdr:row>22</xdr:row>
      <xdr:rowOff>1</xdr:rowOff>
    </xdr:from>
    <xdr:to>
      <xdr:col>21</xdr:col>
      <xdr:colOff>133349</xdr:colOff>
      <xdr:row>141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9648824" y="3848101"/>
          <a:ext cx="8696325" cy="204597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18</xdr:col>
      <xdr:colOff>74579</xdr:colOff>
      <xdr:row>42</xdr:row>
      <xdr:rowOff>170575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504825"/>
          <a:ext cx="12971429" cy="7000000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19050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12</xdr:row>
      <xdr:rowOff>0</xdr:rowOff>
    </xdr:from>
    <xdr:to>
      <xdr:col>32</xdr:col>
      <xdr:colOff>504093</xdr:colOff>
      <xdr:row>21</xdr:row>
      <xdr:rowOff>68873</xdr:rowOff>
    </xdr:to>
    <xdr:sp macro="" textlink="">
      <xdr:nvSpPr>
        <xdr:cNvPr id="98" name="テキスト ボックス 97"/>
        <xdr:cNvSpPr txBox="1"/>
      </xdr:nvSpPr>
      <xdr:spPr>
        <a:xfrm>
          <a:off x="18154650" y="219075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4</xdr:col>
      <xdr:colOff>504825</xdr:colOff>
      <xdr:row>9</xdr:row>
      <xdr:rowOff>142876</xdr:rowOff>
    </xdr:from>
    <xdr:to>
      <xdr:col>7</xdr:col>
      <xdr:colOff>19050</xdr:colOff>
      <xdr:row>10</xdr:row>
      <xdr:rowOff>142876</xdr:rowOff>
    </xdr:to>
    <xdr:sp macro="" textlink="T54">
      <xdr:nvSpPr>
        <xdr:cNvPr id="102" name="AutoShape 34"/>
        <xdr:cNvSpPr>
          <a:spLocks/>
        </xdr:cNvSpPr>
      </xdr:nvSpPr>
      <xdr:spPr bwMode="auto">
        <a:xfrm>
          <a:off x="4200525" y="1819276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624509"/>
            <a:gd name="adj6" fmla="val -325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76199</xdr:colOff>
      <xdr:row>3</xdr:row>
      <xdr:rowOff>57150</xdr:rowOff>
    </xdr:from>
    <xdr:to>
      <xdr:col>5</xdr:col>
      <xdr:colOff>295274</xdr:colOff>
      <xdr:row>4</xdr:row>
      <xdr:rowOff>57150</xdr:rowOff>
    </xdr:to>
    <xdr:sp macro="" textlink="T53">
      <xdr:nvSpPr>
        <xdr:cNvPr id="107" name="AutoShape 34"/>
        <xdr:cNvSpPr>
          <a:spLocks/>
        </xdr:cNvSpPr>
      </xdr:nvSpPr>
      <xdr:spPr bwMode="auto">
        <a:xfrm>
          <a:off x="3086099" y="704850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563792"/>
            <a:gd name="adj6" fmla="val -160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96" name="図 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600074</xdr:colOff>
      <xdr:row>25</xdr:row>
      <xdr:rowOff>66674</xdr:rowOff>
    </xdr:from>
    <xdr:to>
      <xdr:col>17</xdr:col>
      <xdr:colOff>790574</xdr:colOff>
      <xdr:row>28</xdr:row>
      <xdr:rowOff>104775</xdr:rowOff>
    </xdr:to>
    <xdr:sp macro="" textlink="">
      <xdr:nvSpPr>
        <xdr:cNvPr id="97" name="線吹き出し 2 96"/>
        <xdr:cNvSpPr/>
      </xdr:nvSpPr>
      <xdr:spPr>
        <a:xfrm>
          <a:off x="11839574" y="4486274"/>
          <a:ext cx="1514475" cy="552451"/>
        </a:xfrm>
        <a:prstGeom prst="callout2">
          <a:avLst>
            <a:gd name="adj1" fmla="val -3942"/>
            <a:gd name="adj2" fmla="val 8235"/>
            <a:gd name="adj3" fmla="val -33657"/>
            <a:gd name="adj4" fmla="val 2955"/>
            <a:gd name="adj5" fmla="val -34663"/>
            <a:gd name="adj6" fmla="val -16738"/>
          </a:avLst>
        </a:prstGeom>
        <a:solidFill>
          <a:schemeClr val="bg1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1152524</xdr:colOff>
      <xdr:row>7</xdr:row>
      <xdr:rowOff>66675</xdr:rowOff>
    </xdr:from>
    <xdr:to>
      <xdr:col>3</xdr:col>
      <xdr:colOff>276224</xdr:colOff>
      <xdr:row>8</xdr:row>
      <xdr:rowOff>123825</xdr:rowOff>
    </xdr:to>
    <xdr:sp macro="" textlink="T52">
      <xdr:nvSpPr>
        <xdr:cNvPr id="138" name="AutoShape 34"/>
        <xdr:cNvSpPr>
          <a:spLocks/>
        </xdr:cNvSpPr>
      </xdr:nvSpPr>
      <xdr:spPr bwMode="auto">
        <a:xfrm>
          <a:off x="1600199" y="1400175"/>
          <a:ext cx="1685925" cy="228600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1421773"/>
            <a:gd name="adj6" fmla="val -2152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238125</xdr:colOff>
      <xdr:row>11</xdr:row>
      <xdr:rowOff>28575</xdr:rowOff>
    </xdr:from>
    <xdr:to>
      <xdr:col>10</xdr:col>
      <xdr:colOff>276225</xdr:colOff>
      <xdr:row>12</xdr:row>
      <xdr:rowOff>38101</xdr:rowOff>
    </xdr:to>
    <xdr:sp macro="" textlink="T54">
      <xdr:nvSpPr>
        <xdr:cNvPr id="139" name="AutoShape 34"/>
        <xdr:cNvSpPr>
          <a:spLocks/>
        </xdr:cNvSpPr>
      </xdr:nvSpPr>
      <xdr:spPr bwMode="auto">
        <a:xfrm>
          <a:off x="6677025" y="2047875"/>
          <a:ext cx="1409700" cy="180976"/>
        </a:xfrm>
        <a:prstGeom prst="callout2">
          <a:avLst>
            <a:gd name="adj1" fmla="val 101398"/>
            <a:gd name="adj2" fmla="val 16014"/>
            <a:gd name="adj3" fmla="val 164417"/>
            <a:gd name="adj4" fmla="val 69734"/>
            <a:gd name="adj5" fmla="val 769385"/>
            <a:gd name="adj6" fmla="val 717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E1A77A6-4A97-41BC-9E80-2BA2F143B48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1304925</xdr:colOff>
      <xdr:row>15</xdr:row>
      <xdr:rowOff>133350</xdr:rowOff>
    </xdr:from>
    <xdr:to>
      <xdr:col>3</xdr:col>
      <xdr:colOff>304800</xdr:colOff>
      <xdr:row>16</xdr:row>
      <xdr:rowOff>142875</xdr:rowOff>
    </xdr:to>
    <xdr:sp macro="" textlink="T60">
      <xdr:nvSpPr>
        <xdr:cNvPr id="141" name="AutoShape 34"/>
        <xdr:cNvSpPr>
          <a:spLocks/>
        </xdr:cNvSpPr>
      </xdr:nvSpPr>
      <xdr:spPr bwMode="auto">
        <a:xfrm>
          <a:off x="1752600" y="2838450"/>
          <a:ext cx="1562100" cy="180975"/>
        </a:xfrm>
        <a:prstGeom prst="callout2">
          <a:avLst>
            <a:gd name="adj1" fmla="val 105433"/>
            <a:gd name="adj2" fmla="val 11812"/>
            <a:gd name="adj3" fmla="val 147538"/>
            <a:gd name="adj4" fmla="val 33805"/>
            <a:gd name="adj5" fmla="val 623171"/>
            <a:gd name="adj6" fmla="val 3277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606281A-FDB9-4580-B8CB-CEA502FB9E9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571500</xdr:colOff>
      <xdr:row>9</xdr:row>
      <xdr:rowOff>9526</xdr:rowOff>
    </xdr:from>
    <xdr:to>
      <xdr:col>6</xdr:col>
      <xdr:colOff>504825</xdr:colOff>
      <xdr:row>10</xdr:row>
      <xdr:rowOff>28576</xdr:rowOff>
    </xdr:to>
    <xdr:sp macro="" textlink="T65">
      <xdr:nvSpPr>
        <xdr:cNvPr id="146" name="AutoShape 34"/>
        <xdr:cNvSpPr>
          <a:spLocks/>
        </xdr:cNvSpPr>
      </xdr:nvSpPr>
      <xdr:spPr bwMode="auto">
        <a:xfrm>
          <a:off x="3581400" y="1685926"/>
          <a:ext cx="1990725" cy="190500"/>
        </a:xfrm>
        <a:prstGeom prst="callout2">
          <a:avLst>
            <a:gd name="adj1" fmla="val 53065"/>
            <a:gd name="adj2" fmla="val -2090"/>
            <a:gd name="adj3" fmla="val 52563"/>
            <a:gd name="adj4" fmla="val -6517"/>
            <a:gd name="adj5" fmla="val 185116"/>
            <a:gd name="adj6" fmla="val -118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5711F-FCA5-45D6-9B10-2756555B863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200025</xdr:colOff>
      <xdr:row>13</xdr:row>
      <xdr:rowOff>95250</xdr:rowOff>
    </xdr:from>
    <xdr:to>
      <xdr:col>8</xdr:col>
      <xdr:colOff>304800</xdr:colOff>
      <xdr:row>14</xdr:row>
      <xdr:rowOff>152400</xdr:rowOff>
    </xdr:to>
    <xdr:sp macro="" textlink="T64">
      <xdr:nvSpPr>
        <xdr:cNvPr id="149" name="AutoShape 34"/>
        <xdr:cNvSpPr>
          <a:spLocks/>
        </xdr:cNvSpPr>
      </xdr:nvSpPr>
      <xdr:spPr bwMode="auto">
        <a:xfrm>
          <a:off x="4581525" y="2457450"/>
          <a:ext cx="2162175" cy="228600"/>
        </a:xfrm>
        <a:prstGeom prst="callout2">
          <a:avLst>
            <a:gd name="adj1" fmla="val 58065"/>
            <a:gd name="adj2" fmla="val -8310"/>
            <a:gd name="adj3" fmla="val 146052"/>
            <a:gd name="adj4" fmla="val -25040"/>
            <a:gd name="adj5" fmla="val 712357"/>
            <a:gd name="adj6" fmla="val -2601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DC14749-26B1-4EB5-B4E6-CAFB8B29B4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161925</xdr:colOff>
      <xdr:row>5</xdr:row>
      <xdr:rowOff>66675</xdr:rowOff>
    </xdr:from>
    <xdr:to>
      <xdr:col>6</xdr:col>
      <xdr:colOff>266700</xdr:colOff>
      <xdr:row>6</xdr:row>
      <xdr:rowOff>123825</xdr:rowOff>
    </xdr:to>
    <xdr:sp macro="" textlink="T56">
      <xdr:nvSpPr>
        <xdr:cNvPr id="150" name="AutoShape 34"/>
        <xdr:cNvSpPr>
          <a:spLocks/>
        </xdr:cNvSpPr>
      </xdr:nvSpPr>
      <xdr:spPr bwMode="auto">
        <a:xfrm>
          <a:off x="3171825" y="10572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887357"/>
            <a:gd name="adj6" fmla="val -83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600075</xdr:colOff>
      <xdr:row>3</xdr:row>
      <xdr:rowOff>19050</xdr:rowOff>
    </xdr:from>
    <xdr:to>
      <xdr:col>13</xdr:col>
      <xdr:colOff>19050</xdr:colOff>
      <xdr:row>4</xdr:row>
      <xdr:rowOff>76200</xdr:rowOff>
    </xdr:to>
    <xdr:sp macro="" textlink="T64">
      <xdr:nvSpPr>
        <xdr:cNvPr id="155" name="AutoShape 34"/>
        <xdr:cNvSpPr>
          <a:spLocks/>
        </xdr:cNvSpPr>
      </xdr:nvSpPr>
      <xdr:spPr bwMode="auto">
        <a:xfrm>
          <a:off x="7724775" y="666750"/>
          <a:ext cx="2162175" cy="228600"/>
        </a:xfrm>
        <a:prstGeom prst="callout2">
          <a:avLst>
            <a:gd name="adj1" fmla="val 78899"/>
            <a:gd name="adj2" fmla="val 23407"/>
            <a:gd name="adj3" fmla="val 166885"/>
            <a:gd name="adj4" fmla="val 34429"/>
            <a:gd name="adj5" fmla="val 166523"/>
            <a:gd name="adj6" fmla="val 4667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104775</xdr:colOff>
      <xdr:row>9</xdr:row>
      <xdr:rowOff>161924</xdr:rowOff>
    </xdr:from>
    <xdr:to>
      <xdr:col>14</xdr:col>
      <xdr:colOff>142875</xdr:colOff>
      <xdr:row>10</xdr:row>
      <xdr:rowOff>171449</xdr:rowOff>
    </xdr:to>
    <xdr:sp macro="" textlink="T59">
      <xdr:nvSpPr>
        <xdr:cNvPr id="161" name="AutoShape 34"/>
        <xdr:cNvSpPr>
          <a:spLocks/>
        </xdr:cNvSpPr>
      </xdr:nvSpPr>
      <xdr:spPr bwMode="auto">
        <a:xfrm>
          <a:off x="9286875" y="1838324"/>
          <a:ext cx="1409700" cy="180975"/>
        </a:xfrm>
        <a:prstGeom prst="callout2">
          <a:avLst>
            <a:gd name="adj1" fmla="val 101398"/>
            <a:gd name="adj2" fmla="val 11960"/>
            <a:gd name="adj3" fmla="val 163414"/>
            <a:gd name="adj4" fmla="val 61625"/>
            <a:gd name="adj5" fmla="val 879662"/>
            <a:gd name="adj6" fmla="val 669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08E7F4C-FB9D-4588-B6A2-7819F624433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638175</xdr:colOff>
      <xdr:row>11</xdr:row>
      <xdr:rowOff>104776</xdr:rowOff>
    </xdr:from>
    <xdr:to>
      <xdr:col>14</xdr:col>
      <xdr:colOff>152400</xdr:colOff>
      <xdr:row>12</xdr:row>
      <xdr:rowOff>104776</xdr:rowOff>
    </xdr:to>
    <xdr:sp macro="" textlink="T53">
      <xdr:nvSpPr>
        <xdr:cNvPr id="163" name="AutoShape 34"/>
        <xdr:cNvSpPr>
          <a:spLocks/>
        </xdr:cNvSpPr>
      </xdr:nvSpPr>
      <xdr:spPr bwMode="auto">
        <a:xfrm>
          <a:off x="9134475" y="2124076"/>
          <a:ext cx="1571625" cy="171450"/>
        </a:xfrm>
        <a:prstGeom prst="callout2">
          <a:avLst>
            <a:gd name="adj1" fmla="val 108064"/>
            <a:gd name="adj2" fmla="val 11084"/>
            <a:gd name="adj3" fmla="val 157272"/>
            <a:gd name="adj4" fmla="val 56741"/>
            <a:gd name="adj5" fmla="val 952287"/>
            <a:gd name="adj6" fmla="val 5840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5A2199C-E0D7-40B8-A5F1-1515760A7E9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0</xdr:colOff>
      <xdr:row>6</xdr:row>
      <xdr:rowOff>66675</xdr:rowOff>
    </xdr:from>
    <xdr:to>
      <xdr:col>15</xdr:col>
      <xdr:colOff>104775</xdr:colOff>
      <xdr:row>7</xdr:row>
      <xdr:rowOff>66675</xdr:rowOff>
    </xdr:to>
    <xdr:sp macro="" textlink="T67">
      <xdr:nvSpPr>
        <xdr:cNvPr id="164" name="AutoShape 34"/>
        <xdr:cNvSpPr>
          <a:spLocks/>
        </xdr:cNvSpPr>
      </xdr:nvSpPr>
      <xdr:spPr bwMode="auto">
        <a:xfrm>
          <a:off x="9182100" y="1228725"/>
          <a:ext cx="2162175" cy="171450"/>
        </a:xfrm>
        <a:prstGeom prst="callout2">
          <a:avLst>
            <a:gd name="adj1" fmla="val 103900"/>
            <a:gd name="adj2" fmla="val 10632"/>
            <a:gd name="adj3" fmla="val 141886"/>
            <a:gd name="adj4" fmla="val 61742"/>
            <a:gd name="adj5" fmla="val 970691"/>
            <a:gd name="adj6" fmla="val 638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C93FA7-5299-467E-8B4D-65F1209A49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590550</xdr:colOff>
      <xdr:row>13</xdr:row>
      <xdr:rowOff>1</xdr:rowOff>
    </xdr:from>
    <xdr:to>
      <xdr:col>14</xdr:col>
      <xdr:colOff>104775</xdr:colOff>
      <xdr:row>14</xdr:row>
      <xdr:rowOff>1</xdr:rowOff>
    </xdr:to>
    <xdr:sp macro="" textlink="T52">
      <xdr:nvSpPr>
        <xdr:cNvPr id="169" name="AutoShape 34"/>
        <xdr:cNvSpPr>
          <a:spLocks/>
        </xdr:cNvSpPr>
      </xdr:nvSpPr>
      <xdr:spPr bwMode="auto">
        <a:xfrm>
          <a:off x="9086850" y="2362201"/>
          <a:ext cx="1571625" cy="171450"/>
        </a:xfrm>
        <a:prstGeom prst="callout2">
          <a:avLst>
            <a:gd name="adj1" fmla="val 108064"/>
            <a:gd name="adj2" fmla="val 11084"/>
            <a:gd name="adj3" fmla="val 151715"/>
            <a:gd name="adj4" fmla="val 57347"/>
            <a:gd name="adj5" fmla="val 813400"/>
            <a:gd name="adj6" fmla="val 577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6C1654-99DA-4447-BC19-2D5F09827A5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333375</xdr:colOff>
      <xdr:row>15</xdr:row>
      <xdr:rowOff>38099</xdr:rowOff>
    </xdr:from>
    <xdr:to>
      <xdr:col>9</xdr:col>
      <xdr:colOff>371475</xdr:colOff>
      <xdr:row>16</xdr:row>
      <xdr:rowOff>76200</xdr:rowOff>
    </xdr:to>
    <xdr:sp macro="" textlink="T52">
      <xdr:nvSpPr>
        <xdr:cNvPr id="172" name="AutoShape 34"/>
        <xdr:cNvSpPr>
          <a:spLocks/>
        </xdr:cNvSpPr>
      </xdr:nvSpPr>
      <xdr:spPr bwMode="auto">
        <a:xfrm>
          <a:off x="6086475" y="2743199"/>
          <a:ext cx="1409700" cy="209551"/>
        </a:xfrm>
        <a:prstGeom prst="callout2">
          <a:avLst>
            <a:gd name="adj1" fmla="val 101398"/>
            <a:gd name="adj2" fmla="val 16014"/>
            <a:gd name="adj3" fmla="val 174465"/>
            <a:gd name="adj4" fmla="val 50140"/>
            <a:gd name="adj5" fmla="val 576244"/>
            <a:gd name="adj6" fmla="val 514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22024C-0BA9-4265-8654-0C2B1B190E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542925</xdr:colOff>
      <xdr:row>16</xdr:row>
      <xdr:rowOff>1</xdr:rowOff>
    </xdr:from>
    <xdr:to>
      <xdr:col>14</xdr:col>
      <xdr:colOff>57150</xdr:colOff>
      <xdr:row>17</xdr:row>
      <xdr:rowOff>1</xdr:rowOff>
    </xdr:to>
    <xdr:sp macro="" textlink="T51">
      <xdr:nvSpPr>
        <xdr:cNvPr id="174" name="AutoShape 34"/>
        <xdr:cNvSpPr>
          <a:spLocks/>
        </xdr:cNvSpPr>
      </xdr:nvSpPr>
      <xdr:spPr bwMode="auto">
        <a:xfrm>
          <a:off x="9039225" y="2876551"/>
          <a:ext cx="1571625" cy="171450"/>
        </a:xfrm>
        <a:prstGeom prst="callout2">
          <a:avLst>
            <a:gd name="adj1" fmla="val 108064"/>
            <a:gd name="adj2" fmla="val 17751"/>
            <a:gd name="adj3" fmla="val 207270"/>
            <a:gd name="adj4" fmla="val 9468"/>
            <a:gd name="adj5" fmla="val 396732"/>
            <a:gd name="adj6" fmla="val 87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149B84-94EC-4652-BFBF-B1D4210B938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619125</xdr:colOff>
      <xdr:row>4</xdr:row>
      <xdr:rowOff>9525</xdr:rowOff>
    </xdr:from>
    <xdr:to>
      <xdr:col>15</xdr:col>
      <xdr:colOff>238125</xdr:colOff>
      <xdr:row>5</xdr:row>
      <xdr:rowOff>9525</xdr:rowOff>
    </xdr:to>
    <xdr:sp macro="" textlink="T72">
      <xdr:nvSpPr>
        <xdr:cNvPr id="175" name="AutoShape 34"/>
        <xdr:cNvSpPr>
          <a:spLocks/>
        </xdr:cNvSpPr>
      </xdr:nvSpPr>
      <xdr:spPr bwMode="auto">
        <a:xfrm>
          <a:off x="9115425" y="828675"/>
          <a:ext cx="2362200" cy="171450"/>
        </a:xfrm>
        <a:prstGeom prst="callout2">
          <a:avLst>
            <a:gd name="adj1" fmla="val 108065"/>
            <a:gd name="adj2" fmla="val 24351"/>
            <a:gd name="adj3" fmla="val 146453"/>
            <a:gd name="adj4" fmla="val 63355"/>
            <a:gd name="adj5" fmla="val 656269"/>
            <a:gd name="adj6" fmla="val 657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A0B1121-A1C1-438E-9C99-89971ED4869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476250</xdr:colOff>
      <xdr:row>3</xdr:row>
      <xdr:rowOff>0</xdr:rowOff>
    </xdr:from>
    <xdr:to>
      <xdr:col>19</xdr:col>
      <xdr:colOff>742950</xdr:colOff>
      <xdr:row>3</xdr:row>
      <xdr:rowOff>104775</xdr:rowOff>
    </xdr:to>
    <xdr:sp macro="" textlink="">
      <xdr:nvSpPr>
        <xdr:cNvPr id="178" name="フローチャート : せん孔テープ 177"/>
        <xdr:cNvSpPr/>
      </xdr:nvSpPr>
      <xdr:spPr>
        <a:xfrm>
          <a:off x="14354175" y="6477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57150</xdr:colOff>
      <xdr:row>30</xdr:row>
      <xdr:rowOff>76200</xdr:rowOff>
    </xdr:from>
    <xdr:to>
      <xdr:col>24</xdr:col>
      <xdr:colOff>371475</xdr:colOff>
      <xdr:row>41</xdr:row>
      <xdr:rowOff>123825</xdr:rowOff>
    </xdr:to>
    <xdr:sp macro="" textlink="">
      <xdr:nvSpPr>
        <xdr:cNvPr id="112" name="テキスト ボックス 111"/>
        <xdr:cNvSpPr txBox="1"/>
      </xdr:nvSpPr>
      <xdr:spPr>
        <a:xfrm>
          <a:off x="14106525" y="5353050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10</xdr:col>
      <xdr:colOff>180975</xdr:colOff>
      <xdr:row>49</xdr:row>
      <xdr:rowOff>114300</xdr:rowOff>
    </xdr:from>
    <xdr:to>
      <xdr:col>17</xdr:col>
      <xdr:colOff>62279</xdr:colOff>
      <xdr:row>68</xdr:row>
      <xdr:rowOff>114300</xdr:rowOff>
    </xdr:to>
    <xdr:sp macro="" textlink="">
      <xdr:nvSpPr>
        <xdr:cNvPr id="113" name="円形吹き出し 112"/>
        <xdr:cNvSpPr/>
      </xdr:nvSpPr>
      <xdr:spPr>
        <a:xfrm>
          <a:off x="7991475" y="8677275"/>
          <a:ext cx="4634279" cy="3438525"/>
        </a:xfrm>
        <a:prstGeom prst="wedgeEllipseCallout">
          <a:avLst>
            <a:gd name="adj1" fmla="val 127369"/>
            <a:gd name="adj2" fmla="val -91435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r>
            <a:rPr kumimoji="1" lang="ja-JP" altLang="ja-JP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 editAs="oneCell">
    <xdr:from>
      <xdr:col>15</xdr:col>
      <xdr:colOff>476667</xdr:colOff>
      <xdr:row>2</xdr:row>
      <xdr:rowOff>76200</xdr:rowOff>
    </xdr:from>
    <xdr:to>
      <xdr:col>18</xdr:col>
      <xdr:colOff>85725</xdr:colOff>
      <xdr:row>21</xdr:row>
      <xdr:rowOff>104775</xdr:rowOff>
    </xdr:to>
    <xdr:pic>
      <xdr:nvPicPr>
        <xdr:cNvPr id="114" name="図 1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6167" y="552450"/>
          <a:ext cx="1761708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4</xdr:row>
      <xdr:rowOff>66675</xdr:rowOff>
    </xdr:from>
    <xdr:to>
      <xdr:col>6</xdr:col>
      <xdr:colOff>200025</xdr:colOff>
      <xdr:row>5</xdr:row>
      <xdr:rowOff>123825</xdr:rowOff>
    </xdr:to>
    <xdr:sp macro="" textlink="T55">
      <xdr:nvSpPr>
        <xdr:cNvPr id="116" name="AutoShape 34"/>
        <xdr:cNvSpPr>
          <a:spLocks/>
        </xdr:cNvSpPr>
      </xdr:nvSpPr>
      <xdr:spPr bwMode="auto">
        <a:xfrm>
          <a:off x="3105150" y="8858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241524"/>
            <a:gd name="adj6" fmla="val -92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9B3D202-212B-42BC-8426-633346D1AF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371475</xdr:colOff>
      <xdr:row>6</xdr:row>
      <xdr:rowOff>76200</xdr:rowOff>
    </xdr:from>
    <xdr:to>
      <xdr:col>5</xdr:col>
      <xdr:colOff>561975</xdr:colOff>
      <xdr:row>7</xdr:row>
      <xdr:rowOff>85725</xdr:rowOff>
    </xdr:to>
    <xdr:sp macro="" textlink="T60">
      <xdr:nvSpPr>
        <xdr:cNvPr id="118" name="AutoShape 34"/>
        <xdr:cNvSpPr>
          <a:spLocks/>
        </xdr:cNvSpPr>
      </xdr:nvSpPr>
      <xdr:spPr bwMode="auto">
        <a:xfrm>
          <a:off x="3381375" y="1238250"/>
          <a:ext cx="1562100" cy="180975"/>
        </a:xfrm>
        <a:prstGeom prst="callout2">
          <a:avLst>
            <a:gd name="adj1" fmla="val 58065"/>
            <a:gd name="adj2" fmla="val -8310"/>
            <a:gd name="adj3" fmla="val 52801"/>
            <a:gd name="adj4" fmla="val -18025"/>
            <a:gd name="adj5" fmla="val 423171"/>
            <a:gd name="adj6" fmla="val -184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0080AFE-36B4-42B3-85A9-6E198312035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323850</xdr:colOff>
      <xdr:row>15</xdr:row>
      <xdr:rowOff>9525</xdr:rowOff>
    </xdr:from>
    <xdr:to>
      <xdr:col>8</xdr:col>
      <xdr:colOff>428625</xdr:colOff>
      <xdr:row>16</xdr:row>
      <xdr:rowOff>66675</xdr:rowOff>
    </xdr:to>
    <xdr:sp macro="" textlink="T67">
      <xdr:nvSpPr>
        <xdr:cNvPr id="119" name="AutoShape 34"/>
        <xdr:cNvSpPr>
          <a:spLocks/>
        </xdr:cNvSpPr>
      </xdr:nvSpPr>
      <xdr:spPr bwMode="auto">
        <a:xfrm>
          <a:off x="4705350" y="2714625"/>
          <a:ext cx="2162175" cy="228600"/>
        </a:xfrm>
        <a:prstGeom prst="callout2">
          <a:avLst>
            <a:gd name="adj1" fmla="val 58065"/>
            <a:gd name="adj2" fmla="val -8310"/>
            <a:gd name="adj3" fmla="val 141885"/>
            <a:gd name="adj4" fmla="val -24600"/>
            <a:gd name="adj5" fmla="val 670690"/>
            <a:gd name="adj6" fmla="val -246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48C9062-9C04-420D-A67D-AFB6991715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619125</xdr:colOff>
      <xdr:row>6</xdr:row>
      <xdr:rowOff>85725</xdr:rowOff>
    </xdr:from>
    <xdr:to>
      <xdr:col>12</xdr:col>
      <xdr:colOff>561975</xdr:colOff>
      <xdr:row>7</xdr:row>
      <xdr:rowOff>152400</xdr:rowOff>
    </xdr:to>
    <xdr:sp macro="" textlink="T57">
      <xdr:nvSpPr>
        <xdr:cNvPr id="120" name="AutoShape 34"/>
        <xdr:cNvSpPr>
          <a:spLocks/>
        </xdr:cNvSpPr>
      </xdr:nvSpPr>
      <xdr:spPr bwMode="auto">
        <a:xfrm>
          <a:off x="7743825" y="1247775"/>
          <a:ext cx="2000250" cy="238125"/>
        </a:xfrm>
        <a:prstGeom prst="callout2">
          <a:avLst>
            <a:gd name="adj1" fmla="val 86065"/>
            <a:gd name="adj2" fmla="val 17713"/>
            <a:gd name="adj3" fmla="val 117564"/>
            <a:gd name="adj4" fmla="val 43442"/>
            <a:gd name="adj5" fmla="val 762592"/>
            <a:gd name="adj6" fmla="val 450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EDDDB-44BC-4AB5-A215-EC9392672C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485775</xdr:colOff>
      <xdr:row>15</xdr:row>
      <xdr:rowOff>161925</xdr:rowOff>
    </xdr:from>
    <xdr:to>
      <xdr:col>8</xdr:col>
      <xdr:colOff>590550</xdr:colOff>
      <xdr:row>17</xdr:row>
      <xdr:rowOff>47625</xdr:rowOff>
    </xdr:to>
    <xdr:sp macro="" textlink="T55">
      <xdr:nvSpPr>
        <xdr:cNvPr id="122" name="AutoShape 34"/>
        <xdr:cNvSpPr>
          <a:spLocks/>
        </xdr:cNvSpPr>
      </xdr:nvSpPr>
      <xdr:spPr bwMode="auto">
        <a:xfrm>
          <a:off x="4867275" y="2867025"/>
          <a:ext cx="2162175" cy="228600"/>
        </a:xfrm>
        <a:prstGeom prst="callout2">
          <a:avLst>
            <a:gd name="adj1" fmla="val 99732"/>
            <a:gd name="adj2" fmla="val 15920"/>
            <a:gd name="adj3" fmla="val 146051"/>
            <a:gd name="adj4" fmla="val 20773"/>
            <a:gd name="adj5" fmla="val 287357"/>
            <a:gd name="adj6" fmla="val 211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61E62CD-71AB-4FCE-87C0-E4CEC950005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209550</xdr:colOff>
      <xdr:row>7</xdr:row>
      <xdr:rowOff>76201</xdr:rowOff>
    </xdr:from>
    <xdr:to>
      <xdr:col>6</xdr:col>
      <xdr:colOff>142875</xdr:colOff>
      <xdr:row>8</xdr:row>
      <xdr:rowOff>95251</xdr:rowOff>
    </xdr:to>
    <xdr:sp macro="" textlink="T66">
      <xdr:nvSpPr>
        <xdr:cNvPr id="123" name="AutoShape 34"/>
        <xdr:cNvSpPr>
          <a:spLocks/>
        </xdr:cNvSpPr>
      </xdr:nvSpPr>
      <xdr:spPr bwMode="auto">
        <a:xfrm>
          <a:off x="3219450" y="1409701"/>
          <a:ext cx="1990725" cy="190500"/>
        </a:xfrm>
        <a:prstGeom prst="callout2">
          <a:avLst>
            <a:gd name="adj1" fmla="val 98065"/>
            <a:gd name="adj2" fmla="val 8914"/>
            <a:gd name="adj3" fmla="val 152563"/>
            <a:gd name="adj4" fmla="val 4489"/>
            <a:gd name="adj5" fmla="val 235116"/>
            <a:gd name="adj6" fmla="val 39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C9F3DEE-BB20-4FA3-80AD-F23D4147264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295275</xdr:colOff>
      <xdr:row>5</xdr:row>
      <xdr:rowOff>19050</xdr:rowOff>
    </xdr:from>
    <xdr:to>
      <xdr:col>15</xdr:col>
      <xdr:colOff>400050</xdr:colOff>
      <xdr:row>6</xdr:row>
      <xdr:rowOff>19050</xdr:rowOff>
    </xdr:to>
    <xdr:sp macro="" textlink="T68">
      <xdr:nvSpPr>
        <xdr:cNvPr id="124" name="AutoShape 34"/>
        <xdr:cNvSpPr>
          <a:spLocks/>
        </xdr:cNvSpPr>
      </xdr:nvSpPr>
      <xdr:spPr bwMode="auto">
        <a:xfrm>
          <a:off x="9477375" y="1009650"/>
          <a:ext cx="2162175" cy="171450"/>
        </a:xfrm>
        <a:prstGeom prst="callout2">
          <a:avLst>
            <a:gd name="adj1" fmla="val 103900"/>
            <a:gd name="adj2" fmla="val 10632"/>
            <a:gd name="adj3" fmla="val 125220"/>
            <a:gd name="adj4" fmla="val 49408"/>
            <a:gd name="adj5" fmla="val 209579"/>
            <a:gd name="adj6" fmla="val 5240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4A3C957-0B20-484D-91AF-42F24EE4DAF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561975</xdr:colOff>
      <xdr:row>7</xdr:row>
      <xdr:rowOff>152400</xdr:rowOff>
    </xdr:from>
    <xdr:to>
      <xdr:col>14</xdr:col>
      <xdr:colOff>666750</xdr:colOff>
      <xdr:row>9</xdr:row>
      <xdr:rowOff>38100</xdr:rowOff>
    </xdr:to>
    <xdr:sp macro="" textlink="T64">
      <xdr:nvSpPr>
        <xdr:cNvPr id="126" name="AutoShape 34"/>
        <xdr:cNvSpPr>
          <a:spLocks/>
        </xdr:cNvSpPr>
      </xdr:nvSpPr>
      <xdr:spPr bwMode="auto">
        <a:xfrm>
          <a:off x="9058275" y="1485900"/>
          <a:ext cx="2162175" cy="228600"/>
        </a:xfrm>
        <a:prstGeom prst="callout2">
          <a:avLst>
            <a:gd name="adj1" fmla="val 108065"/>
            <a:gd name="adj2" fmla="val 43672"/>
            <a:gd name="adj3" fmla="val 179385"/>
            <a:gd name="adj4" fmla="val 60861"/>
            <a:gd name="adj5" fmla="val 1016524"/>
            <a:gd name="adj6" fmla="val 625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647700</xdr:colOff>
      <xdr:row>20</xdr:row>
      <xdr:rowOff>57150</xdr:rowOff>
    </xdr:from>
    <xdr:to>
      <xdr:col>5</xdr:col>
      <xdr:colOff>638175</xdr:colOff>
      <xdr:row>22</xdr:row>
      <xdr:rowOff>9525</xdr:rowOff>
    </xdr:to>
    <xdr:sp macro="" textlink="">
      <xdr:nvSpPr>
        <xdr:cNvPr id="100" name="Oval 19"/>
        <xdr:cNvSpPr>
          <a:spLocks noChangeArrowheads="1"/>
        </xdr:cNvSpPr>
      </xdr:nvSpPr>
      <xdr:spPr bwMode="auto">
        <a:xfrm>
          <a:off x="4343400" y="3619500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甲信越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333375</xdr:colOff>
      <xdr:row>17</xdr:row>
      <xdr:rowOff>95250</xdr:rowOff>
    </xdr:from>
    <xdr:to>
      <xdr:col>9</xdr:col>
      <xdr:colOff>304800</xdr:colOff>
      <xdr:row>19</xdr:row>
      <xdr:rowOff>66675</xdr:rowOff>
    </xdr:to>
    <xdr:sp macro="" textlink="">
      <xdr:nvSpPr>
        <xdr:cNvPr id="103" name="Oval 19"/>
        <xdr:cNvSpPr>
          <a:spLocks noChangeArrowheads="1"/>
        </xdr:cNvSpPr>
      </xdr:nvSpPr>
      <xdr:spPr bwMode="auto">
        <a:xfrm>
          <a:off x="6772275" y="3143250"/>
          <a:ext cx="657225" cy="31432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</a:p>
        <a:p>
          <a:pPr algn="l" rtl="0">
            <a:defRPr sz="1000"/>
          </a:pP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238125</xdr:colOff>
      <xdr:row>19</xdr:row>
      <xdr:rowOff>161925</xdr:rowOff>
    </xdr:from>
    <xdr:to>
      <xdr:col>8</xdr:col>
      <xdr:colOff>323850</xdr:colOff>
      <xdr:row>21</xdr:row>
      <xdr:rowOff>114300</xdr:rowOff>
    </xdr:to>
    <xdr:sp macro="" textlink="">
      <xdr:nvSpPr>
        <xdr:cNvPr id="104" name="Oval 19"/>
        <xdr:cNvSpPr>
          <a:spLocks noChangeArrowheads="1"/>
        </xdr:cNvSpPr>
      </xdr:nvSpPr>
      <xdr:spPr bwMode="auto">
        <a:xfrm>
          <a:off x="5991225" y="3552825"/>
          <a:ext cx="77152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657225</xdr:colOff>
      <xdr:row>16</xdr:row>
      <xdr:rowOff>38100</xdr:rowOff>
    </xdr:from>
    <xdr:to>
      <xdr:col>4</xdr:col>
      <xdr:colOff>647700</xdr:colOff>
      <xdr:row>17</xdr:row>
      <xdr:rowOff>161925</xdr:rowOff>
    </xdr:to>
    <xdr:sp macro="" textlink="">
      <xdr:nvSpPr>
        <xdr:cNvPr id="105" name="Oval 19"/>
        <xdr:cNvSpPr>
          <a:spLocks noChangeArrowheads="1"/>
        </xdr:cNvSpPr>
      </xdr:nvSpPr>
      <xdr:spPr bwMode="auto">
        <a:xfrm>
          <a:off x="3667125" y="2914650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123825</xdr:colOff>
      <xdr:row>17</xdr:row>
      <xdr:rowOff>85725</xdr:rowOff>
    </xdr:from>
    <xdr:to>
      <xdr:col>7</xdr:col>
      <xdr:colOff>114300</xdr:colOff>
      <xdr:row>19</xdr:row>
      <xdr:rowOff>38100</xdr:rowOff>
    </xdr:to>
    <xdr:sp macro="" textlink="">
      <xdr:nvSpPr>
        <xdr:cNvPr id="106" name="Oval 19"/>
        <xdr:cNvSpPr>
          <a:spLocks noChangeArrowheads="1"/>
        </xdr:cNvSpPr>
      </xdr:nvSpPr>
      <xdr:spPr bwMode="auto">
        <a:xfrm>
          <a:off x="5191125" y="313372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北陸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438150</xdr:colOff>
      <xdr:row>12</xdr:row>
      <xdr:rowOff>9525</xdr:rowOff>
    </xdr:from>
    <xdr:to>
      <xdr:col>10</xdr:col>
      <xdr:colOff>428625</xdr:colOff>
      <xdr:row>13</xdr:row>
      <xdr:rowOff>133350</xdr:rowOff>
    </xdr:to>
    <xdr:sp macro="" textlink="">
      <xdr:nvSpPr>
        <xdr:cNvPr id="108" name="Oval 19"/>
        <xdr:cNvSpPr>
          <a:spLocks noChangeArrowheads="1"/>
        </xdr:cNvSpPr>
      </xdr:nvSpPr>
      <xdr:spPr bwMode="auto">
        <a:xfrm>
          <a:off x="7562850" y="22002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山陰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476250</xdr:colOff>
      <xdr:row>11</xdr:row>
      <xdr:rowOff>133350</xdr:rowOff>
    </xdr:from>
    <xdr:to>
      <xdr:col>3</xdr:col>
      <xdr:colOff>466725</xdr:colOff>
      <xdr:row>13</xdr:row>
      <xdr:rowOff>85725</xdr:rowOff>
    </xdr:to>
    <xdr:sp macro="" textlink="">
      <xdr:nvSpPr>
        <xdr:cNvPr id="109" name="Oval 19"/>
        <xdr:cNvSpPr>
          <a:spLocks noChangeArrowheads="1"/>
        </xdr:cNvSpPr>
      </xdr:nvSpPr>
      <xdr:spPr bwMode="auto">
        <a:xfrm>
          <a:off x="2800350" y="2152650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北関東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1466850</xdr:colOff>
      <xdr:row>20</xdr:row>
      <xdr:rowOff>57150</xdr:rowOff>
    </xdr:from>
    <xdr:to>
      <xdr:col>2</xdr:col>
      <xdr:colOff>390525</xdr:colOff>
      <xdr:row>22</xdr:row>
      <xdr:rowOff>19050</xdr:rowOff>
    </xdr:to>
    <xdr:sp macro="" textlink="">
      <xdr:nvSpPr>
        <xdr:cNvPr id="110" name="Oval 19"/>
        <xdr:cNvSpPr>
          <a:spLocks noChangeArrowheads="1"/>
        </xdr:cNvSpPr>
      </xdr:nvSpPr>
      <xdr:spPr bwMode="auto">
        <a:xfrm>
          <a:off x="1914525" y="3619500"/>
          <a:ext cx="800100" cy="3048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9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657225</xdr:colOff>
      <xdr:row>22</xdr:row>
      <xdr:rowOff>9525</xdr:rowOff>
    </xdr:from>
    <xdr:to>
      <xdr:col>1</xdr:col>
      <xdr:colOff>1485900</xdr:colOff>
      <xdr:row>24</xdr:row>
      <xdr:rowOff>142875</xdr:rowOff>
    </xdr:to>
    <xdr:sp macro="" textlink="">
      <xdr:nvSpPr>
        <xdr:cNvPr id="111" name="Oval 19"/>
        <xdr:cNvSpPr>
          <a:spLocks noChangeArrowheads="1"/>
        </xdr:cNvSpPr>
      </xdr:nvSpPr>
      <xdr:spPr bwMode="auto">
        <a:xfrm>
          <a:off x="1104900" y="3914775"/>
          <a:ext cx="828675" cy="4762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北海道・東北北部</a:t>
          </a:r>
        </a:p>
        <a:p>
          <a:pPr algn="l" rtl="0">
            <a:defRPr sz="1000"/>
          </a:pP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523875</xdr:colOff>
      <xdr:row>8</xdr:row>
      <xdr:rowOff>161925</xdr:rowOff>
    </xdr:from>
    <xdr:to>
      <xdr:col>11</xdr:col>
      <xdr:colOff>514350</xdr:colOff>
      <xdr:row>10</xdr:row>
      <xdr:rowOff>114300</xdr:rowOff>
    </xdr:to>
    <xdr:sp macro="" textlink="">
      <xdr:nvSpPr>
        <xdr:cNvPr id="121" name="Oval 19"/>
        <xdr:cNvSpPr>
          <a:spLocks noChangeArrowheads="1"/>
        </xdr:cNvSpPr>
      </xdr:nvSpPr>
      <xdr:spPr bwMode="auto">
        <a:xfrm>
          <a:off x="8334375" y="16668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山陽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57150</xdr:colOff>
      <xdr:row>21</xdr:row>
      <xdr:rowOff>104775</xdr:rowOff>
    </xdr:from>
    <xdr:to>
      <xdr:col>13</xdr:col>
      <xdr:colOff>47625</xdr:colOff>
      <xdr:row>23</xdr:row>
      <xdr:rowOff>57150</xdr:rowOff>
    </xdr:to>
    <xdr:sp macro="" textlink="">
      <xdr:nvSpPr>
        <xdr:cNvPr id="125" name="Oval 19"/>
        <xdr:cNvSpPr>
          <a:spLocks noChangeArrowheads="1"/>
        </xdr:cNvSpPr>
      </xdr:nvSpPr>
      <xdr:spPr bwMode="auto">
        <a:xfrm>
          <a:off x="9239250" y="3838575"/>
          <a:ext cx="676275" cy="295275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四国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647700</xdr:colOff>
      <xdr:row>10</xdr:row>
      <xdr:rowOff>19050</xdr:rowOff>
    </xdr:from>
    <xdr:to>
      <xdr:col>14</xdr:col>
      <xdr:colOff>76200</xdr:colOff>
      <xdr:row>11</xdr:row>
      <xdr:rowOff>152400</xdr:rowOff>
    </xdr:to>
    <xdr:sp macro="" textlink="">
      <xdr:nvSpPr>
        <xdr:cNvPr id="127" name="Oval 19"/>
        <xdr:cNvSpPr>
          <a:spLocks noChangeArrowheads="1"/>
        </xdr:cNvSpPr>
      </xdr:nvSpPr>
      <xdr:spPr bwMode="auto">
        <a:xfrm>
          <a:off x="9829800" y="1866900"/>
          <a:ext cx="800100" cy="3048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9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142875</xdr:colOff>
      <xdr:row>16</xdr:row>
      <xdr:rowOff>28575</xdr:rowOff>
    </xdr:from>
    <xdr:to>
      <xdr:col>15</xdr:col>
      <xdr:colOff>285750</xdr:colOff>
      <xdr:row>18</xdr:row>
      <xdr:rowOff>161925</xdr:rowOff>
    </xdr:to>
    <xdr:sp macro="" textlink="">
      <xdr:nvSpPr>
        <xdr:cNvPr id="128" name="Oval 19"/>
        <xdr:cNvSpPr>
          <a:spLocks noChangeArrowheads="1"/>
        </xdr:cNvSpPr>
      </xdr:nvSpPr>
      <xdr:spPr bwMode="auto">
        <a:xfrm>
          <a:off x="10696575" y="2905125"/>
          <a:ext cx="828675" cy="4762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九州南部・沖縄</a:t>
          </a:r>
          <a:endParaRPr lang="ja-JP" altLang="en-US" sz="100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47625</xdr:colOff>
      <xdr:row>10</xdr:row>
      <xdr:rowOff>114300</xdr:rowOff>
    </xdr:from>
    <xdr:to>
      <xdr:col>8</xdr:col>
      <xdr:colOff>152400</xdr:colOff>
      <xdr:row>12</xdr:row>
      <xdr:rowOff>0</xdr:rowOff>
    </xdr:to>
    <xdr:sp macro="" textlink="T61">
      <xdr:nvSpPr>
        <xdr:cNvPr id="129" name="AutoShape 34"/>
        <xdr:cNvSpPr>
          <a:spLocks/>
        </xdr:cNvSpPr>
      </xdr:nvSpPr>
      <xdr:spPr bwMode="auto">
        <a:xfrm>
          <a:off x="4429125" y="1962150"/>
          <a:ext cx="2162175" cy="228600"/>
        </a:xfrm>
        <a:prstGeom prst="callout2">
          <a:avLst>
            <a:gd name="adj1" fmla="val 58065"/>
            <a:gd name="adj2" fmla="val -3905"/>
            <a:gd name="adj3" fmla="val 58552"/>
            <a:gd name="adj4" fmla="val -13146"/>
            <a:gd name="adj5" fmla="val 24857"/>
            <a:gd name="adj6" fmla="val -211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54FF69B-C53F-4A65-9CDE-A1D78C5306A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209550</xdr:colOff>
      <xdr:row>12</xdr:row>
      <xdr:rowOff>38100</xdr:rowOff>
    </xdr:from>
    <xdr:to>
      <xdr:col>8</xdr:col>
      <xdr:colOff>314325</xdr:colOff>
      <xdr:row>13</xdr:row>
      <xdr:rowOff>95250</xdr:rowOff>
    </xdr:to>
    <xdr:sp macro="" textlink="T63">
      <xdr:nvSpPr>
        <xdr:cNvPr id="130" name="AutoShape 34"/>
        <xdr:cNvSpPr>
          <a:spLocks/>
        </xdr:cNvSpPr>
      </xdr:nvSpPr>
      <xdr:spPr bwMode="auto">
        <a:xfrm>
          <a:off x="4591050" y="2228850"/>
          <a:ext cx="2162175" cy="228600"/>
        </a:xfrm>
        <a:prstGeom prst="callout2">
          <a:avLst>
            <a:gd name="adj1" fmla="val 58065"/>
            <a:gd name="adj2" fmla="val -8310"/>
            <a:gd name="adj3" fmla="val 58552"/>
            <a:gd name="adj4" fmla="val -17111"/>
            <a:gd name="adj5" fmla="val 224857"/>
            <a:gd name="adj6" fmla="val -2997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9A3976F-0CEC-4E84-BF50-7B3E8BA4633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76200</xdr:colOff>
      <xdr:row>11</xdr:row>
      <xdr:rowOff>66675</xdr:rowOff>
    </xdr:from>
    <xdr:to>
      <xdr:col>8</xdr:col>
      <xdr:colOff>180975</xdr:colOff>
      <xdr:row>12</xdr:row>
      <xdr:rowOff>123825</xdr:rowOff>
    </xdr:to>
    <xdr:sp macro="" textlink="T62">
      <xdr:nvSpPr>
        <xdr:cNvPr id="131" name="AutoShape 34"/>
        <xdr:cNvSpPr>
          <a:spLocks/>
        </xdr:cNvSpPr>
      </xdr:nvSpPr>
      <xdr:spPr bwMode="auto">
        <a:xfrm>
          <a:off x="4457700" y="2085975"/>
          <a:ext cx="2162175" cy="228600"/>
        </a:xfrm>
        <a:prstGeom prst="callout2">
          <a:avLst>
            <a:gd name="adj1" fmla="val 58065"/>
            <a:gd name="adj2" fmla="val -8310"/>
            <a:gd name="adj3" fmla="val 58552"/>
            <a:gd name="adj4" fmla="val -17111"/>
            <a:gd name="adj5" fmla="val 183190"/>
            <a:gd name="adj6" fmla="val -242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0205337-B626-4D7C-9873-563C8C2C300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76200</xdr:colOff>
      <xdr:row>17</xdr:row>
      <xdr:rowOff>9524</xdr:rowOff>
    </xdr:from>
    <xdr:to>
      <xdr:col>7</xdr:col>
      <xdr:colOff>114300</xdr:colOff>
      <xdr:row>18</xdr:row>
      <xdr:rowOff>47625</xdr:rowOff>
    </xdr:to>
    <xdr:sp macro="" textlink="T52">
      <xdr:nvSpPr>
        <xdr:cNvPr id="132" name="AutoShape 34"/>
        <xdr:cNvSpPr>
          <a:spLocks/>
        </xdr:cNvSpPr>
      </xdr:nvSpPr>
      <xdr:spPr bwMode="auto">
        <a:xfrm>
          <a:off x="4457700" y="3057524"/>
          <a:ext cx="1409700" cy="209551"/>
        </a:xfrm>
        <a:prstGeom prst="callout2">
          <a:avLst>
            <a:gd name="adj1" fmla="val 96853"/>
            <a:gd name="adj2" fmla="val 22095"/>
            <a:gd name="adj3" fmla="val 147192"/>
            <a:gd name="adj4" fmla="val 52167"/>
            <a:gd name="adj5" fmla="val 448972"/>
            <a:gd name="adj6" fmla="val 528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22024C-0BA9-4265-8654-0C2B1B190E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866775</xdr:colOff>
      <xdr:row>11</xdr:row>
      <xdr:rowOff>142876</xdr:rowOff>
    </xdr:from>
    <xdr:to>
      <xdr:col>3</xdr:col>
      <xdr:colOff>295275</xdr:colOff>
      <xdr:row>12</xdr:row>
      <xdr:rowOff>161926</xdr:rowOff>
    </xdr:to>
    <xdr:sp macro="" textlink="T65">
      <xdr:nvSpPr>
        <xdr:cNvPr id="133" name="AutoShape 34"/>
        <xdr:cNvSpPr>
          <a:spLocks/>
        </xdr:cNvSpPr>
      </xdr:nvSpPr>
      <xdr:spPr bwMode="auto">
        <a:xfrm>
          <a:off x="1314450" y="2162176"/>
          <a:ext cx="1990725" cy="190500"/>
        </a:xfrm>
        <a:prstGeom prst="callout2">
          <a:avLst>
            <a:gd name="adj1" fmla="val 113065"/>
            <a:gd name="adj2" fmla="val 11786"/>
            <a:gd name="adj3" fmla="val 167563"/>
            <a:gd name="adj4" fmla="val 19320"/>
            <a:gd name="adj5" fmla="val 500116"/>
            <a:gd name="adj6" fmla="val 188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5711F-FCA5-45D6-9B10-2756555B863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1133475</xdr:colOff>
      <xdr:row>10</xdr:row>
      <xdr:rowOff>76201</xdr:rowOff>
    </xdr:from>
    <xdr:to>
      <xdr:col>3</xdr:col>
      <xdr:colOff>561975</xdr:colOff>
      <xdr:row>11</xdr:row>
      <xdr:rowOff>95251</xdr:rowOff>
    </xdr:to>
    <xdr:sp macro="" textlink="T66">
      <xdr:nvSpPr>
        <xdr:cNvPr id="134" name="AutoShape 34"/>
        <xdr:cNvSpPr>
          <a:spLocks/>
        </xdr:cNvSpPr>
      </xdr:nvSpPr>
      <xdr:spPr bwMode="auto">
        <a:xfrm>
          <a:off x="1581150" y="1924051"/>
          <a:ext cx="1990725" cy="190500"/>
        </a:xfrm>
        <a:prstGeom prst="callout2">
          <a:avLst>
            <a:gd name="adj1" fmla="val 118065"/>
            <a:gd name="adj2" fmla="val 18962"/>
            <a:gd name="adj3" fmla="val 162563"/>
            <a:gd name="adj4" fmla="val 46114"/>
            <a:gd name="adj5" fmla="val 345116"/>
            <a:gd name="adj6" fmla="val 465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64D0102-5323-4CE0-9B9E-ABC43373CD2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142875</xdr:colOff>
      <xdr:row>16</xdr:row>
      <xdr:rowOff>95250</xdr:rowOff>
    </xdr:from>
    <xdr:to>
      <xdr:col>10</xdr:col>
      <xdr:colOff>85725</xdr:colOff>
      <xdr:row>17</xdr:row>
      <xdr:rowOff>161925</xdr:rowOff>
    </xdr:to>
    <xdr:sp macro="" textlink="T56">
      <xdr:nvSpPr>
        <xdr:cNvPr id="135" name="AutoShape 34"/>
        <xdr:cNvSpPr>
          <a:spLocks/>
        </xdr:cNvSpPr>
      </xdr:nvSpPr>
      <xdr:spPr bwMode="auto">
        <a:xfrm>
          <a:off x="5895975" y="2971800"/>
          <a:ext cx="2000250" cy="238125"/>
        </a:xfrm>
        <a:prstGeom prst="callout2">
          <a:avLst>
            <a:gd name="adj1" fmla="val 106065"/>
            <a:gd name="adj2" fmla="val 6284"/>
            <a:gd name="adj3" fmla="val 121564"/>
            <a:gd name="adj4" fmla="val 13918"/>
            <a:gd name="adj5" fmla="val 406592"/>
            <a:gd name="adj6" fmla="val 136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98D6A9-E20F-4FBF-B551-479CB227235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571500</xdr:colOff>
      <xdr:row>13</xdr:row>
      <xdr:rowOff>114300</xdr:rowOff>
    </xdr:from>
    <xdr:to>
      <xdr:col>10</xdr:col>
      <xdr:colOff>514350</xdr:colOff>
      <xdr:row>15</xdr:row>
      <xdr:rowOff>9525</xdr:rowOff>
    </xdr:to>
    <xdr:sp macro="" textlink="T57">
      <xdr:nvSpPr>
        <xdr:cNvPr id="136" name="AutoShape 34"/>
        <xdr:cNvSpPr>
          <a:spLocks/>
        </xdr:cNvSpPr>
      </xdr:nvSpPr>
      <xdr:spPr bwMode="auto">
        <a:xfrm>
          <a:off x="6324600" y="2476500"/>
          <a:ext cx="2000250" cy="238125"/>
        </a:xfrm>
        <a:prstGeom prst="callout2">
          <a:avLst>
            <a:gd name="adj1" fmla="val 102065"/>
            <a:gd name="adj2" fmla="val 22474"/>
            <a:gd name="adj3" fmla="val 117564"/>
            <a:gd name="adj4" fmla="val 35824"/>
            <a:gd name="adj5" fmla="val 394592"/>
            <a:gd name="adj6" fmla="val 360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B747ECE-08B5-4861-99FB-27392E913C1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419100</xdr:colOff>
      <xdr:row>8</xdr:row>
      <xdr:rowOff>47625</xdr:rowOff>
    </xdr:from>
    <xdr:to>
      <xdr:col>9</xdr:col>
      <xdr:colOff>523875</xdr:colOff>
      <xdr:row>9</xdr:row>
      <xdr:rowOff>104775</xdr:rowOff>
    </xdr:to>
    <xdr:sp macro="" textlink="T62">
      <xdr:nvSpPr>
        <xdr:cNvPr id="137" name="AutoShape 34"/>
        <xdr:cNvSpPr>
          <a:spLocks/>
        </xdr:cNvSpPr>
      </xdr:nvSpPr>
      <xdr:spPr bwMode="auto">
        <a:xfrm>
          <a:off x="5486400" y="1552575"/>
          <a:ext cx="2162175" cy="228600"/>
        </a:xfrm>
        <a:prstGeom prst="callout2">
          <a:avLst>
            <a:gd name="adj1" fmla="val 103899"/>
            <a:gd name="adj2" fmla="val 21646"/>
            <a:gd name="adj3" fmla="val 150219"/>
            <a:gd name="adj4" fmla="val 37515"/>
            <a:gd name="adj5" fmla="val 362357"/>
            <a:gd name="adj6" fmla="val 374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0205337-B626-4D7C-9873-563C8C2C300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323850</xdr:colOff>
      <xdr:row>12</xdr:row>
      <xdr:rowOff>76200</xdr:rowOff>
    </xdr:from>
    <xdr:to>
      <xdr:col>10</xdr:col>
      <xdr:colOff>361950</xdr:colOff>
      <xdr:row>13</xdr:row>
      <xdr:rowOff>85726</xdr:rowOff>
    </xdr:to>
    <xdr:sp macro="" textlink="T53">
      <xdr:nvSpPr>
        <xdr:cNvPr id="147" name="AutoShape 34"/>
        <xdr:cNvSpPr>
          <a:spLocks/>
        </xdr:cNvSpPr>
      </xdr:nvSpPr>
      <xdr:spPr bwMode="auto">
        <a:xfrm>
          <a:off x="6762750" y="2266950"/>
          <a:ext cx="1409700" cy="180976"/>
        </a:xfrm>
        <a:prstGeom prst="callout2">
          <a:avLst>
            <a:gd name="adj1" fmla="val 101398"/>
            <a:gd name="adj2" fmla="val 16014"/>
            <a:gd name="adj3" fmla="val 164417"/>
            <a:gd name="adj4" fmla="val 62977"/>
            <a:gd name="adj5" fmla="val 432545"/>
            <a:gd name="adj6" fmla="val 622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B9C747-D4DE-41A2-9A02-4AA746EC9D8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85725</xdr:colOff>
      <xdr:row>9</xdr:row>
      <xdr:rowOff>133350</xdr:rowOff>
    </xdr:from>
    <xdr:to>
      <xdr:col>11</xdr:col>
      <xdr:colOff>190500</xdr:colOff>
      <xdr:row>11</xdr:row>
      <xdr:rowOff>19050</xdr:rowOff>
    </xdr:to>
    <xdr:sp macro="" textlink="T64">
      <xdr:nvSpPr>
        <xdr:cNvPr id="148" name="AutoShape 34"/>
        <xdr:cNvSpPr>
          <a:spLocks/>
        </xdr:cNvSpPr>
      </xdr:nvSpPr>
      <xdr:spPr bwMode="auto">
        <a:xfrm>
          <a:off x="6524625" y="1809750"/>
          <a:ext cx="2162175" cy="228600"/>
        </a:xfrm>
        <a:prstGeom prst="callout2">
          <a:avLst>
            <a:gd name="adj1" fmla="val 99732"/>
            <a:gd name="adj2" fmla="val 29575"/>
            <a:gd name="adj3" fmla="val 150218"/>
            <a:gd name="adj4" fmla="val 67469"/>
            <a:gd name="adj5" fmla="val 812358"/>
            <a:gd name="adj6" fmla="val 678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114300</xdr:colOff>
      <xdr:row>3</xdr:row>
      <xdr:rowOff>28575</xdr:rowOff>
    </xdr:from>
    <xdr:to>
      <xdr:col>11</xdr:col>
      <xdr:colOff>219075</xdr:colOff>
      <xdr:row>4</xdr:row>
      <xdr:rowOff>85725</xdr:rowOff>
    </xdr:to>
    <xdr:sp macro="" textlink="T65">
      <xdr:nvSpPr>
        <xdr:cNvPr id="153" name="AutoShape 34"/>
        <xdr:cNvSpPr>
          <a:spLocks/>
        </xdr:cNvSpPr>
      </xdr:nvSpPr>
      <xdr:spPr bwMode="auto">
        <a:xfrm>
          <a:off x="6553200" y="676275"/>
          <a:ext cx="2162175" cy="228600"/>
        </a:xfrm>
        <a:prstGeom prst="callout2">
          <a:avLst>
            <a:gd name="adj1" fmla="val 99732"/>
            <a:gd name="adj2" fmla="val 29575"/>
            <a:gd name="adj3" fmla="val 162718"/>
            <a:gd name="adj4" fmla="val 51610"/>
            <a:gd name="adj5" fmla="val 174857"/>
            <a:gd name="adj6" fmla="val 6958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758BA3-D28D-4F86-9663-703F927134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228600</xdr:colOff>
      <xdr:row>7</xdr:row>
      <xdr:rowOff>57150</xdr:rowOff>
    </xdr:from>
    <xdr:to>
      <xdr:col>11</xdr:col>
      <xdr:colOff>266700</xdr:colOff>
      <xdr:row>8</xdr:row>
      <xdr:rowOff>66676</xdr:rowOff>
    </xdr:to>
    <xdr:sp macro="" textlink="T55">
      <xdr:nvSpPr>
        <xdr:cNvPr id="154" name="AutoShape 34"/>
        <xdr:cNvSpPr>
          <a:spLocks/>
        </xdr:cNvSpPr>
      </xdr:nvSpPr>
      <xdr:spPr bwMode="auto">
        <a:xfrm>
          <a:off x="7353300" y="1390650"/>
          <a:ext cx="1409700" cy="180976"/>
        </a:xfrm>
        <a:prstGeom prst="callout2">
          <a:avLst>
            <a:gd name="adj1" fmla="val 101398"/>
            <a:gd name="adj2" fmla="val 16014"/>
            <a:gd name="adj3" fmla="val 138101"/>
            <a:gd name="adj4" fmla="val 81896"/>
            <a:gd name="adj5" fmla="val 974647"/>
            <a:gd name="adj6" fmla="val 838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FC434B-E733-471F-B062-233FA065F1E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304800</xdr:colOff>
      <xdr:row>3</xdr:row>
      <xdr:rowOff>0</xdr:rowOff>
    </xdr:from>
    <xdr:to>
      <xdr:col>19</xdr:col>
      <xdr:colOff>571500</xdr:colOff>
      <xdr:row>3</xdr:row>
      <xdr:rowOff>104775</xdr:rowOff>
    </xdr:to>
    <xdr:sp macro="" textlink="">
      <xdr:nvSpPr>
        <xdr:cNvPr id="156" name="フローチャート : せん孔テープ 155"/>
        <xdr:cNvSpPr/>
      </xdr:nvSpPr>
      <xdr:spPr>
        <a:xfrm>
          <a:off x="14354175" y="6477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457200</xdr:colOff>
      <xdr:row>3</xdr:row>
      <xdr:rowOff>152400</xdr:rowOff>
    </xdr:from>
    <xdr:to>
      <xdr:col>19</xdr:col>
      <xdr:colOff>723900</xdr:colOff>
      <xdr:row>4</xdr:row>
      <xdr:rowOff>85725</xdr:rowOff>
    </xdr:to>
    <xdr:sp macro="" textlink="">
      <xdr:nvSpPr>
        <xdr:cNvPr id="157" name="フローチャート : せん孔テープ 156"/>
        <xdr:cNvSpPr/>
      </xdr:nvSpPr>
      <xdr:spPr>
        <a:xfrm>
          <a:off x="14506575" y="8001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180975</xdr:colOff>
      <xdr:row>2</xdr:row>
      <xdr:rowOff>104775</xdr:rowOff>
    </xdr:from>
    <xdr:to>
      <xdr:col>10</xdr:col>
      <xdr:colOff>447675</xdr:colOff>
      <xdr:row>3</xdr:row>
      <xdr:rowOff>38100</xdr:rowOff>
    </xdr:to>
    <xdr:sp macro="" textlink="">
      <xdr:nvSpPr>
        <xdr:cNvPr id="159" name="フローチャート : せん孔テープ 158"/>
        <xdr:cNvSpPr/>
      </xdr:nvSpPr>
      <xdr:spPr>
        <a:xfrm>
          <a:off x="7991475" y="581025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619125</xdr:colOff>
      <xdr:row>2</xdr:row>
      <xdr:rowOff>19050</xdr:rowOff>
    </xdr:from>
    <xdr:to>
      <xdr:col>14</xdr:col>
      <xdr:colOff>38100</xdr:colOff>
      <xdr:row>3</xdr:row>
      <xdr:rowOff>76200</xdr:rowOff>
    </xdr:to>
    <xdr:sp macro="" textlink="T66">
      <xdr:nvSpPr>
        <xdr:cNvPr id="162" name="AutoShape 34"/>
        <xdr:cNvSpPr>
          <a:spLocks/>
        </xdr:cNvSpPr>
      </xdr:nvSpPr>
      <xdr:spPr bwMode="auto">
        <a:xfrm>
          <a:off x="8429625" y="495300"/>
          <a:ext cx="2162175" cy="228600"/>
        </a:xfrm>
        <a:prstGeom prst="callout2">
          <a:avLst>
            <a:gd name="adj1" fmla="val 45566"/>
            <a:gd name="adj2" fmla="val 59"/>
            <a:gd name="adj3" fmla="val 46052"/>
            <a:gd name="adj4" fmla="val -6980"/>
            <a:gd name="adj5" fmla="val 4024"/>
            <a:gd name="adj6" fmla="val -141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FB010BD-8554-4938-BA44-0A4B741EAC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542925</xdr:colOff>
      <xdr:row>8</xdr:row>
      <xdr:rowOff>85725</xdr:rowOff>
    </xdr:from>
    <xdr:to>
      <xdr:col>11</xdr:col>
      <xdr:colOff>647700</xdr:colOff>
      <xdr:row>9</xdr:row>
      <xdr:rowOff>85725</xdr:rowOff>
    </xdr:to>
    <xdr:sp macro="" textlink="T67">
      <xdr:nvSpPr>
        <xdr:cNvPr id="165" name="AutoShape 34"/>
        <xdr:cNvSpPr>
          <a:spLocks/>
        </xdr:cNvSpPr>
      </xdr:nvSpPr>
      <xdr:spPr bwMode="auto">
        <a:xfrm>
          <a:off x="6981825" y="1590675"/>
          <a:ext cx="2162175" cy="171450"/>
        </a:xfrm>
        <a:prstGeom prst="callout2">
          <a:avLst>
            <a:gd name="adj1" fmla="val 103900"/>
            <a:gd name="adj2" fmla="val 10632"/>
            <a:gd name="adj3" fmla="val 169664"/>
            <a:gd name="adj4" fmla="val 54254"/>
            <a:gd name="adj5" fmla="val 1042913"/>
            <a:gd name="adj6" fmla="val 541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C93FA7-5299-467E-8B4D-65F1209A49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257175</xdr:colOff>
      <xdr:row>2</xdr:row>
      <xdr:rowOff>0</xdr:rowOff>
    </xdr:from>
    <xdr:to>
      <xdr:col>16</xdr:col>
      <xdr:colOff>361950</xdr:colOff>
      <xdr:row>3</xdr:row>
      <xdr:rowOff>0</xdr:rowOff>
    </xdr:to>
    <xdr:sp macro="" textlink="T67">
      <xdr:nvSpPr>
        <xdr:cNvPr id="166" name="AutoShape 34"/>
        <xdr:cNvSpPr>
          <a:spLocks/>
        </xdr:cNvSpPr>
      </xdr:nvSpPr>
      <xdr:spPr bwMode="auto">
        <a:xfrm>
          <a:off x="10125075" y="476250"/>
          <a:ext cx="2162175" cy="171450"/>
        </a:xfrm>
        <a:prstGeom prst="callout2">
          <a:avLst>
            <a:gd name="adj1" fmla="val 103900"/>
            <a:gd name="adj2" fmla="val 10632"/>
            <a:gd name="adj3" fmla="val 152997"/>
            <a:gd name="adj4" fmla="val 57337"/>
            <a:gd name="adj5" fmla="val 1759579"/>
            <a:gd name="adj6" fmla="val 576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C93FA7-5299-467E-8B4D-65F1209A49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419100</xdr:colOff>
      <xdr:row>3</xdr:row>
      <xdr:rowOff>9525</xdr:rowOff>
    </xdr:from>
    <xdr:to>
      <xdr:col>15</xdr:col>
      <xdr:colOff>523875</xdr:colOff>
      <xdr:row>4</xdr:row>
      <xdr:rowOff>66675</xdr:rowOff>
    </xdr:to>
    <xdr:sp macro="" textlink="T63">
      <xdr:nvSpPr>
        <xdr:cNvPr id="167" name="AutoShape 34"/>
        <xdr:cNvSpPr>
          <a:spLocks/>
        </xdr:cNvSpPr>
      </xdr:nvSpPr>
      <xdr:spPr bwMode="auto">
        <a:xfrm>
          <a:off x="9601200" y="657225"/>
          <a:ext cx="2162175" cy="228600"/>
        </a:xfrm>
        <a:prstGeom prst="callout2">
          <a:avLst>
            <a:gd name="adj1" fmla="val 83065"/>
            <a:gd name="adj2" fmla="val 29135"/>
            <a:gd name="adj3" fmla="val 104385"/>
            <a:gd name="adj4" fmla="val 67911"/>
            <a:gd name="adj5" fmla="val 441524"/>
            <a:gd name="adj6" fmla="val 6870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9A3976F-0CEC-4E84-BF50-7B3E8BA4633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257175</xdr:colOff>
      <xdr:row>2</xdr:row>
      <xdr:rowOff>76200</xdr:rowOff>
    </xdr:from>
    <xdr:to>
      <xdr:col>3</xdr:col>
      <xdr:colOff>523875</xdr:colOff>
      <xdr:row>3</xdr:row>
      <xdr:rowOff>9525</xdr:rowOff>
    </xdr:to>
    <xdr:sp macro="" textlink="">
      <xdr:nvSpPr>
        <xdr:cNvPr id="168" name="フローチャート : せん孔テープ 167"/>
        <xdr:cNvSpPr/>
      </xdr:nvSpPr>
      <xdr:spPr>
        <a:xfrm>
          <a:off x="3267075" y="55245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114300</xdr:colOff>
      <xdr:row>3</xdr:row>
      <xdr:rowOff>0</xdr:rowOff>
    </xdr:from>
    <xdr:to>
      <xdr:col>12</xdr:col>
      <xdr:colOff>381000</xdr:colOff>
      <xdr:row>3</xdr:row>
      <xdr:rowOff>104775</xdr:rowOff>
    </xdr:to>
    <xdr:sp macro="" textlink="">
      <xdr:nvSpPr>
        <xdr:cNvPr id="170" name="フローチャート : せん孔テープ 169"/>
        <xdr:cNvSpPr/>
      </xdr:nvSpPr>
      <xdr:spPr>
        <a:xfrm>
          <a:off x="9296400" y="6477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17</xdr:col>
      <xdr:colOff>884204</xdr:colOff>
      <xdr:row>42</xdr:row>
      <xdr:rowOff>151525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95300"/>
          <a:ext cx="12971429" cy="7000000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485775</xdr:colOff>
      <xdr:row>26</xdr:row>
      <xdr:rowOff>38100</xdr:rowOff>
    </xdr:from>
    <xdr:to>
      <xdr:col>24</xdr:col>
      <xdr:colOff>609599</xdr:colOff>
      <xdr:row>37</xdr:row>
      <xdr:rowOff>123824</xdr:rowOff>
    </xdr:to>
    <xdr:sp macro="" textlink="">
      <xdr:nvSpPr>
        <xdr:cNvPr id="97" name="テキスト ボックス 96"/>
        <xdr:cNvSpPr txBox="1"/>
      </xdr:nvSpPr>
      <xdr:spPr>
        <a:xfrm>
          <a:off x="14592300" y="4629150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619125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</xdr:row>
      <xdr:rowOff>0</xdr:rowOff>
    </xdr:from>
    <xdr:to>
      <xdr:col>31</xdr:col>
      <xdr:colOff>504093</xdr:colOff>
      <xdr:row>20</xdr:row>
      <xdr:rowOff>68873</xdr:rowOff>
    </xdr:to>
    <xdr:sp macro="" textlink="">
      <xdr:nvSpPr>
        <xdr:cNvPr id="89" name="テキスト ボックス 88"/>
        <xdr:cNvSpPr txBox="1"/>
      </xdr:nvSpPr>
      <xdr:spPr>
        <a:xfrm>
          <a:off x="17468850" y="20193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10</xdr:col>
      <xdr:colOff>314325</xdr:colOff>
      <xdr:row>17</xdr:row>
      <xdr:rowOff>9524</xdr:rowOff>
    </xdr:from>
    <xdr:to>
      <xdr:col>12</xdr:col>
      <xdr:colOff>342901</xdr:colOff>
      <xdr:row>21</xdr:row>
      <xdr:rowOff>57150</xdr:rowOff>
    </xdr:to>
    <xdr:sp macro="" textlink="">
      <xdr:nvSpPr>
        <xdr:cNvPr id="103" name="線吹き出し 2 102"/>
        <xdr:cNvSpPr/>
      </xdr:nvSpPr>
      <xdr:spPr>
        <a:xfrm>
          <a:off x="8124825" y="3057524"/>
          <a:ext cx="1400176" cy="733426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30915"/>
            <a:gd name="adj6" fmla="val 144769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2</xdr:col>
      <xdr:colOff>390525</xdr:colOff>
      <xdr:row>40</xdr:row>
      <xdr:rowOff>123825</xdr:rowOff>
    </xdr:from>
    <xdr:to>
      <xdr:col>4</xdr:col>
      <xdr:colOff>628650</xdr:colOff>
      <xdr:row>42</xdr:row>
      <xdr:rowOff>76200</xdr:rowOff>
    </xdr:to>
    <xdr:sp macro="" textlink="T51">
      <xdr:nvSpPr>
        <xdr:cNvPr id="104" name="AutoShape 34"/>
        <xdr:cNvSpPr>
          <a:spLocks/>
        </xdr:cNvSpPr>
      </xdr:nvSpPr>
      <xdr:spPr bwMode="auto">
        <a:xfrm>
          <a:off x="2714625" y="7115175"/>
          <a:ext cx="1609725" cy="304800"/>
        </a:xfrm>
        <a:prstGeom prst="callout2">
          <a:avLst>
            <a:gd name="adj1" fmla="val 33065"/>
            <a:gd name="adj2" fmla="val -1110"/>
            <a:gd name="adj3" fmla="val 30426"/>
            <a:gd name="adj4" fmla="val -39323"/>
            <a:gd name="adj5" fmla="val -48059"/>
            <a:gd name="adj6" fmla="val -738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19050</xdr:colOff>
      <xdr:row>13</xdr:row>
      <xdr:rowOff>142876</xdr:rowOff>
    </xdr:from>
    <xdr:to>
      <xdr:col>5</xdr:col>
      <xdr:colOff>219075</xdr:colOff>
      <xdr:row>14</xdr:row>
      <xdr:rowOff>142876</xdr:rowOff>
    </xdr:to>
    <xdr:sp macro="" textlink="T54">
      <xdr:nvSpPr>
        <xdr:cNvPr id="105" name="AutoShape 34"/>
        <xdr:cNvSpPr>
          <a:spLocks/>
        </xdr:cNvSpPr>
      </xdr:nvSpPr>
      <xdr:spPr bwMode="auto">
        <a:xfrm>
          <a:off x="3028950" y="2505076"/>
          <a:ext cx="1571625" cy="171450"/>
        </a:xfrm>
        <a:prstGeom prst="callout2">
          <a:avLst>
            <a:gd name="adj1" fmla="val 63620"/>
            <a:gd name="adj2" fmla="val -4674"/>
            <a:gd name="adj3" fmla="val 57272"/>
            <a:gd name="adj4" fmla="val -16593"/>
            <a:gd name="adj5" fmla="val 2280066"/>
            <a:gd name="adj6" fmla="val -5553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400049</xdr:colOff>
      <xdr:row>19</xdr:row>
      <xdr:rowOff>133350</xdr:rowOff>
    </xdr:from>
    <xdr:to>
      <xdr:col>8</xdr:col>
      <xdr:colOff>28574</xdr:colOff>
      <xdr:row>21</xdr:row>
      <xdr:rowOff>19050</xdr:rowOff>
    </xdr:to>
    <xdr:sp macro="" textlink="T52">
      <xdr:nvSpPr>
        <xdr:cNvPr id="106" name="AutoShape 34"/>
        <xdr:cNvSpPr>
          <a:spLocks/>
        </xdr:cNvSpPr>
      </xdr:nvSpPr>
      <xdr:spPr bwMode="auto">
        <a:xfrm>
          <a:off x="4781549" y="3524250"/>
          <a:ext cx="1685925" cy="228600"/>
        </a:xfrm>
        <a:prstGeom prst="callout2">
          <a:avLst>
            <a:gd name="adj1" fmla="val 62232"/>
            <a:gd name="adj2" fmla="val -401"/>
            <a:gd name="adj3" fmla="val 64495"/>
            <a:gd name="adj4" fmla="val -18075"/>
            <a:gd name="adj5" fmla="val 984273"/>
            <a:gd name="adj6" fmla="val -1869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228600</xdr:colOff>
      <xdr:row>22</xdr:row>
      <xdr:rowOff>104774</xdr:rowOff>
    </xdr:from>
    <xdr:to>
      <xdr:col>8</xdr:col>
      <xdr:colOff>266700</xdr:colOff>
      <xdr:row>24</xdr:row>
      <xdr:rowOff>47625</xdr:rowOff>
    </xdr:to>
    <xdr:sp macro="" textlink="T55">
      <xdr:nvSpPr>
        <xdr:cNvPr id="107" name="AutoShape 34"/>
        <xdr:cNvSpPr>
          <a:spLocks/>
        </xdr:cNvSpPr>
      </xdr:nvSpPr>
      <xdr:spPr bwMode="auto">
        <a:xfrm>
          <a:off x="5295900" y="4010024"/>
          <a:ext cx="1409700" cy="285751"/>
        </a:xfrm>
        <a:prstGeom prst="callout2">
          <a:avLst>
            <a:gd name="adj1" fmla="val 54732"/>
            <a:gd name="adj2" fmla="val -202"/>
            <a:gd name="adj3" fmla="val 54769"/>
            <a:gd name="adj4" fmla="val -12698"/>
            <a:gd name="adj5" fmla="val 454125"/>
            <a:gd name="adj6" fmla="val -147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171449</xdr:colOff>
      <xdr:row>16</xdr:row>
      <xdr:rowOff>28575</xdr:rowOff>
    </xdr:from>
    <xdr:to>
      <xdr:col>5</xdr:col>
      <xdr:colOff>390524</xdr:colOff>
      <xdr:row>17</xdr:row>
      <xdr:rowOff>28575</xdr:rowOff>
    </xdr:to>
    <xdr:sp macro="" textlink="T53">
      <xdr:nvSpPr>
        <xdr:cNvPr id="109" name="AutoShape 34"/>
        <xdr:cNvSpPr>
          <a:spLocks/>
        </xdr:cNvSpPr>
      </xdr:nvSpPr>
      <xdr:spPr bwMode="auto">
        <a:xfrm>
          <a:off x="3181349" y="290512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2058237"/>
            <a:gd name="adj6" fmla="val -513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190500</xdr:colOff>
      <xdr:row>21</xdr:row>
      <xdr:rowOff>9525</xdr:rowOff>
    </xdr:from>
    <xdr:to>
      <xdr:col>9</xdr:col>
      <xdr:colOff>409575</xdr:colOff>
      <xdr:row>22</xdr:row>
      <xdr:rowOff>66675</xdr:rowOff>
    </xdr:to>
    <xdr:sp macro="" textlink="T56">
      <xdr:nvSpPr>
        <xdr:cNvPr id="110" name="AutoShape 34"/>
        <xdr:cNvSpPr>
          <a:spLocks/>
        </xdr:cNvSpPr>
      </xdr:nvSpPr>
      <xdr:spPr bwMode="auto">
        <a:xfrm>
          <a:off x="5257800" y="3743325"/>
          <a:ext cx="2276475" cy="228600"/>
        </a:xfrm>
        <a:prstGeom prst="callout2">
          <a:avLst>
            <a:gd name="adj1" fmla="val 58065"/>
            <a:gd name="adj2" fmla="val -8310"/>
            <a:gd name="adj3" fmla="val 53991"/>
            <a:gd name="adj4" fmla="val -22487"/>
            <a:gd name="adj5" fmla="val 750116"/>
            <a:gd name="adj6" fmla="val -233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1752600</xdr:colOff>
      <xdr:row>39</xdr:row>
      <xdr:rowOff>152400</xdr:rowOff>
    </xdr:from>
    <xdr:to>
      <xdr:col>4</xdr:col>
      <xdr:colOff>666750</xdr:colOff>
      <xdr:row>41</xdr:row>
      <xdr:rowOff>38100</xdr:rowOff>
    </xdr:to>
    <xdr:sp macro="" textlink="T63">
      <xdr:nvSpPr>
        <xdr:cNvPr id="111" name="AutoShape 34"/>
        <xdr:cNvSpPr>
          <a:spLocks/>
        </xdr:cNvSpPr>
      </xdr:nvSpPr>
      <xdr:spPr bwMode="auto">
        <a:xfrm>
          <a:off x="2200275" y="6972300"/>
          <a:ext cx="2162175" cy="228600"/>
        </a:xfrm>
        <a:prstGeom prst="callout2">
          <a:avLst>
            <a:gd name="adj1" fmla="val 45565"/>
            <a:gd name="adj2" fmla="val -381"/>
            <a:gd name="adj3" fmla="val 37718"/>
            <a:gd name="adj4" fmla="val -6979"/>
            <a:gd name="adj5" fmla="val -12643"/>
            <a:gd name="adj6" fmla="val -30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1F68C7C-5A7C-4590-A4E3-85F9D0128B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295275</xdr:colOff>
      <xdr:row>17</xdr:row>
      <xdr:rowOff>57150</xdr:rowOff>
    </xdr:from>
    <xdr:to>
      <xdr:col>6</xdr:col>
      <xdr:colOff>400050</xdr:colOff>
      <xdr:row>18</xdr:row>
      <xdr:rowOff>114300</xdr:rowOff>
    </xdr:to>
    <xdr:sp macro="" textlink="T59">
      <xdr:nvSpPr>
        <xdr:cNvPr id="112" name="AutoShape 34"/>
        <xdr:cNvSpPr>
          <a:spLocks/>
        </xdr:cNvSpPr>
      </xdr:nvSpPr>
      <xdr:spPr bwMode="auto">
        <a:xfrm>
          <a:off x="3305175" y="31051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441524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381000</xdr:colOff>
      <xdr:row>11</xdr:row>
      <xdr:rowOff>104775</xdr:rowOff>
    </xdr:from>
    <xdr:to>
      <xdr:col>5</xdr:col>
      <xdr:colOff>485775</xdr:colOff>
      <xdr:row>12</xdr:row>
      <xdr:rowOff>161925</xdr:rowOff>
    </xdr:to>
    <xdr:sp macro="" textlink="T68">
      <xdr:nvSpPr>
        <xdr:cNvPr id="113" name="AutoShape 34"/>
        <xdr:cNvSpPr>
          <a:spLocks/>
        </xdr:cNvSpPr>
      </xdr:nvSpPr>
      <xdr:spPr bwMode="auto">
        <a:xfrm>
          <a:off x="2705100" y="2124075"/>
          <a:ext cx="2162175" cy="228600"/>
        </a:xfrm>
        <a:prstGeom prst="callout2">
          <a:avLst>
            <a:gd name="adj1" fmla="val 58066"/>
            <a:gd name="adj2" fmla="val -381"/>
            <a:gd name="adj3" fmla="val 54385"/>
            <a:gd name="adj4" fmla="val -6979"/>
            <a:gd name="adj5" fmla="val 1920691"/>
            <a:gd name="adj6" fmla="val -405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41A8C64-C3EF-40F7-8A1D-3B799C58A2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619125</xdr:colOff>
      <xdr:row>12</xdr:row>
      <xdr:rowOff>152400</xdr:rowOff>
    </xdr:from>
    <xdr:to>
      <xdr:col>5</xdr:col>
      <xdr:colOff>133350</xdr:colOff>
      <xdr:row>13</xdr:row>
      <xdr:rowOff>152400</xdr:rowOff>
    </xdr:to>
    <xdr:sp macro="" textlink="T57">
      <xdr:nvSpPr>
        <xdr:cNvPr id="115" name="AutoShape 34"/>
        <xdr:cNvSpPr>
          <a:spLocks/>
        </xdr:cNvSpPr>
      </xdr:nvSpPr>
      <xdr:spPr bwMode="auto">
        <a:xfrm>
          <a:off x="2943225" y="2343150"/>
          <a:ext cx="1571625" cy="171450"/>
        </a:xfrm>
        <a:prstGeom prst="callout2">
          <a:avLst>
            <a:gd name="adj1" fmla="val 35843"/>
            <a:gd name="adj2" fmla="val -1038"/>
            <a:gd name="adj3" fmla="val 29494"/>
            <a:gd name="adj4" fmla="val -17804"/>
            <a:gd name="adj5" fmla="val 2496731"/>
            <a:gd name="adj6" fmla="val -670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142875</xdr:colOff>
      <xdr:row>23</xdr:row>
      <xdr:rowOff>104775</xdr:rowOff>
    </xdr:from>
    <xdr:to>
      <xdr:col>11</xdr:col>
      <xdr:colOff>247650</xdr:colOff>
      <xdr:row>24</xdr:row>
      <xdr:rowOff>161925</xdr:rowOff>
    </xdr:to>
    <xdr:sp macro="" textlink="T67">
      <xdr:nvSpPr>
        <xdr:cNvPr id="124" name="AutoShape 34"/>
        <xdr:cNvSpPr>
          <a:spLocks/>
        </xdr:cNvSpPr>
      </xdr:nvSpPr>
      <xdr:spPr bwMode="auto">
        <a:xfrm>
          <a:off x="6581775" y="4181475"/>
          <a:ext cx="2162175" cy="228600"/>
        </a:xfrm>
        <a:prstGeom prst="callout2">
          <a:avLst>
            <a:gd name="adj1" fmla="val 49732"/>
            <a:gd name="adj2" fmla="val -821"/>
            <a:gd name="adj3" fmla="val 50218"/>
            <a:gd name="adj4" fmla="val -30768"/>
            <a:gd name="adj5" fmla="val 308190"/>
            <a:gd name="adj6" fmla="val -312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676275</xdr:colOff>
      <xdr:row>14</xdr:row>
      <xdr:rowOff>133350</xdr:rowOff>
    </xdr:from>
    <xdr:to>
      <xdr:col>6</xdr:col>
      <xdr:colOff>95250</xdr:colOff>
      <xdr:row>16</xdr:row>
      <xdr:rowOff>19050</xdr:rowOff>
    </xdr:to>
    <xdr:sp macro="" textlink="T60">
      <xdr:nvSpPr>
        <xdr:cNvPr id="125" name="AutoShape 34"/>
        <xdr:cNvSpPr>
          <a:spLocks/>
        </xdr:cNvSpPr>
      </xdr:nvSpPr>
      <xdr:spPr bwMode="auto">
        <a:xfrm>
          <a:off x="3000375" y="26670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612357"/>
            <a:gd name="adj6" fmla="val -3438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600075</xdr:colOff>
      <xdr:row>41</xdr:row>
      <xdr:rowOff>104775</xdr:rowOff>
    </xdr:from>
    <xdr:to>
      <xdr:col>6</xdr:col>
      <xdr:colOff>19050</xdr:colOff>
      <xdr:row>42</xdr:row>
      <xdr:rowOff>152400</xdr:rowOff>
    </xdr:to>
    <xdr:sp macro="" textlink="T61">
      <xdr:nvSpPr>
        <xdr:cNvPr id="126" name="AutoShape 34"/>
        <xdr:cNvSpPr>
          <a:spLocks/>
        </xdr:cNvSpPr>
      </xdr:nvSpPr>
      <xdr:spPr bwMode="auto">
        <a:xfrm>
          <a:off x="2924175" y="7267575"/>
          <a:ext cx="2162175" cy="228600"/>
        </a:xfrm>
        <a:prstGeom prst="callout2">
          <a:avLst>
            <a:gd name="adj1" fmla="val 53899"/>
            <a:gd name="adj2" fmla="val -2142"/>
            <a:gd name="adj3" fmla="val 54385"/>
            <a:gd name="adj4" fmla="val -47509"/>
            <a:gd name="adj5" fmla="val -150142"/>
            <a:gd name="adj6" fmla="val -674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238125</xdr:colOff>
      <xdr:row>3</xdr:row>
      <xdr:rowOff>114300</xdr:rowOff>
    </xdr:from>
    <xdr:to>
      <xdr:col>14</xdr:col>
      <xdr:colOff>342900</xdr:colOff>
      <xdr:row>5</xdr:row>
      <xdr:rowOff>0</xdr:rowOff>
    </xdr:to>
    <xdr:sp macro="" textlink="T64">
      <xdr:nvSpPr>
        <xdr:cNvPr id="128" name="AutoShape 34"/>
        <xdr:cNvSpPr>
          <a:spLocks/>
        </xdr:cNvSpPr>
      </xdr:nvSpPr>
      <xdr:spPr bwMode="auto">
        <a:xfrm>
          <a:off x="8734425" y="762000"/>
          <a:ext cx="2162175" cy="228600"/>
        </a:xfrm>
        <a:prstGeom prst="callout2">
          <a:avLst>
            <a:gd name="adj1" fmla="val 103899"/>
            <a:gd name="adj2" fmla="val 13716"/>
            <a:gd name="adj3" fmla="val 175218"/>
            <a:gd name="adj4" fmla="val 47205"/>
            <a:gd name="adj5" fmla="val 174858"/>
            <a:gd name="adj6" fmla="val 920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504825</xdr:colOff>
      <xdr:row>35</xdr:row>
      <xdr:rowOff>57150</xdr:rowOff>
    </xdr:from>
    <xdr:to>
      <xdr:col>10</xdr:col>
      <xdr:colOff>104775</xdr:colOff>
      <xdr:row>43</xdr:row>
      <xdr:rowOff>152401</xdr:rowOff>
    </xdr:to>
    <xdr:sp macro="" textlink="">
      <xdr:nvSpPr>
        <xdr:cNvPr id="138" name="円弧 137"/>
        <xdr:cNvSpPr/>
      </xdr:nvSpPr>
      <xdr:spPr>
        <a:xfrm>
          <a:off x="6943725" y="6191250"/>
          <a:ext cx="971550" cy="1476376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9521</xdr:colOff>
      <xdr:row>35</xdr:row>
      <xdr:rowOff>19052</xdr:rowOff>
    </xdr:from>
    <xdr:to>
      <xdr:col>15</xdr:col>
      <xdr:colOff>219075</xdr:colOff>
      <xdr:row>37</xdr:row>
      <xdr:rowOff>19049</xdr:rowOff>
    </xdr:to>
    <xdr:sp macro="" textlink="">
      <xdr:nvSpPr>
        <xdr:cNvPr id="139" name="線吹き出し 2 138"/>
        <xdr:cNvSpPr/>
      </xdr:nvSpPr>
      <xdr:spPr>
        <a:xfrm flipH="1">
          <a:off x="8505821" y="6153152"/>
          <a:ext cx="2952754" cy="342897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102941"/>
            <a:gd name="adj6" fmla="val 12242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11</xdr:col>
      <xdr:colOff>19050</xdr:colOff>
      <xdr:row>48</xdr:row>
      <xdr:rowOff>76200</xdr:rowOff>
    </xdr:from>
    <xdr:to>
      <xdr:col>17</xdr:col>
      <xdr:colOff>586154</xdr:colOff>
      <xdr:row>68</xdr:row>
      <xdr:rowOff>47625</xdr:rowOff>
    </xdr:to>
    <xdr:sp macro="" textlink="">
      <xdr:nvSpPr>
        <xdr:cNvPr id="92" name="円形吹き出し 91"/>
        <xdr:cNvSpPr/>
      </xdr:nvSpPr>
      <xdr:spPr>
        <a:xfrm>
          <a:off x="8515350" y="8467725"/>
          <a:ext cx="4634279" cy="3590925"/>
        </a:xfrm>
        <a:prstGeom prst="wedgeEllipseCallout">
          <a:avLst>
            <a:gd name="adj1" fmla="val 125725"/>
            <a:gd name="adj2" fmla="val -10021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4</xdr:col>
      <xdr:colOff>161924</xdr:colOff>
      <xdr:row>18</xdr:row>
      <xdr:rowOff>85725</xdr:rowOff>
    </xdr:from>
    <xdr:to>
      <xdr:col>6</xdr:col>
      <xdr:colOff>476249</xdr:colOff>
      <xdr:row>19</xdr:row>
      <xdr:rowOff>142875</xdr:rowOff>
    </xdr:to>
    <xdr:sp macro="" textlink="T72">
      <xdr:nvSpPr>
        <xdr:cNvPr id="93" name="AutoShape 34"/>
        <xdr:cNvSpPr>
          <a:spLocks/>
        </xdr:cNvSpPr>
      </xdr:nvSpPr>
      <xdr:spPr bwMode="auto">
        <a:xfrm>
          <a:off x="3857624" y="3305175"/>
          <a:ext cx="1685925" cy="228600"/>
        </a:xfrm>
        <a:prstGeom prst="callout2">
          <a:avLst>
            <a:gd name="adj1" fmla="val 62232"/>
            <a:gd name="adj2" fmla="val -401"/>
            <a:gd name="adj3" fmla="val 60329"/>
            <a:gd name="adj4" fmla="val -22030"/>
            <a:gd name="adj5" fmla="val 1038439"/>
            <a:gd name="adj6" fmla="val -226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C6F8BA5-2C43-45E3-A7A3-A10202B8C33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647700</xdr:colOff>
      <xdr:row>29</xdr:row>
      <xdr:rowOff>142875</xdr:rowOff>
    </xdr:from>
    <xdr:to>
      <xdr:col>3</xdr:col>
      <xdr:colOff>247650</xdr:colOff>
      <xdr:row>31</xdr:row>
      <xdr:rowOff>28575</xdr:rowOff>
    </xdr:to>
    <xdr:sp macro="" textlink="T65">
      <xdr:nvSpPr>
        <xdr:cNvPr id="95" name="AutoShape 34"/>
        <xdr:cNvSpPr>
          <a:spLocks/>
        </xdr:cNvSpPr>
      </xdr:nvSpPr>
      <xdr:spPr bwMode="auto">
        <a:xfrm>
          <a:off x="1095375" y="5248275"/>
          <a:ext cx="2162175" cy="228600"/>
        </a:xfrm>
        <a:prstGeom prst="callout2">
          <a:avLst>
            <a:gd name="adj1" fmla="val 108065"/>
            <a:gd name="adj2" fmla="val 10192"/>
            <a:gd name="adj3" fmla="val 162719"/>
            <a:gd name="adj4" fmla="val 21655"/>
            <a:gd name="adj5" fmla="val 595690"/>
            <a:gd name="adj6" fmla="val 2156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C1248FF-F025-415E-907E-CB2037FCC9A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447675</xdr:colOff>
      <xdr:row>19</xdr:row>
      <xdr:rowOff>0</xdr:rowOff>
    </xdr:from>
    <xdr:to>
      <xdr:col>17</xdr:col>
      <xdr:colOff>885408</xdr:colOff>
      <xdr:row>38</xdr:row>
      <xdr:rowOff>28575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7175" y="3390900"/>
          <a:ext cx="1761708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685800</xdr:colOff>
      <xdr:row>3</xdr:row>
      <xdr:rowOff>95250</xdr:rowOff>
    </xdr:from>
    <xdr:to>
      <xdr:col>1</xdr:col>
      <xdr:colOff>1485900</xdr:colOff>
      <xdr:row>5</xdr:row>
      <xdr:rowOff>114300</xdr:rowOff>
    </xdr:to>
    <xdr:sp macro="" textlink="">
      <xdr:nvSpPr>
        <xdr:cNvPr id="123" name="Oval 19"/>
        <xdr:cNvSpPr>
          <a:spLocks noChangeArrowheads="1"/>
        </xdr:cNvSpPr>
      </xdr:nvSpPr>
      <xdr:spPr bwMode="auto">
        <a:xfrm>
          <a:off x="1133475" y="7429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704850</xdr:colOff>
      <xdr:row>6</xdr:row>
      <xdr:rowOff>95250</xdr:rowOff>
    </xdr:from>
    <xdr:to>
      <xdr:col>1</xdr:col>
      <xdr:colOff>1504950</xdr:colOff>
      <xdr:row>8</xdr:row>
      <xdr:rowOff>114300</xdr:rowOff>
    </xdr:to>
    <xdr:sp macro="" textlink="">
      <xdr:nvSpPr>
        <xdr:cNvPr id="129" name="Oval 19"/>
        <xdr:cNvSpPr>
          <a:spLocks noChangeArrowheads="1"/>
        </xdr:cNvSpPr>
      </xdr:nvSpPr>
      <xdr:spPr bwMode="auto">
        <a:xfrm>
          <a:off x="1152525" y="12573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1619250</xdr:colOff>
      <xdr:row>15</xdr:row>
      <xdr:rowOff>114300</xdr:rowOff>
    </xdr:from>
    <xdr:to>
      <xdr:col>2</xdr:col>
      <xdr:colOff>38100</xdr:colOff>
      <xdr:row>17</xdr:row>
      <xdr:rowOff>76200</xdr:rowOff>
    </xdr:to>
    <xdr:sp macro="" textlink="">
      <xdr:nvSpPr>
        <xdr:cNvPr id="132" name="円/楕円 131"/>
        <xdr:cNvSpPr/>
      </xdr:nvSpPr>
      <xdr:spPr>
        <a:xfrm>
          <a:off x="2066925" y="281940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1600200</xdr:colOff>
      <xdr:row>3</xdr:row>
      <xdr:rowOff>152400</xdr:rowOff>
    </xdr:from>
    <xdr:to>
      <xdr:col>2</xdr:col>
      <xdr:colOff>47625</xdr:colOff>
      <xdr:row>5</xdr:row>
      <xdr:rowOff>152400</xdr:rowOff>
    </xdr:to>
    <xdr:sp macro="" textlink="">
      <xdr:nvSpPr>
        <xdr:cNvPr id="133" name="フローチャート : 判断 132"/>
        <xdr:cNvSpPr/>
      </xdr:nvSpPr>
      <xdr:spPr>
        <a:xfrm>
          <a:off x="2047875" y="800100"/>
          <a:ext cx="323850" cy="342900"/>
        </a:xfrm>
        <a:prstGeom prst="flowChartDecision">
          <a:avLst/>
        </a:prstGeom>
        <a:solidFill>
          <a:srgbClr val="60B2E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676275</xdr:colOff>
      <xdr:row>9</xdr:row>
      <xdr:rowOff>104775</xdr:rowOff>
    </xdr:from>
    <xdr:to>
      <xdr:col>1</xdr:col>
      <xdr:colOff>1476375</xdr:colOff>
      <xdr:row>11</xdr:row>
      <xdr:rowOff>123825</xdr:rowOff>
    </xdr:to>
    <xdr:sp macro="" textlink="">
      <xdr:nvSpPr>
        <xdr:cNvPr id="135" name="Oval 19"/>
        <xdr:cNvSpPr>
          <a:spLocks noChangeArrowheads="1"/>
        </xdr:cNvSpPr>
      </xdr:nvSpPr>
      <xdr:spPr bwMode="auto">
        <a:xfrm>
          <a:off x="1123950" y="17811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1657350</xdr:colOff>
      <xdr:row>9</xdr:row>
      <xdr:rowOff>152400</xdr:rowOff>
    </xdr:from>
    <xdr:to>
      <xdr:col>2</xdr:col>
      <xdr:colOff>38100</xdr:colOff>
      <xdr:row>11</xdr:row>
      <xdr:rowOff>76200</xdr:rowOff>
    </xdr:to>
    <xdr:sp macro="" textlink="">
      <xdr:nvSpPr>
        <xdr:cNvPr id="136" name="正方形/長方形 135"/>
        <xdr:cNvSpPr/>
      </xdr:nvSpPr>
      <xdr:spPr>
        <a:xfrm>
          <a:off x="2105025" y="1828800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1628775</xdr:colOff>
      <xdr:row>6</xdr:row>
      <xdr:rowOff>123825</xdr:rowOff>
    </xdr:from>
    <xdr:to>
      <xdr:col>2</xdr:col>
      <xdr:colOff>47625</xdr:colOff>
      <xdr:row>8</xdr:row>
      <xdr:rowOff>85725</xdr:rowOff>
    </xdr:to>
    <xdr:sp macro="" textlink="">
      <xdr:nvSpPr>
        <xdr:cNvPr id="140" name="円/楕円 139"/>
        <xdr:cNvSpPr/>
      </xdr:nvSpPr>
      <xdr:spPr>
        <a:xfrm>
          <a:off x="2076450" y="1285875"/>
          <a:ext cx="295275" cy="304800"/>
        </a:xfrm>
        <a:prstGeom prst="ellipse">
          <a:avLst/>
        </a:prstGeom>
        <a:solidFill>
          <a:srgbClr val="60B2EA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723900</xdr:colOff>
      <xdr:row>12</xdr:row>
      <xdr:rowOff>76200</xdr:rowOff>
    </xdr:from>
    <xdr:to>
      <xdr:col>1</xdr:col>
      <xdr:colOff>1524000</xdr:colOff>
      <xdr:row>14</xdr:row>
      <xdr:rowOff>95250</xdr:rowOff>
    </xdr:to>
    <xdr:sp macro="" textlink="">
      <xdr:nvSpPr>
        <xdr:cNvPr id="141" name="Oval 19"/>
        <xdr:cNvSpPr>
          <a:spLocks noChangeArrowheads="1"/>
        </xdr:cNvSpPr>
      </xdr:nvSpPr>
      <xdr:spPr bwMode="auto">
        <a:xfrm>
          <a:off x="1171575" y="22669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山  陽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1628775</xdr:colOff>
      <xdr:row>12</xdr:row>
      <xdr:rowOff>76200</xdr:rowOff>
    </xdr:from>
    <xdr:to>
      <xdr:col>2</xdr:col>
      <xdr:colOff>76200</xdr:colOff>
      <xdr:row>14</xdr:row>
      <xdr:rowOff>76200</xdr:rowOff>
    </xdr:to>
    <xdr:sp macro="" textlink="">
      <xdr:nvSpPr>
        <xdr:cNvPr id="142" name="フローチャート : 判断 141"/>
        <xdr:cNvSpPr/>
      </xdr:nvSpPr>
      <xdr:spPr>
        <a:xfrm>
          <a:off x="2076450" y="2266950"/>
          <a:ext cx="323850" cy="342900"/>
        </a:xfrm>
        <a:prstGeom prst="flowChartDecision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676275</xdr:colOff>
      <xdr:row>15</xdr:row>
      <xdr:rowOff>85725</xdr:rowOff>
    </xdr:from>
    <xdr:to>
      <xdr:col>1</xdr:col>
      <xdr:colOff>1476375</xdr:colOff>
      <xdr:row>17</xdr:row>
      <xdr:rowOff>104775</xdr:rowOff>
    </xdr:to>
    <xdr:sp macro="" textlink="">
      <xdr:nvSpPr>
        <xdr:cNvPr id="143" name="Oval 19"/>
        <xdr:cNvSpPr>
          <a:spLocks noChangeArrowheads="1"/>
        </xdr:cNvSpPr>
      </xdr:nvSpPr>
      <xdr:spPr bwMode="auto">
        <a:xfrm>
          <a:off x="1123950" y="27908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他地域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</xdr:row>
      <xdr:rowOff>123264</xdr:rowOff>
    </xdr:from>
    <xdr:to>
      <xdr:col>17</xdr:col>
      <xdr:colOff>672353</xdr:colOff>
      <xdr:row>10</xdr:row>
      <xdr:rowOff>50986</xdr:rowOff>
    </xdr:to>
    <xdr:sp macro="" textlink="">
      <xdr:nvSpPr>
        <xdr:cNvPr id="4" name="左矢印 3"/>
        <xdr:cNvSpPr/>
      </xdr:nvSpPr>
      <xdr:spPr>
        <a:xfrm>
          <a:off x="11658600" y="1380564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17</xdr:col>
      <xdr:colOff>682439</xdr:colOff>
      <xdr:row>7</xdr:row>
      <xdr:rowOff>47625</xdr:rowOff>
    </xdr:from>
    <xdr:to>
      <xdr:col>23</xdr:col>
      <xdr:colOff>638175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12341039" y="1304925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672353</xdr:colOff>
      <xdr:row>55</xdr:row>
      <xdr:rowOff>112058</xdr:rowOff>
    </xdr:from>
    <xdr:to>
      <xdr:col>24</xdr:col>
      <xdr:colOff>609920</xdr:colOff>
      <xdr:row>58</xdr:row>
      <xdr:rowOff>124866</xdr:rowOff>
    </xdr:to>
    <xdr:sp macro="" textlink="">
      <xdr:nvSpPr>
        <xdr:cNvPr id="2" name="テキスト ボックス 1"/>
        <xdr:cNvSpPr txBox="1"/>
      </xdr:nvSpPr>
      <xdr:spPr>
        <a:xfrm>
          <a:off x="10936941" y="9962029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0.07627</cdr:x>
      <cdr:y>0.18568</cdr:y>
    </cdr:from>
    <cdr:to>
      <cdr:x>0.33449</cdr:x>
      <cdr:y>0.27337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10202" y="1128958"/>
          <a:ext cx="2404378" cy="5331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13-per-capita-age-70over-financial-services-13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13-per-capita-age-70over-financial-services-13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13-per-capita-age-70over-financial-services-13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13-per-capita-age-70over-financial-services-13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13-per-capita-age-70over-financial-services-13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58"/>
  <sheetViews>
    <sheetView showGridLines="0" tabSelected="1" topLeftCell="B1" zoomScale="90" zoomScaleNormal="90" workbookViewId="0">
      <selection activeCell="B1" sqref="B1"/>
    </sheetView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5.875" customWidth="1"/>
  </cols>
  <sheetData>
    <row r="1" spans="1:20">
      <c r="A1" s="42"/>
      <c r="N1" s="42" t="s">
        <v>213</v>
      </c>
      <c r="O1" s="4"/>
      <c r="P1" s="4"/>
      <c r="Q1" s="4"/>
      <c r="R1" s="6"/>
      <c r="S1" s="6"/>
      <c r="T1" s="6"/>
    </row>
    <row r="2" spans="1:20">
      <c r="A2" s="68" t="s">
        <v>192</v>
      </c>
      <c r="F2" s="7" t="s">
        <v>193</v>
      </c>
      <c r="N2" s="80" t="s">
        <v>214</v>
      </c>
      <c r="O2" s="4"/>
      <c r="P2" s="4"/>
      <c r="Q2" s="4"/>
      <c r="R2" s="6"/>
      <c r="S2" s="6"/>
    </row>
    <row r="3" spans="1:20">
      <c r="A3" s="67"/>
      <c r="N3" s="82" t="s">
        <v>268</v>
      </c>
    </row>
    <row r="4" spans="1:20">
      <c r="A4" s="67"/>
    </row>
    <row r="15" spans="1:20" ht="14.25" thickBot="1"/>
    <row r="16" spans="1:20" ht="14.25" thickBot="1">
      <c r="N16" s="144" t="s">
        <v>196</v>
      </c>
    </row>
    <row r="31" spans="14:14" ht="14.25" thickBot="1"/>
    <row r="32" spans="14:14" ht="14.25" thickBot="1">
      <c r="N32" s="144" t="s">
        <v>256</v>
      </c>
    </row>
    <row r="48" ht="14.25" thickBot="1"/>
    <row r="49" spans="15:17" ht="15" thickTop="1" thickBot="1">
      <c r="O49" t="s">
        <v>257</v>
      </c>
      <c r="Q49" s="143" t="s">
        <v>262</v>
      </c>
    </row>
    <row r="50" spans="15:17" ht="14.25" thickTop="1"/>
    <row r="55" spans="15:17" ht="14.25" thickBot="1"/>
    <row r="56" spans="15:17" ht="14.25" thickBot="1">
      <c r="Q56" s="75" t="s">
        <v>202</v>
      </c>
    </row>
    <row r="78" spans="17:17" ht="14.25" thickBot="1"/>
    <row r="79" spans="17:17" ht="14.25" thickBot="1">
      <c r="Q79" s="75" t="s">
        <v>258</v>
      </c>
    </row>
    <row r="89" spans="15:17" ht="14.25" thickBot="1"/>
    <row r="90" spans="15:17" ht="15" thickTop="1" thickBot="1">
      <c r="O90" t="s">
        <v>261</v>
      </c>
      <c r="Q90" s="143" t="s">
        <v>262</v>
      </c>
    </row>
    <row r="91" spans="15:17" ht="14.25" thickTop="1"/>
    <row r="95" spans="15:17" ht="14.25" thickBot="1"/>
    <row r="96" spans="15:17" ht="14.25" thickBot="1">
      <c r="O96" t="s">
        <v>197</v>
      </c>
      <c r="Q96" s="74" t="s">
        <v>198</v>
      </c>
    </row>
    <row r="98" spans="15:17" ht="14.25" thickBot="1"/>
    <row r="99" spans="15:17" ht="14.25" thickBot="1">
      <c r="O99" t="s">
        <v>199</v>
      </c>
      <c r="P99" s="73" t="s">
        <v>200</v>
      </c>
      <c r="Q99" s="74" t="s">
        <v>201</v>
      </c>
    </row>
    <row r="107" spans="15:17" ht="14.25" thickBot="1"/>
    <row r="108" spans="15:17" ht="14.25" thickBot="1">
      <c r="Q108" s="75" t="s">
        <v>202</v>
      </c>
    </row>
    <row r="110" spans="15:17" ht="14.25" thickBot="1"/>
    <row r="111" spans="15:17" ht="14.25" thickBot="1">
      <c r="Q111" s="75" t="s">
        <v>203</v>
      </c>
    </row>
    <row r="123" spans="15:19" ht="14.25" thickBot="1">
      <c r="R123" t="s">
        <v>206</v>
      </c>
      <c r="S123" s="77" t="s">
        <v>207</v>
      </c>
    </row>
    <row r="124" spans="15:19" ht="14.25" thickBot="1">
      <c r="O124" s="78" t="s">
        <v>204</v>
      </c>
      <c r="Q124" s="76" t="s">
        <v>205</v>
      </c>
      <c r="R124" s="79" t="s">
        <v>259</v>
      </c>
      <c r="S124" s="79" t="s">
        <v>260</v>
      </c>
    </row>
    <row r="125" spans="15:19" ht="14.25" thickBot="1"/>
    <row r="126" spans="15:19" ht="14.25" thickBot="1">
      <c r="O126" t="s">
        <v>208</v>
      </c>
      <c r="Q126" s="76" t="s">
        <v>209</v>
      </c>
    </row>
    <row r="127" spans="15:19" ht="14.25" thickBot="1"/>
    <row r="128" spans="15:19" ht="14.25" thickBot="1">
      <c r="Q128" s="75" t="s">
        <v>210</v>
      </c>
    </row>
    <row r="153" spans="15:15">
      <c r="O153" t="s">
        <v>218</v>
      </c>
    </row>
    <row r="154" spans="15:15">
      <c r="O154" t="s">
        <v>215</v>
      </c>
    </row>
    <row r="155" spans="15:15">
      <c r="O155" t="s">
        <v>216</v>
      </c>
    </row>
    <row r="157" spans="15:15">
      <c r="O157" t="s">
        <v>211</v>
      </c>
    </row>
    <row r="158" spans="15:15">
      <c r="O158" t="s">
        <v>217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6"/>
  <sheetViews>
    <sheetView zoomScale="90" zoomScaleNormal="90" workbookViewId="0">
      <selection activeCell="T2" sqref="T2"/>
    </sheetView>
  </sheetViews>
  <sheetFormatPr defaultRowHeight="13.5"/>
  <sheetData>
    <row r="1" spans="1:20">
      <c r="C1" s="4" t="s">
        <v>61</v>
      </c>
      <c r="D1" s="4"/>
      <c r="E1" s="4"/>
      <c r="F1" s="4"/>
      <c r="G1" s="7" t="s">
        <v>62</v>
      </c>
      <c r="H1" s="4"/>
      <c r="I1" s="4"/>
      <c r="J1" s="4"/>
      <c r="K1" s="4"/>
      <c r="L1" s="4"/>
      <c r="N1" s="42" t="s">
        <v>213</v>
      </c>
      <c r="O1" s="4"/>
      <c r="P1" s="4"/>
      <c r="Q1" s="4"/>
      <c r="R1" s="6"/>
      <c r="S1" s="6"/>
      <c r="T1" s="6"/>
    </row>
    <row r="2" spans="1:20" ht="14.25" thickBot="1">
      <c r="A2" t="s">
        <v>63</v>
      </c>
      <c r="C2" s="58" t="s">
        <v>190</v>
      </c>
      <c r="D2" s="4"/>
      <c r="E2" s="4"/>
      <c r="F2" s="4"/>
      <c r="G2" s="58" t="s">
        <v>255</v>
      </c>
      <c r="H2" s="4"/>
      <c r="I2" s="4"/>
      <c r="J2" s="4"/>
      <c r="K2" s="4"/>
      <c r="L2" s="4"/>
      <c r="N2" s="80" t="s">
        <v>214</v>
      </c>
      <c r="O2" s="4"/>
      <c r="P2" s="4"/>
      <c r="Q2" s="4"/>
      <c r="R2" s="6"/>
      <c r="S2" s="6"/>
      <c r="T2" s="82" t="s">
        <v>268</v>
      </c>
    </row>
    <row r="3" spans="1:20" ht="14.25" thickBot="1">
      <c r="B3" s="147" t="s">
        <v>0</v>
      </c>
      <c r="C3" s="149" t="s">
        <v>64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1"/>
    </row>
    <row r="4" spans="1:20" ht="14.25" thickBot="1">
      <c r="B4" s="148"/>
      <c r="C4" s="81" t="s">
        <v>65</v>
      </c>
      <c r="D4" s="81" t="s">
        <v>66</v>
      </c>
      <c r="E4" s="81" t="s">
        <v>67</v>
      </c>
      <c r="F4" s="81" t="s">
        <v>68</v>
      </c>
      <c r="G4" s="81" t="s">
        <v>69</v>
      </c>
      <c r="H4" s="81" t="s">
        <v>70</v>
      </c>
      <c r="I4" s="81" t="s">
        <v>71</v>
      </c>
      <c r="J4" s="81" t="s">
        <v>72</v>
      </c>
      <c r="K4" s="81" t="s">
        <v>73</v>
      </c>
      <c r="L4" s="81" t="s">
        <v>74</v>
      </c>
      <c r="M4" s="81" t="s">
        <v>75</v>
      </c>
      <c r="N4" s="81" t="s">
        <v>76</v>
      </c>
      <c r="O4" s="81" t="s">
        <v>77</v>
      </c>
      <c r="P4" s="81" t="s">
        <v>78</v>
      </c>
      <c r="Q4" s="81" t="s">
        <v>1</v>
      </c>
    </row>
    <row r="5" spans="1:20" ht="14.25" thickBot="1">
      <c r="B5" s="2" t="s">
        <v>243</v>
      </c>
      <c r="C5" s="69">
        <v>9</v>
      </c>
      <c r="D5" s="69">
        <v>4</v>
      </c>
      <c r="E5" s="69">
        <v>11</v>
      </c>
      <c r="F5" s="69">
        <v>56</v>
      </c>
      <c r="G5" s="69">
        <v>9</v>
      </c>
      <c r="H5" s="69">
        <v>5</v>
      </c>
      <c r="I5" s="69">
        <v>19</v>
      </c>
      <c r="J5" s="69">
        <v>43</v>
      </c>
      <c r="K5" s="69">
        <v>1</v>
      </c>
      <c r="L5" s="69">
        <v>10</v>
      </c>
      <c r="M5" s="69">
        <v>10</v>
      </c>
      <c r="N5" s="69">
        <v>22</v>
      </c>
      <c r="O5" s="69">
        <v>4</v>
      </c>
      <c r="P5" s="69">
        <v>5</v>
      </c>
      <c r="Q5" s="69">
        <v>208</v>
      </c>
    </row>
    <row r="6" spans="1:20" ht="14.25" thickBot="1">
      <c r="B6" s="2" t="s">
        <v>6</v>
      </c>
      <c r="C6" s="69">
        <v>153</v>
      </c>
      <c r="D6" s="69">
        <v>92</v>
      </c>
      <c r="E6" s="69">
        <v>109</v>
      </c>
      <c r="F6" s="69">
        <v>574</v>
      </c>
      <c r="G6" s="69">
        <v>67</v>
      </c>
      <c r="H6" s="69">
        <v>62</v>
      </c>
      <c r="I6" s="69">
        <v>190</v>
      </c>
      <c r="J6" s="69">
        <v>373</v>
      </c>
      <c r="K6" s="69">
        <v>21</v>
      </c>
      <c r="L6" s="69">
        <v>129</v>
      </c>
      <c r="M6" s="69">
        <v>47</v>
      </c>
      <c r="N6" s="69">
        <v>221</v>
      </c>
      <c r="O6" s="69">
        <v>52</v>
      </c>
      <c r="P6" s="69">
        <v>27</v>
      </c>
      <c r="Q6" s="70">
        <v>2117</v>
      </c>
    </row>
    <row r="7" spans="1:20" ht="14.25" thickBot="1">
      <c r="B7" s="2" t="s">
        <v>9</v>
      </c>
      <c r="C7" s="69">
        <v>43</v>
      </c>
      <c r="D7" s="69">
        <v>32</v>
      </c>
      <c r="E7" s="69">
        <v>55</v>
      </c>
      <c r="F7" s="69">
        <v>206</v>
      </c>
      <c r="G7" s="69">
        <v>28</v>
      </c>
      <c r="H7" s="69">
        <v>12</v>
      </c>
      <c r="I7" s="69">
        <v>63</v>
      </c>
      <c r="J7" s="69">
        <v>127</v>
      </c>
      <c r="K7" s="69">
        <v>15</v>
      </c>
      <c r="L7" s="69">
        <v>50</v>
      </c>
      <c r="M7" s="69">
        <v>21</v>
      </c>
      <c r="N7" s="69">
        <v>81</v>
      </c>
      <c r="O7" s="69">
        <v>28</v>
      </c>
      <c r="P7" s="69">
        <v>8</v>
      </c>
      <c r="Q7" s="69">
        <v>769</v>
      </c>
    </row>
    <row r="8" spans="1:20" ht="14.25" thickBot="1">
      <c r="B8" s="2" t="s">
        <v>195</v>
      </c>
      <c r="C8" s="69">
        <v>34</v>
      </c>
      <c r="D8" s="69">
        <v>20</v>
      </c>
      <c r="E8" s="69">
        <v>35</v>
      </c>
      <c r="F8" s="69">
        <v>227</v>
      </c>
      <c r="G8" s="69">
        <v>16</v>
      </c>
      <c r="H8" s="69">
        <v>14</v>
      </c>
      <c r="I8" s="69">
        <v>40</v>
      </c>
      <c r="J8" s="69">
        <v>103</v>
      </c>
      <c r="K8" s="69">
        <v>11</v>
      </c>
      <c r="L8" s="69">
        <v>34</v>
      </c>
      <c r="M8" s="69">
        <v>20</v>
      </c>
      <c r="N8" s="69">
        <v>57</v>
      </c>
      <c r="O8" s="69">
        <v>21</v>
      </c>
      <c r="P8" s="69">
        <v>8</v>
      </c>
      <c r="Q8" s="69">
        <v>640</v>
      </c>
    </row>
    <row r="9" spans="1:20" ht="14.25" thickBot="1">
      <c r="B9" s="2" t="s">
        <v>5</v>
      </c>
      <c r="C9" s="69">
        <v>130</v>
      </c>
      <c r="D9" s="69">
        <v>48</v>
      </c>
      <c r="E9" s="69">
        <v>161</v>
      </c>
      <c r="F9" s="69">
        <v>779</v>
      </c>
      <c r="G9" s="69">
        <v>118</v>
      </c>
      <c r="H9" s="69">
        <v>87</v>
      </c>
      <c r="I9" s="69">
        <v>269</v>
      </c>
      <c r="J9" s="69">
        <v>396</v>
      </c>
      <c r="K9" s="69">
        <v>33</v>
      </c>
      <c r="L9" s="69">
        <v>193</v>
      </c>
      <c r="M9" s="69">
        <v>76</v>
      </c>
      <c r="N9" s="69">
        <v>187</v>
      </c>
      <c r="O9" s="69">
        <v>34</v>
      </c>
      <c r="P9" s="69">
        <v>5</v>
      </c>
      <c r="Q9" s="70">
        <v>2516</v>
      </c>
    </row>
    <row r="10" spans="1:20" ht="14.25" thickBot="1">
      <c r="B10" s="2" t="s">
        <v>3</v>
      </c>
      <c r="C10" s="69">
        <v>99</v>
      </c>
      <c r="D10" s="69">
        <v>83</v>
      </c>
      <c r="E10" s="69">
        <v>176</v>
      </c>
      <c r="F10" s="69">
        <v>597</v>
      </c>
      <c r="G10" s="69">
        <v>96</v>
      </c>
      <c r="H10" s="69">
        <v>54</v>
      </c>
      <c r="I10" s="69">
        <v>284</v>
      </c>
      <c r="J10" s="69">
        <v>379</v>
      </c>
      <c r="K10" s="69">
        <v>28</v>
      </c>
      <c r="L10" s="69">
        <v>162</v>
      </c>
      <c r="M10" s="69">
        <v>61</v>
      </c>
      <c r="N10" s="69">
        <v>196</v>
      </c>
      <c r="O10" s="69">
        <v>54</v>
      </c>
      <c r="P10" s="69">
        <v>11</v>
      </c>
      <c r="Q10" s="70">
        <v>2280</v>
      </c>
    </row>
    <row r="11" spans="1:20" ht="14.25" thickBot="1">
      <c r="B11" s="2" t="s">
        <v>244</v>
      </c>
      <c r="C11" s="69">
        <v>19</v>
      </c>
      <c r="D11" s="69">
        <v>19</v>
      </c>
      <c r="E11" s="69">
        <v>25</v>
      </c>
      <c r="F11" s="69">
        <v>130</v>
      </c>
      <c r="G11" s="69">
        <v>13</v>
      </c>
      <c r="H11" s="69">
        <v>12</v>
      </c>
      <c r="I11" s="69">
        <v>43</v>
      </c>
      <c r="J11" s="69">
        <v>92</v>
      </c>
      <c r="K11" s="69">
        <v>2</v>
      </c>
      <c r="L11" s="69">
        <v>35</v>
      </c>
      <c r="M11" s="69">
        <v>11</v>
      </c>
      <c r="N11" s="69">
        <v>35</v>
      </c>
      <c r="O11" s="69">
        <v>5</v>
      </c>
      <c r="P11" s="69">
        <v>3</v>
      </c>
      <c r="Q11" s="69">
        <v>444</v>
      </c>
    </row>
    <row r="12" spans="1:20" ht="14.25" thickBot="1">
      <c r="B12" s="2" t="s">
        <v>245</v>
      </c>
      <c r="C12" s="69">
        <v>0</v>
      </c>
      <c r="D12" s="69">
        <v>0</v>
      </c>
      <c r="E12" s="69">
        <v>0</v>
      </c>
      <c r="F12" s="69">
        <v>3</v>
      </c>
      <c r="G12" s="69">
        <v>0</v>
      </c>
      <c r="H12" s="69">
        <v>0</v>
      </c>
      <c r="I12" s="69">
        <v>1</v>
      </c>
      <c r="J12" s="69">
        <v>1</v>
      </c>
      <c r="K12" s="69">
        <v>0</v>
      </c>
      <c r="L12" s="69">
        <v>0</v>
      </c>
      <c r="M12" s="69">
        <v>1</v>
      </c>
      <c r="N12" s="69">
        <v>1</v>
      </c>
      <c r="O12" s="69">
        <v>0</v>
      </c>
      <c r="P12" s="69">
        <v>0</v>
      </c>
      <c r="Q12" s="69">
        <v>7</v>
      </c>
    </row>
    <row r="13" spans="1:20" ht="14.25" thickBot="1">
      <c r="B13" s="2" t="s">
        <v>8</v>
      </c>
      <c r="C13" s="69">
        <v>48</v>
      </c>
      <c r="D13" s="69">
        <v>34</v>
      </c>
      <c r="E13" s="69">
        <v>41</v>
      </c>
      <c r="F13" s="69">
        <v>257</v>
      </c>
      <c r="G13" s="69">
        <v>31</v>
      </c>
      <c r="H13" s="69">
        <v>17</v>
      </c>
      <c r="I13" s="69">
        <v>86</v>
      </c>
      <c r="J13" s="69">
        <v>128</v>
      </c>
      <c r="K13" s="69">
        <v>10</v>
      </c>
      <c r="L13" s="69">
        <v>58</v>
      </c>
      <c r="M13" s="69">
        <v>19</v>
      </c>
      <c r="N13" s="69">
        <v>101</v>
      </c>
      <c r="O13" s="69">
        <v>17</v>
      </c>
      <c r="P13" s="69">
        <v>6</v>
      </c>
      <c r="Q13" s="69">
        <v>853</v>
      </c>
    </row>
    <row r="14" spans="1:20" ht="14.25" thickBot="1">
      <c r="B14" s="2" t="s">
        <v>194</v>
      </c>
      <c r="C14" s="69">
        <v>30</v>
      </c>
      <c r="D14" s="69">
        <v>36</v>
      </c>
      <c r="E14" s="69">
        <v>67</v>
      </c>
      <c r="F14" s="69">
        <v>166</v>
      </c>
      <c r="G14" s="69">
        <v>31</v>
      </c>
      <c r="H14" s="69">
        <v>15</v>
      </c>
      <c r="I14" s="69">
        <v>58</v>
      </c>
      <c r="J14" s="69">
        <v>110</v>
      </c>
      <c r="K14" s="69">
        <v>5</v>
      </c>
      <c r="L14" s="69">
        <v>57</v>
      </c>
      <c r="M14" s="69">
        <v>24</v>
      </c>
      <c r="N14" s="69">
        <v>49</v>
      </c>
      <c r="O14" s="69">
        <v>22</v>
      </c>
      <c r="P14" s="69">
        <v>6</v>
      </c>
      <c r="Q14" s="69">
        <v>676</v>
      </c>
    </row>
    <row r="15" spans="1:20" ht="14.25" thickBot="1">
      <c r="B15" s="2" t="s">
        <v>246</v>
      </c>
      <c r="C15" s="69">
        <v>9</v>
      </c>
      <c r="D15" s="69">
        <v>3</v>
      </c>
      <c r="E15" s="69">
        <v>10</v>
      </c>
      <c r="F15" s="69">
        <v>77</v>
      </c>
      <c r="G15" s="69">
        <v>3</v>
      </c>
      <c r="H15" s="69">
        <v>3</v>
      </c>
      <c r="I15" s="69">
        <v>20</v>
      </c>
      <c r="J15" s="69">
        <v>23</v>
      </c>
      <c r="K15" s="69">
        <v>2</v>
      </c>
      <c r="L15" s="69">
        <v>6</v>
      </c>
      <c r="M15" s="69">
        <v>1</v>
      </c>
      <c r="N15" s="69">
        <v>12</v>
      </c>
      <c r="O15" s="69">
        <v>4</v>
      </c>
      <c r="P15" s="69">
        <v>2</v>
      </c>
      <c r="Q15" s="69">
        <v>175</v>
      </c>
    </row>
    <row r="16" spans="1:20" ht="14.25" thickBot="1">
      <c r="B16" s="2" t="s">
        <v>247</v>
      </c>
      <c r="C16" s="69">
        <v>0</v>
      </c>
      <c r="D16" s="69">
        <v>1</v>
      </c>
      <c r="E16" s="69">
        <v>3</v>
      </c>
      <c r="F16" s="69">
        <v>23</v>
      </c>
      <c r="G16" s="69">
        <v>4</v>
      </c>
      <c r="H16" s="69">
        <v>1</v>
      </c>
      <c r="I16" s="69">
        <v>11</v>
      </c>
      <c r="J16" s="69">
        <v>8</v>
      </c>
      <c r="K16" s="69">
        <v>0</v>
      </c>
      <c r="L16" s="69">
        <v>4</v>
      </c>
      <c r="M16" s="69">
        <v>0</v>
      </c>
      <c r="N16" s="69">
        <v>3</v>
      </c>
      <c r="O16" s="69">
        <v>1</v>
      </c>
      <c r="P16" s="69">
        <v>0</v>
      </c>
      <c r="Q16" s="69">
        <v>59</v>
      </c>
    </row>
    <row r="17" spans="2:17" ht="14.25" thickBot="1">
      <c r="B17" s="2" t="s">
        <v>248</v>
      </c>
      <c r="C17" s="69">
        <v>6</v>
      </c>
      <c r="D17" s="69">
        <v>5</v>
      </c>
      <c r="E17" s="69">
        <v>16</v>
      </c>
      <c r="F17" s="69">
        <v>93</v>
      </c>
      <c r="G17" s="69">
        <v>5</v>
      </c>
      <c r="H17" s="69">
        <v>0</v>
      </c>
      <c r="I17" s="69">
        <v>19</v>
      </c>
      <c r="J17" s="69">
        <v>35</v>
      </c>
      <c r="K17" s="69">
        <v>3</v>
      </c>
      <c r="L17" s="69">
        <v>14</v>
      </c>
      <c r="M17" s="69">
        <v>10</v>
      </c>
      <c r="N17" s="69">
        <v>25</v>
      </c>
      <c r="O17" s="69">
        <v>18</v>
      </c>
      <c r="P17" s="69">
        <v>4</v>
      </c>
      <c r="Q17" s="69">
        <v>253</v>
      </c>
    </row>
    <row r="18" spans="2:17" ht="14.25" thickBot="1">
      <c r="B18" s="2" t="s">
        <v>4</v>
      </c>
      <c r="C18" s="69">
        <v>334</v>
      </c>
      <c r="D18" s="69">
        <v>142</v>
      </c>
      <c r="E18" s="69">
        <v>392</v>
      </c>
      <c r="F18" s="70">
        <v>1581</v>
      </c>
      <c r="G18" s="69">
        <v>288</v>
      </c>
      <c r="H18" s="69">
        <v>141</v>
      </c>
      <c r="I18" s="69">
        <v>602</v>
      </c>
      <c r="J18" s="69">
        <v>857</v>
      </c>
      <c r="K18" s="69">
        <v>104</v>
      </c>
      <c r="L18" s="69">
        <v>770</v>
      </c>
      <c r="M18" s="69">
        <v>187</v>
      </c>
      <c r="N18" s="69">
        <v>651</v>
      </c>
      <c r="O18" s="69">
        <v>170</v>
      </c>
      <c r="P18" s="69">
        <v>42</v>
      </c>
      <c r="Q18" s="70">
        <v>6261</v>
      </c>
    </row>
    <row r="19" spans="2:17" ht="14.25" thickBot="1">
      <c r="B19" s="2" t="s">
        <v>249</v>
      </c>
      <c r="C19" s="69">
        <v>33</v>
      </c>
      <c r="D19" s="69">
        <v>12</v>
      </c>
      <c r="E19" s="69">
        <v>27</v>
      </c>
      <c r="F19" s="69">
        <v>73</v>
      </c>
      <c r="G19" s="69">
        <v>9</v>
      </c>
      <c r="H19" s="69">
        <v>8</v>
      </c>
      <c r="I19" s="69">
        <v>32</v>
      </c>
      <c r="J19" s="69">
        <v>30</v>
      </c>
      <c r="K19" s="69">
        <v>8</v>
      </c>
      <c r="L19" s="69">
        <v>6</v>
      </c>
      <c r="M19" s="69">
        <v>5</v>
      </c>
      <c r="N19" s="69">
        <v>21</v>
      </c>
      <c r="O19" s="69">
        <v>4</v>
      </c>
      <c r="P19" s="69">
        <v>4</v>
      </c>
      <c r="Q19" s="69">
        <v>272</v>
      </c>
    </row>
    <row r="20" spans="2:17" ht="14.25" thickBot="1">
      <c r="B20" s="2" t="s">
        <v>250</v>
      </c>
      <c r="C20" s="69">
        <v>6</v>
      </c>
      <c r="D20" s="69">
        <v>7</v>
      </c>
      <c r="E20" s="69">
        <v>9</v>
      </c>
      <c r="F20" s="69">
        <v>6</v>
      </c>
      <c r="G20" s="69">
        <v>6</v>
      </c>
      <c r="H20" s="69">
        <v>3</v>
      </c>
      <c r="I20" s="69">
        <v>4</v>
      </c>
      <c r="J20" s="69">
        <v>11</v>
      </c>
      <c r="K20" s="69">
        <v>3</v>
      </c>
      <c r="L20" s="69">
        <v>8</v>
      </c>
      <c r="M20" s="69">
        <v>4</v>
      </c>
      <c r="N20" s="69">
        <v>13</v>
      </c>
      <c r="O20" s="69">
        <v>7</v>
      </c>
      <c r="P20" s="69">
        <v>1</v>
      </c>
      <c r="Q20" s="69">
        <v>88</v>
      </c>
    </row>
    <row r="21" spans="2:17" ht="14.25" thickBot="1">
      <c r="B21" s="2" t="s">
        <v>2</v>
      </c>
      <c r="C21" s="69">
        <v>223</v>
      </c>
      <c r="D21" s="69">
        <v>130</v>
      </c>
      <c r="E21" s="69">
        <v>181</v>
      </c>
      <c r="F21" s="69">
        <v>735</v>
      </c>
      <c r="G21" s="69">
        <v>109</v>
      </c>
      <c r="H21" s="69">
        <v>77</v>
      </c>
      <c r="I21" s="69">
        <v>256</v>
      </c>
      <c r="J21" s="69">
        <v>325</v>
      </c>
      <c r="K21" s="69">
        <v>53</v>
      </c>
      <c r="L21" s="69">
        <v>230</v>
      </c>
      <c r="M21" s="69">
        <v>98</v>
      </c>
      <c r="N21" s="69">
        <v>406</v>
      </c>
      <c r="O21" s="69">
        <v>143</v>
      </c>
      <c r="P21" s="69">
        <v>41</v>
      </c>
      <c r="Q21" s="70">
        <v>3007</v>
      </c>
    </row>
    <row r="22" spans="2:17" ht="14.25" thickBot="1">
      <c r="B22" s="2" t="s">
        <v>251</v>
      </c>
      <c r="C22" s="69">
        <v>25</v>
      </c>
      <c r="D22" s="69">
        <v>19</v>
      </c>
      <c r="E22" s="69">
        <v>16</v>
      </c>
      <c r="F22" s="69">
        <v>84</v>
      </c>
      <c r="G22" s="69">
        <v>20</v>
      </c>
      <c r="H22" s="69">
        <v>8</v>
      </c>
      <c r="I22" s="69">
        <v>31</v>
      </c>
      <c r="J22" s="69">
        <v>57</v>
      </c>
      <c r="K22" s="69">
        <v>2</v>
      </c>
      <c r="L22" s="69">
        <v>16</v>
      </c>
      <c r="M22" s="69">
        <v>12</v>
      </c>
      <c r="N22" s="69">
        <v>74</v>
      </c>
      <c r="O22" s="69">
        <v>31</v>
      </c>
      <c r="P22" s="69">
        <v>4</v>
      </c>
      <c r="Q22" s="69">
        <v>399</v>
      </c>
    </row>
    <row r="23" spans="2:17" ht="14.25" thickBot="1">
      <c r="B23" s="2" t="s">
        <v>252</v>
      </c>
      <c r="C23" s="69">
        <v>2</v>
      </c>
      <c r="D23" s="69">
        <v>4</v>
      </c>
      <c r="E23" s="69">
        <v>5</v>
      </c>
      <c r="F23" s="69">
        <v>30</v>
      </c>
      <c r="G23" s="69">
        <v>6</v>
      </c>
      <c r="H23" s="69">
        <v>3</v>
      </c>
      <c r="I23" s="69">
        <v>7</v>
      </c>
      <c r="J23" s="69">
        <v>10</v>
      </c>
      <c r="K23" s="69">
        <v>3</v>
      </c>
      <c r="L23" s="69">
        <v>10</v>
      </c>
      <c r="M23" s="69">
        <v>2</v>
      </c>
      <c r="N23" s="69">
        <v>10</v>
      </c>
      <c r="O23" s="69">
        <v>5</v>
      </c>
      <c r="P23" s="69">
        <v>2</v>
      </c>
      <c r="Q23" s="69">
        <v>99</v>
      </c>
    </row>
    <row r="24" spans="2:17" ht="14.25" thickBot="1">
      <c r="B24" s="2" t="s">
        <v>253</v>
      </c>
      <c r="C24" s="69">
        <v>2</v>
      </c>
      <c r="D24" s="69">
        <v>0</v>
      </c>
      <c r="E24" s="69">
        <v>5</v>
      </c>
      <c r="F24" s="69">
        <v>8</v>
      </c>
      <c r="G24" s="69">
        <v>1</v>
      </c>
      <c r="H24" s="69">
        <v>0</v>
      </c>
      <c r="I24" s="69">
        <v>5</v>
      </c>
      <c r="J24" s="69">
        <v>8</v>
      </c>
      <c r="K24" s="69">
        <v>0</v>
      </c>
      <c r="L24" s="69">
        <v>1</v>
      </c>
      <c r="M24" s="69">
        <v>0</v>
      </c>
      <c r="N24" s="69">
        <v>2</v>
      </c>
      <c r="O24" s="69">
        <v>0</v>
      </c>
      <c r="P24" s="69">
        <v>0</v>
      </c>
      <c r="Q24" s="69">
        <v>32</v>
      </c>
    </row>
    <row r="25" spans="2:17" ht="14.25" thickBot="1">
      <c r="B25" s="2" t="s">
        <v>254</v>
      </c>
      <c r="C25" s="69">
        <v>3</v>
      </c>
      <c r="D25" s="69">
        <v>0</v>
      </c>
      <c r="E25" s="69">
        <v>2</v>
      </c>
      <c r="F25" s="69">
        <v>0</v>
      </c>
      <c r="G25" s="69">
        <v>0</v>
      </c>
      <c r="H25" s="69">
        <v>1</v>
      </c>
      <c r="I25" s="69">
        <v>2</v>
      </c>
      <c r="J25" s="69">
        <v>1</v>
      </c>
      <c r="K25" s="69">
        <v>1</v>
      </c>
      <c r="L25" s="69">
        <v>2</v>
      </c>
      <c r="M25" s="69">
        <v>0</v>
      </c>
      <c r="N25" s="69">
        <v>3</v>
      </c>
      <c r="O25" s="69">
        <v>1</v>
      </c>
      <c r="P25" s="69">
        <v>1</v>
      </c>
      <c r="Q25" s="69">
        <v>17</v>
      </c>
    </row>
    <row r="26" spans="2:17" ht="14.25" thickBot="1">
      <c r="B26" s="2" t="s">
        <v>7</v>
      </c>
      <c r="C26" s="69">
        <v>95</v>
      </c>
      <c r="D26" s="69">
        <v>45</v>
      </c>
      <c r="E26" s="69">
        <v>87</v>
      </c>
      <c r="F26" s="69">
        <v>356</v>
      </c>
      <c r="G26" s="69">
        <v>60</v>
      </c>
      <c r="H26" s="69">
        <v>31</v>
      </c>
      <c r="I26" s="69">
        <v>147</v>
      </c>
      <c r="J26" s="69">
        <v>204</v>
      </c>
      <c r="K26" s="69">
        <v>10</v>
      </c>
      <c r="L26" s="69">
        <v>102</v>
      </c>
      <c r="M26" s="69">
        <v>26</v>
      </c>
      <c r="N26" s="69">
        <v>242</v>
      </c>
      <c r="O26" s="69">
        <v>58</v>
      </c>
      <c r="P26" s="69">
        <v>6</v>
      </c>
      <c r="Q26" s="70">
        <v>1469</v>
      </c>
    </row>
    <row r="27" spans="2:17" ht="14.25" thickBot="1">
      <c r="B27" s="2" t="s">
        <v>1</v>
      </c>
      <c r="C27" s="70">
        <v>1303</v>
      </c>
      <c r="D27" s="69">
        <v>736</v>
      </c>
      <c r="E27" s="70">
        <v>1433</v>
      </c>
      <c r="F27" s="70">
        <v>6061</v>
      </c>
      <c r="G27" s="69">
        <v>920</v>
      </c>
      <c r="H27" s="69">
        <v>554</v>
      </c>
      <c r="I27" s="70">
        <v>2189</v>
      </c>
      <c r="J27" s="70">
        <v>3321</v>
      </c>
      <c r="K27" s="69">
        <v>315</v>
      </c>
      <c r="L27" s="70">
        <v>1897</v>
      </c>
      <c r="M27" s="69">
        <v>635</v>
      </c>
      <c r="N27" s="70">
        <v>2412</v>
      </c>
      <c r="O27" s="69">
        <v>679</v>
      </c>
      <c r="P27" s="69">
        <v>186</v>
      </c>
      <c r="Q27" s="70">
        <v>22641</v>
      </c>
    </row>
    <row r="28" spans="2:17" ht="14.25" thickBot="1">
      <c r="B28" s="83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84"/>
    </row>
    <row r="29" spans="2:17" ht="14.25" thickBot="1">
      <c r="B29" s="83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84"/>
    </row>
    <row r="30" spans="2:17" ht="14.25" thickBot="1">
      <c r="B30" s="83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84"/>
    </row>
    <row r="31" spans="2:17" ht="14.25" thickBot="1">
      <c r="B31" s="83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84"/>
    </row>
    <row r="32" spans="2:17" ht="14.25" thickBot="1">
      <c r="B32" s="8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84"/>
    </row>
    <row r="33" spans="2:17" ht="14.25" thickBot="1">
      <c r="B33" s="83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84"/>
    </row>
    <row r="34" spans="2:17" ht="14.25" thickBot="1">
      <c r="B34" s="83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85"/>
    </row>
    <row r="35" spans="2:17" ht="14.25" thickBot="1">
      <c r="B35" s="8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85"/>
    </row>
    <row r="36" spans="2:17" ht="14.25" thickBot="1">
      <c r="B36" s="83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85"/>
    </row>
    <row r="37" spans="2:17" ht="14.25" thickBot="1">
      <c r="B37" s="83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85"/>
    </row>
    <row r="38" spans="2:17" ht="14.25" thickBot="1">
      <c r="B38" s="83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85"/>
    </row>
    <row r="39" spans="2:17" ht="14.25" thickBot="1">
      <c r="B39" s="83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85"/>
    </row>
    <row r="40" spans="2:17" ht="14.25" thickBot="1">
      <c r="B40" s="83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85"/>
    </row>
    <row r="41" spans="2:17" ht="14.25" thickBot="1">
      <c r="B41" s="83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85"/>
    </row>
    <row r="42" spans="2:17" ht="14.25" thickBot="1">
      <c r="B42" s="83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85"/>
    </row>
    <row r="43" spans="2:17" ht="14.25" thickBot="1">
      <c r="B43" s="83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85"/>
    </row>
    <row r="44" spans="2:17" ht="14.25" thickBot="1">
      <c r="B44" s="83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85"/>
    </row>
    <row r="45" spans="2:17" ht="14.25" thickBot="1">
      <c r="B45" s="83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85"/>
    </row>
    <row r="46" spans="2:17" ht="14.25" thickBot="1">
      <c r="B46" s="83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85"/>
    </row>
    <row r="47" spans="2:17" ht="14.25" thickBot="1">
      <c r="B47" s="83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85"/>
    </row>
    <row r="48" spans="2:17" ht="14.25" thickBot="1">
      <c r="B48" s="83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85"/>
    </row>
    <row r="49" spans="2:17" ht="14.25" thickBot="1">
      <c r="B49" s="83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85"/>
    </row>
    <row r="50" spans="2:17" ht="14.25" thickBot="1">
      <c r="B50" s="83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85"/>
    </row>
    <row r="51" spans="2:17" ht="14.25" thickBot="1">
      <c r="B51" s="83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85"/>
    </row>
    <row r="52" spans="2:17" ht="14.25" thickBot="1">
      <c r="B52" s="83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85"/>
    </row>
    <row r="53" spans="2:17" ht="14.25" thickBot="1">
      <c r="B53" s="83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85"/>
    </row>
    <row r="54" spans="2:17" ht="14.25" thickBot="1">
      <c r="B54" s="83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85"/>
    </row>
    <row r="55" spans="2:17" ht="14.25" thickBot="1"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8"/>
      <c r="Q55" s="89"/>
    </row>
    <row r="56" spans="2:17" ht="14.25" thickTop="1"/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D25" sqref="D2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143</v>
      </c>
    </row>
    <row r="2" spans="1:51">
      <c r="D2" t="s">
        <v>144</v>
      </c>
    </row>
    <row r="3" spans="1:51">
      <c r="D3" t="s">
        <v>224</v>
      </c>
    </row>
    <row r="4" spans="1:51">
      <c r="E4" t="s">
        <v>225</v>
      </c>
      <c r="I4" t="s">
        <v>226</v>
      </c>
    </row>
    <row r="6" spans="1:51">
      <c r="B6" t="s">
        <v>227</v>
      </c>
    </row>
    <row r="7" spans="1:51">
      <c r="B7" s="68" t="s">
        <v>228</v>
      </c>
    </row>
    <row r="8" spans="1:51">
      <c r="B8" t="s">
        <v>229</v>
      </c>
    </row>
    <row r="9" spans="1:51" ht="14.25" thickBot="1">
      <c r="A9" s="16"/>
    </row>
    <row r="10" spans="1:51" ht="14.25" thickBot="1">
      <c r="A10" s="133"/>
      <c r="B10" s="134"/>
      <c r="C10" s="152" t="s">
        <v>64</v>
      </c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3"/>
      <c r="T10" s="154" t="s">
        <v>64</v>
      </c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3"/>
      <c r="AK10" s="154" t="s">
        <v>64</v>
      </c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3"/>
    </row>
    <row r="11" spans="1:51">
      <c r="A11" s="135"/>
      <c r="B11" s="136"/>
      <c r="C11" s="132" t="s">
        <v>65</v>
      </c>
      <c r="D11" s="63" t="s">
        <v>66</v>
      </c>
      <c r="E11" s="63" t="s">
        <v>67</v>
      </c>
      <c r="F11" s="63" t="s">
        <v>68</v>
      </c>
      <c r="G11" s="63" t="s">
        <v>69</v>
      </c>
      <c r="H11" s="63" t="s">
        <v>70</v>
      </c>
      <c r="I11" s="63" t="s">
        <v>71</v>
      </c>
      <c r="J11" s="63" t="s">
        <v>72</v>
      </c>
      <c r="K11" s="63" t="s">
        <v>73</v>
      </c>
      <c r="L11" s="63" t="s">
        <v>74</v>
      </c>
      <c r="M11" s="63" t="s">
        <v>75</v>
      </c>
      <c r="N11" s="63" t="s">
        <v>76</v>
      </c>
      <c r="O11" s="63" t="s">
        <v>77</v>
      </c>
      <c r="P11" s="63" t="s">
        <v>78</v>
      </c>
      <c r="Q11" s="63" t="s">
        <v>1</v>
      </c>
      <c r="R11" s="16"/>
      <c r="S11" s="16"/>
      <c r="T11" s="63" t="s">
        <v>65</v>
      </c>
      <c r="U11" s="63" t="s">
        <v>66</v>
      </c>
      <c r="V11" s="63" t="s">
        <v>67</v>
      </c>
      <c r="W11" s="63" t="s">
        <v>68</v>
      </c>
      <c r="X11" s="63" t="s">
        <v>69</v>
      </c>
      <c r="Y11" s="63" t="s">
        <v>70</v>
      </c>
      <c r="Z11" s="63" t="s">
        <v>71</v>
      </c>
      <c r="AA11" s="63" t="s">
        <v>72</v>
      </c>
      <c r="AB11" s="63" t="s">
        <v>73</v>
      </c>
      <c r="AC11" s="63" t="s">
        <v>74</v>
      </c>
      <c r="AD11" s="63" t="s">
        <v>75</v>
      </c>
      <c r="AE11" s="63" t="s">
        <v>76</v>
      </c>
      <c r="AF11" s="63" t="s">
        <v>77</v>
      </c>
      <c r="AG11" s="63" t="s">
        <v>78</v>
      </c>
      <c r="AH11" s="63" t="s">
        <v>1</v>
      </c>
      <c r="AI11" s="16"/>
      <c r="AJ11" s="16"/>
      <c r="AK11" s="63" t="s">
        <v>65</v>
      </c>
      <c r="AL11" s="63" t="s">
        <v>66</v>
      </c>
      <c r="AM11" s="63" t="s">
        <v>67</v>
      </c>
      <c r="AN11" s="63" t="s">
        <v>68</v>
      </c>
      <c r="AO11" s="63" t="s">
        <v>69</v>
      </c>
      <c r="AP11" s="63" t="s">
        <v>70</v>
      </c>
      <c r="AQ11" s="63" t="s">
        <v>71</v>
      </c>
      <c r="AR11" s="63" t="s">
        <v>72</v>
      </c>
      <c r="AS11" s="63" t="s">
        <v>73</v>
      </c>
      <c r="AT11" s="63" t="s">
        <v>74</v>
      </c>
      <c r="AU11" s="63" t="s">
        <v>75</v>
      </c>
      <c r="AV11" s="63" t="s">
        <v>76</v>
      </c>
      <c r="AW11" s="63" t="s">
        <v>77</v>
      </c>
      <c r="AX11" s="63" t="s">
        <v>78</v>
      </c>
      <c r="AY11" s="63" t="s">
        <v>1</v>
      </c>
    </row>
    <row r="12" spans="1:51">
      <c r="B12" s="14" t="s">
        <v>230</v>
      </c>
      <c r="C12" s="14" t="s">
        <v>231</v>
      </c>
      <c r="D12" s="14" t="s">
        <v>231</v>
      </c>
      <c r="E12" s="14" t="s">
        <v>231</v>
      </c>
      <c r="F12" s="14" t="s">
        <v>231</v>
      </c>
      <c r="G12" s="14" t="s">
        <v>231</v>
      </c>
      <c r="H12" s="14" t="s">
        <v>231</v>
      </c>
      <c r="I12" s="14" t="s">
        <v>231</v>
      </c>
      <c r="J12" s="14" t="s">
        <v>231</v>
      </c>
      <c r="K12" s="14" t="s">
        <v>231</v>
      </c>
      <c r="L12" s="14" t="s">
        <v>231</v>
      </c>
      <c r="M12" s="14" t="s">
        <v>231</v>
      </c>
      <c r="N12" s="14" t="s">
        <v>231</v>
      </c>
      <c r="O12" s="14" t="s">
        <v>231</v>
      </c>
      <c r="P12" s="14" t="s">
        <v>231</v>
      </c>
      <c r="Q12" s="14" t="s">
        <v>231</v>
      </c>
      <c r="T12" s="14" t="s">
        <v>232</v>
      </c>
      <c r="U12" s="14" t="s">
        <v>232</v>
      </c>
      <c r="V12" s="14" t="s">
        <v>232</v>
      </c>
      <c r="W12" s="14" t="s">
        <v>232</v>
      </c>
      <c r="X12" s="14" t="s">
        <v>232</v>
      </c>
      <c r="Y12" s="14" t="s">
        <v>232</v>
      </c>
      <c r="Z12" s="14" t="s">
        <v>232</v>
      </c>
      <c r="AA12" s="14" t="s">
        <v>232</v>
      </c>
      <c r="AB12" s="14" t="s">
        <v>232</v>
      </c>
      <c r="AC12" s="14" t="s">
        <v>232</v>
      </c>
      <c r="AD12" s="14" t="s">
        <v>232</v>
      </c>
      <c r="AE12" s="14" t="s">
        <v>232</v>
      </c>
      <c r="AF12" s="14" t="s">
        <v>232</v>
      </c>
      <c r="AG12" s="14"/>
      <c r="AH12" s="14" t="s">
        <v>232</v>
      </c>
      <c r="AK12" s="14" t="s">
        <v>233</v>
      </c>
      <c r="AL12" s="14" t="s">
        <v>233</v>
      </c>
      <c r="AM12" s="14" t="s">
        <v>233</v>
      </c>
      <c r="AN12" s="14" t="s">
        <v>233</v>
      </c>
      <c r="AO12" s="14" t="s">
        <v>233</v>
      </c>
      <c r="AP12" s="14" t="s">
        <v>233</v>
      </c>
      <c r="AQ12" s="14" t="s">
        <v>233</v>
      </c>
      <c r="AR12" s="14" t="s">
        <v>233</v>
      </c>
      <c r="AS12" s="14" t="s">
        <v>233</v>
      </c>
      <c r="AT12" s="14" t="s">
        <v>233</v>
      </c>
      <c r="AU12" s="14" t="s">
        <v>233</v>
      </c>
      <c r="AV12" s="14" t="s">
        <v>233</v>
      </c>
      <c r="AW12" s="14" t="s">
        <v>233</v>
      </c>
      <c r="AX12" s="14"/>
      <c r="AY12" s="14" t="s">
        <v>233</v>
      </c>
    </row>
    <row r="13" spans="1:51" ht="14.25" thickBot="1"/>
    <row r="14" spans="1:51" ht="14.25" thickBot="1">
      <c r="B14" s="137" t="s">
        <v>234</v>
      </c>
      <c r="C14" s="138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39" t="s">
        <v>235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39" t="s">
        <v>236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39" t="s">
        <v>237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39" t="s">
        <v>238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39" t="s">
        <v>239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40" t="s">
        <v>240</v>
      </c>
      <c r="C20" s="138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41" t="s">
        <v>241</v>
      </c>
      <c r="C21" s="142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37" t="s">
        <v>242</v>
      </c>
      <c r="C22" s="142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>
      <selection activeCell="B63" sqref="B63"/>
    </sheetView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213</v>
      </c>
    </row>
    <row r="2" spans="1:20" ht="14.25" thickBot="1">
      <c r="A2" t="str">
        <f>素データ!A2</f>
        <v>相談件数上位50項目</v>
      </c>
      <c r="C2" s="4" t="str">
        <f>素データ!C2</f>
        <v>2014年度</v>
      </c>
      <c r="G2" s="4" t="str">
        <f>素データ!G2</f>
        <v>2015年2月6日現在</v>
      </c>
      <c r="M2"/>
      <c r="N2" s="80" t="s">
        <v>214</v>
      </c>
      <c r="T2" s="82" t="s">
        <v>268</v>
      </c>
    </row>
    <row r="3" spans="1:20" ht="14.25" thickBot="1">
      <c r="A3" s="9"/>
      <c r="B3" s="145" t="s">
        <v>263</v>
      </c>
      <c r="C3" s="154" t="s">
        <v>64</v>
      </c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3"/>
    </row>
    <row r="4" spans="1:20" ht="14.25" thickBot="1">
      <c r="A4" s="10" t="s">
        <v>10</v>
      </c>
      <c r="B4" s="20"/>
      <c r="C4" s="63" t="s">
        <v>65</v>
      </c>
      <c r="D4" s="63" t="s">
        <v>66</v>
      </c>
      <c r="E4" s="63" t="s">
        <v>67</v>
      </c>
      <c r="F4" s="63" t="s">
        <v>68</v>
      </c>
      <c r="G4" s="63" t="s">
        <v>69</v>
      </c>
      <c r="H4" s="63" t="s">
        <v>70</v>
      </c>
      <c r="I4" s="63" t="s">
        <v>71</v>
      </c>
      <c r="J4" s="63" t="s">
        <v>72</v>
      </c>
      <c r="K4" s="63" t="s">
        <v>73</v>
      </c>
      <c r="L4" s="63" t="s">
        <v>74</v>
      </c>
      <c r="M4" s="63" t="s">
        <v>75</v>
      </c>
      <c r="N4" s="63" t="s">
        <v>76</v>
      </c>
      <c r="O4" s="63" t="s">
        <v>77</v>
      </c>
      <c r="P4" s="63" t="s">
        <v>78</v>
      </c>
      <c r="Q4" s="63" t="s">
        <v>1</v>
      </c>
    </row>
    <row r="5" spans="1:20" ht="14.25" thickBot="1">
      <c r="A5" s="66" t="s">
        <v>11</v>
      </c>
      <c r="B5" s="71" t="str">
        <f>素データ!B5</f>
        <v>金融・保険一般</v>
      </c>
      <c r="C5" s="72">
        <f>素データ!C5</f>
        <v>9</v>
      </c>
      <c r="D5" s="72">
        <f>素データ!D5</f>
        <v>4</v>
      </c>
      <c r="E5" s="72">
        <f>素データ!E5</f>
        <v>11</v>
      </c>
      <c r="F5" s="72">
        <f>素データ!F5</f>
        <v>56</v>
      </c>
      <c r="G5" s="72">
        <f>素データ!G5</f>
        <v>9</v>
      </c>
      <c r="H5" s="72">
        <f>素データ!H5</f>
        <v>5</v>
      </c>
      <c r="I5" s="72">
        <f>素データ!I5</f>
        <v>19</v>
      </c>
      <c r="J5" s="72">
        <f>素データ!J5</f>
        <v>43</v>
      </c>
      <c r="K5" s="72">
        <f>素データ!K5</f>
        <v>1</v>
      </c>
      <c r="L5" s="72">
        <f>素データ!L5</f>
        <v>10</v>
      </c>
      <c r="M5" s="72">
        <f>素データ!M5</f>
        <v>10</v>
      </c>
      <c r="N5" s="72">
        <f>素データ!N5</f>
        <v>22</v>
      </c>
      <c r="O5" s="72">
        <f>素データ!O5</f>
        <v>4</v>
      </c>
      <c r="P5" s="72">
        <f>素データ!P5</f>
        <v>5</v>
      </c>
      <c r="Q5" s="72">
        <f>素データ!Q5</f>
        <v>208</v>
      </c>
    </row>
    <row r="6" spans="1:20" ht="14.25" thickBot="1">
      <c r="A6" s="66" t="s">
        <v>12</v>
      </c>
      <c r="B6" s="71" t="str">
        <f>素データ!B6</f>
        <v>生命保険</v>
      </c>
      <c r="C6" s="72">
        <f>素データ!C6</f>
        <v>153</v>
      </c>
      <c r="D6" s="72">
        <f>素データ!D6</f>
        <v>92</v>
      </c>
      <c r="E6" s="72">
        <f>素データ!E6</f>
        <v>109</v>
      </c>
      <c r="F6" s="72">
        <f>素データ!F6</f>
        <v>574</v>
      </c>
      <c r="G6" s="72">
        <f>素データ!G6</f>
        <v>67</v>
      </c>
      <c r="H6" s="72">
        <f>素データ!H6</f>
        <v>62</v>
      </c>
      <c r="I6" s="72">
        <f>素データ!I6</f>
        <v>190</v>
      </c>
      <c r="J6" s="72">
        <f>素データ!J6</f>
        <v>373</v>
      </c>
      <c r="K6" s="72">
        <f>素データ!K6</f>
        <v>21</v>
      </c>
      <c r="L6" s="72">
        <f>素データ!L6</f>
        <v>129</v>
      </c>
      <c r="M6" s="72">
        <f>素データ!M6</f>
        <v>47</v>
      </c>
      <c r="N6" s="72">
        <f>素データ!N6</f>
        <v>221</v>
      </c>
      <c r="O6" s="72">
        <f>素データ!O6</f>
        <v>52</v>
      </c>
      <c r="P6" s="72">
        <f>素データ!P6</f>
        <v>27</v>
      </c>
      <c r="Q6" s="72">
        <f>素データ!Q6</f>
        <v>2117</v>
      </c>
    </row>
    <row r="7" spans="1:20" ht="14.25" thickBot="1">
      <c r="A7" s="66" t="s">
        <v>13</v>
      </c>
      <c r="B7" s="71" t="str">
        <f>素データ!B7</f>
        <v>損害保険</v>
      </c>
      <c r="C7" s="72">
        <f>素データ!C7</f>
        <v>43</v>
      </c>
      <c r="D7" s="72">
        <f>素データ!D7</f>
        <v>32</v>
      </c>
      <c r="E7" s="72">
        <f>素データ!E7</f>
        <v>55</v>
      </c>
      <c r="F7" s="72">
        <f>素データ!F7</f>
        <v>206</v>
      </c>
      <c r="G7" s="72">
        <f>素データ!G7</f>
        <v>28</v>
      </c>
      <c r="H7" s="72">
        <f>素データ!H7</f>
        <v>12</v>
      </c>
      <c r="I7" s="72">
        <f>素データ!I7</f>
        <v>63</v>
      </c>
      <c r="J7" s="72">
        <f>素データ!J7</f>
        <v>127</v>
      </c>
      <c r="K7" s="72">
        <f>素データ!K7</f>
        <v>15</v>
      </c>
      <c r="L7" s="72">
        <f>素データ!L7</f>
        <v>50</v>
      </c>
      <c r="M7" s="72">
        <f>素データ!M7</f>
        <v>21</v>
      </c>
      <c r="N7" s="72">
        <f>素データ!N7</f>
        <v>81</v>
      </c>
      <c r="O7" s="72">
        <f>素データ!O7</f>
        <v>28</v>
      </c>
      <c r="P7" s="72">
        <f>素データ!P7</f>
        <v>8</v>
      </c>
      <c r="Q7" s="72">
        <f>素データ!Q7</f>
        <v>769</v>
      </c>
    </row>
    <row r="8" spans="1:20" ht="14.25" thickBot="1">
      <c r="A8" s="66" t="s">
        <v>14</v>
      </c>
      <c r="B8" s="71" t="str">
        <f>素データ!B8</f>
        <v>その他の保険</v>
      </c>
      <c r="C8" s="72">
        <f>素データ!C8</f>
        <v>34</v>
      </c>
      <c r="D8" s="72">
        <f>素データ!D8</f>
        <v>20</v>
      </c>
      <c r="E8" s="72">
        <f>素データ!E8</f>
        <v>35</v>
      </c>
      <c r="F8" s="72">
        <f>素データ!F8</f>
        <v>227</v>
      </c>
      <c r="G8" s="72">
        <f>素データ!G8</f>
        <v>16</v>
      </c>
      <c r="H8" s="72">
        <f>素データ!H8</f>
        <v>14</v>
      </c>
      <c r="I8" s="72">
        <f>素データ!I8</f>
        <v>40</v>
      </c>
      <c r="J8" s="72">
        <f>素データ!J8</f>
        <v>103</v>
      </c>
      <c r="K8" s="72">
        <f>素データ!K8</f>
        <v>11</v>
      </c>
      <c r="L8" s="72">
        <f>素データ!L8</f>
        <v>34</v>
      </c>
      <c r="M8" s="72">
        <f>素データ!M8</f>
        <v>20</v>
      </c>
      <c r="N8" s="72">
        <f>素データ!N8</f>
        <v>57</v>
      </c>
      <c r="O8" s="72">
        <f>素データ!O8</f>
        <v>21</v>
      </c>
      <c r="P8" s="72">
        <f>素データ!P8</f>
        <v>8</v>
      </c>
      <c r="Q8" s="72">
        <f>素データ!Q8</f>
        <v>640</v>
      </c>
    </row>
    <row r="9" spans="1:20" ht="14.25" thickBot="1">
      <c r="A9" s="66" t="s">
        <v>15</v>
      </c>
      <c r="B9" s="71" t="str">
        <f>素データ!B9</f>
        <v>公社債</v>
      </c>
      <c r="C9" s="72">
        <f>素データ!C9</f>
        <v>130</v>
      </c>
      <c r="D9" s="72">
        <f>素データ!D9</f>
        <v>48</v>
      </c>
      <c r="E9" s="72">
        <f>素データ!E9</f>
        <v>161</v>
      </c>
      <c r="F9" s="72">
        <f>素データ!F9</f>
        <v>779</v>
      </c>
      <c r="G9" s="72">
        <f>素データ!G9</f>
        <v>118</v>
      </c>
      <c r="H9" s="72">
        <f>素データ!H9</f>
        <v>87</v>
      </c>
      <c r="I9" s="72">
        <f>素データ!I9</f>
        <v>269</v>
      </c>
      <c r="J9" s="72">
        <f>素データ!J9</f>
        <v>396</v>
      </c>
      <c r="K9" s="72">
        <f>素データ!K9</f>
        <v>33</v>
      </c>
      <c r="L9" s="72">
        <f>素データ!L9</f>
        <v>193</v>
      </c>
      <c r="M9" s="72">
        <f>素データ!M9</f>
        <v>76</v>
      </c>
      <c r="N9" s="72">
        <f>素データ!N9</f>
        <v>187</v>
      </c>
      <c r="O9" s="72">
        <f>素データ!O9</f>
        <v>34</v>
      </c>
      <c r="P9" s="72">
        <f>素データ!P9</f>
        <v>5</v>
      </c>
      <c r="Q9" s="72">
        <f>素データ!Q9</f>
        <v>2516</v>
      </c>
    </row>
    <row r="10" spans="1:20" ht="14.25" thickBot="1">
      <c r="A10" s="66" t="s">
        <v>16</v>
      </c>
      <c r="B10" s="71" t="str">
        <f>素データ!B10</f>
        <v>株</v>
      </c>
      <c r="C10" s="72">
        <f>素データ!C10</f>
        <v>99</v>
      </c>
      <c r="D10" s="72">
        <f>素データ!D10</f>
        <v>83</v>
      </c>
      <c r="E10" s="72">
        <f>素データ!E10</f>
        <v>176</v>
      </c>
      <c r="F10" s="72">
        <f>素データ!F10</f>
        <v>597</v>
      </c>
      <c r="G10" s="72">
        <f>素データ!G10</f>
        <v>96</v>
      </c>
      <c r="H10" s="72">
        <f>素データ!H10</f>
        <v>54</v>
      </c>
      <c r="I10" s="72">
        <f>素データ!I10</f>
        <v>284</v>
      </c>
      <c r="J10" s="72">
        <f>素データ!J10</f>
        <v>379</v>
      </c>
      <c r="K10" s="72">
        <f>素データ!K10</f>
        <v>28</v>
      </c>
      <c r="L10" s="72">
        <f>素データ!L10</f>
        <v>162</v>
      </c>
      <c r="M10" s="72">
        <f>素データ!M10</f>
        <v>61</v>
      </c>
      <c r="N10" s="72">
        <f>素データ!N10</f>
        <v>196</v>
      </c>
      <c r="O10" s="72">
        <f>素データ!O10</f>
        <v>54</v>
      </c>
      <c r="P10" s="72">
        <f>素データ!P10</f>
        <v>11</v>
      </c>
      <c r="Q10" s="72">
        <f>素データ!Q10</f>
        <v>2280</v>
      </c>
    </row>
    <row r="11" spans="1:20" ht="14.25" thickBot="1">
      <c r="A11" s="66" t="s">
        <v>17</v>
      </c>
      <c r="B11" s="71" t="str">
        <f>素データ!B11</f>
        <v>投資信託</v>
      </c>
      <c r="C11" s="72">
        <f>素データ!C11</f>
        <v>19</v>
      </c>
      <c r="D11" s="72">
        <f>素データ!D11</f>
        <v>19</v>
      </c>
      <c r="E11" s="72">
        <f>素データ!E11</f>
        <v>25</v>
      </c>
      <c r="F11" s="72">
        <f>素データ!F11</f>
        <v>130</v>
      </c>
      <c r="G11" s="72">
        <f>素データ!G11</f>
        <v>13</v>
      </c>
      <c r="H11" s="72">
        <f>素データ!H11</f>
        <v>12</v>
      </c>
      <c r="I11" s="72">
        <f>素データ!I11</f>
        <v>43</v>
      </c>
      <c r="J11" s="72">
        <f>素データ!J11</f>
        <v>92</v>
      </c>
      <c r="K11" s="72">
        <f>素データ!K11</f>
        <v>2</v>
      </c>
      <c r="L11" s="72">
        <f>素データ!L11</f>
        <v>35</v>
      </c>
      <c r="M11" s="72">
        <f>素データ!M11</f>
        <v>11</v>
      </c>
      <c r="N11" s="72">
        <f>素データ!N11</f>
        <v>35</v>
      </c>
      <c r="O11" s="72">
        <f>素データ!O11</f>
        <v>5</v>
      </c>
      <c r="P11" s="72">
        <f>素データ!P11</f>
        <v>3</v>
      </c>
      <c r="Q11" s="72">
        <f>素データ!Q11</f>
        <v>444</v>
      </c>
    </row>
    <row r="12" spans="1:20" ht="14.25" thickBot="1">
      <c r="A12" s="66" t="s">
        <v>18</v>
      </c>
      <c r="B12" s="71" t="str">
        <f>素データ!B12</f>
        <v>抵当証券</v>
      </c>
      <c r="C12" s="72">
        <f>素データ!C12</f>
        <v>0</v>
      </c>
      <c r="D12" s="72">
        <f>素データ!D12</f>
        <v>0</v>
      </c>
      <c r="E12" s="72">
        <f>素データ!E12</f>
        <v>0</v>
      </c>
      <c r="F12" s="72">
        <f>素データ!F12</f>
        <v>3</v>
      </c>
      <c r="G12" s="72">
        <f>素データ!G12</f>
        <v>0</v>
      </c>
      <c r="H12" s="72">
        <f>素データ!H12</f>
        <v>0</v>
      </c>
      <c r="I12" s="72">
        <f>素データ!I12</f>
        <v>1</v>
      </c>
      <c r="J12" s="72">
        <f>素データ!J12</f>
        <v>1</v>
      </c>
      <c r="K12" s="72">
        <f>素データ!K12</f>
        <v>0</v>
      </c>
      <c r="L12" s="72">
        <f>素データ!L12</f>
        <v>0</v>
      </c>
      <c r="M12" s="72">
        <f>素データ!M12</f>
        <v>1</v>
      </c>
      <c r="N12" s="72">
        <f>素データ!N12</f>
        <v>1</v>
      </c>
      <c r="O12" s="72">
        <f>素データ!O12</f>
        <v>0</v>
      </c>
      <c r="P12" s="72">
        <f>素データ!P12</f>
        <v>0</v>
      </c>
      <c r="Q12" s="72">
        <f>素データ!Q12</f>
        <v>7</v>
      </c>
    </row>
    <row r="13" spans="1:20" ht="14.25" thickBot="1">
      <c r="A13" s="66" t="s">
        <v>19</v>
      </c>
      <c r="B13" s="71" t="str">
        <f>素データ!B13</f>
        <v>預貯金</v>
      </c>
      <c r="C13" s="72">
        <f>素データ!C13</f>
        <v>48</v>
      </c>
      <c r="D13" s="72">
        <f>素データ!D13</f>
        <v>34</v>
      </c>
      <c r="E13" s="72">
        <f>素データ!E13</f>
        <v>41</v>
      </c>
      <c r="F13" s="72">
        <f>素データ!F13</f>
        <v>257</v>
      </c>
      <c r="G13" s="72">
        <f>素データ!G13</f>
        <v>31</v>
      </c>
      <c r="H13" s="72">
        <f>素データ!H13</f>
        <v>17</v>
      </c>
      <c r="I13" s="72">
        <f>素データ!I13</f>
        <v>86</v>
      </c>
      <c r="J13" s="72">
        <f>素データ!J13</f>
        <v>128</v>
      </c>
      <c r="K13" s="72">
        <f>素データ!K13</f>
        <v>10</v>
      </c>
      <c r="L13" s="72">
        <f>素データ!L13</f>
        <v>58</v>
      </c>
      <c r="M13" s="72">
        <f>素データ!M13</f>
        <v>19</v>
      </c>
      <c r="N13" s="72">
        <f>素データ!N13</f>
        <v>101</v>
      </c>
      <c r="O13" s="72">
        <f>素データ!O13</f>
        <v>17</v>
      </c>
      <c r="P13" s="72">
        <f>素データ!P13</f>
        <v>6</v>
      </c>
      <c r="Q13" s="72">
        <f>素データ!Q13</f>
        <v>853</v>
      </c>
    </row>
    <row r="14" spans="1:20" ht="14.25" thickBot="1">
      <c r="A14" s="66" t="s">
        <v>20</v>
      </c>
      <c r="B14" s="71" t="str">
        <f>素データ!B14</f>
        <v>預貯金・証券等全般</v>
      </c>
      <c r="C14" s="72">
        <f>素データ!C14</f>
        <v>30</v>
      </c>
      <c r="D14" s="72">
        <f>素データ!D14</f>
        <v>36</v>
      </c>
      <c r="E14" s="72">
        <f>素データ!E14</f>
        <v>67</v>
      </c>
      <c r="F14" s="72">
        <f>素データ!F14</f>
        <v>166</v>
      </c>
      <c r="G14" s="72">
        <f>素データ!G14</f>
        <v>31</v>
      </c>
      <c r="H14" s="72">
        <f>素データ!H14</f>
        <v>15</v>
      </c>
      <c r="I14" s="72">
        <f>素データ!I14</f>
        <v>58</v>
      </c>
      <c r="J14" s="72">
        <f>素データ!J14</f>
        <v>110</v>
      </c>
      <c r="K14" s="72">
        <f>素データ!K14</f>
        <v>5</v>
      </c>
      <c r="L14" s="72">
        <f>素データ!L14</f>
        <v>57</v>
      </c>
      <c r="M14" s="72">
        <f>素データ!M14</f>
        <v>24</v>
      </c>
      <c r="N14" s="72">
        <f>素データ!N14</f>
        <v>49</v>
      </c>
      <c r="O14" s="72">
        <f>素データ!O14</f>
        <v>22</v>
      </c>
      <c r="P14" s="72">
        <f>素データ!P14</f>
        <v>6</v>
      </c>
      <c r="Q14" s="72">
        <f>素データ!Q14</f>
        <v>676</v>
      </c>
    </row>
    <row r="15" spans="1:20" ht="14.25" thickBot="1">
      <c r="A15" s="66" t="s">
        <v>21</v>
      </c>
      <c r="B15" s="71" t="str">
        <f>素データ!B15</f>
        <v>商品デリバティブ取引</v>
      </c>
      <c r="C15" s="72">
        <f>素データ!C15</f>
        <v>9</v>
      </c>
      <c r="D15" s="72">
        <f>素データ!D15</f>
        <v>3</v>
      </c>
      <c r="E15" s="72">
        <f>素データ!E15</f>
        <v>10</v>
      </c>
      <c r="F15" s="72">
        <f>素データ!F15</f>
        <v>77</v>
      </c>
      <c r="G15" s="72">
        <f>素データ!G15</f>
        <v>3</v>
      </c>
      <c r="H15" s="72">
        <f>素データ!H15</f>
        <v>3</v>
      </c>
      <c r="I15" s="72">
        <f>素データ!I15</f>
        <v>20</v>
      </c>
      <c r="J15" s="72">
        <f>素データ!J15</f>
        <v>23</v>
      </c>
      <c r="K15" s="72">
        <f>素データ!K15</f>
        <v>2</v>
      </c>
      <c r="L15" s="72">
        <f>素データ!L15</f>
        <v>6</v>
      </c>
      <c r="M15" s="72">
        <f>素データ!M15</f>
        <v>1</v>
      </c>
      <c r="N15" s="72">
        <f>素データ!N15</f>
        <v>12</v>
      </c>
      <c r="O15" s="72">
        <f>素データ!O15</f>
        <v>4</v>
      </c>
      <c r="P15" s="72">
        <f>素データ!P15</f>
        <v>2</v>
      </c>
      <c r="Q15" s="72">
        <f>素データ!Q15</f>
        <v>175</v>
      </c>
    </row>
    <row r="16" spans="1:20" ht="14.25" thickBot="1">
      <c r="A16" s="66" t="s">
        <v>22</v>
      </c>
      <c r="B16" s="71" t="str">
        <f>素データ!B16</f>
        <v>外国為替証拠金取引</v>
      </c>
      <c r="C16" s="72">
        <f>素データ!C16</f>
        <v>0</v>
      </c>
      <c r="D16" s="72">
        <f>素データ!D16</f>
        <v>1</v>
      </c>
      <c r="E16" s="72">
        <f>素データ!E16</f>
        <v>3</v>
      </c>
      <c r="F16" s="72">
        <f>素データ!F16</f>
        <v>23</v>
      </c>
      <c r="G16" s="72">
        <f>素データ!G16</f>
        <v>4</v>
      </c>
      <c r="H16" s="72">
        <f>素データ!H16</f>
        <v>1</v>
      </c>
      <c r="I16" s="72">
        <f>素データ!I16</f>
        <v>11</v>
      </c>
      <c r="J16" s="72">
        <f>素データ!J16</f>
        <v>8</v>
      </c>
      <c r="K16" s="72">
        <f>素データ!K16</f>
        <v>0</v>
      </c>
      <c r="L16" s="72">
        <f>素データ!L16</f>
        <v>4</v>
      </c>
      <c r="M16" s="72">
        <f>素データ!M16</f>
        <v>0</v>
      </c>
      <c r="N16" s="72">
        <f>素データ!N16</f>
        <v>3</v>
      </c>
      <c r="O16" s="72">
        <f>素データ!O16</f>
        <v>1</v>
      </c>
      <c r="P16" s="72">
        <f>素データ!P16</f>
        <v>0</v>
      </c>
      <c r="Q16" s="72">
        <f>素データ!Q16</f>
        <v>59</v>
      </c>
    </row>
    <row r="17" spans="1:17" ht="14.25" thickBot="1">
      <c r="A17" s="66" t="s">
        <v>23</v>
      </c>
      <c r="B17" s="71" t="str">
        <f>素データ!B17</f>
        <v>デリバティブ取引その他</v>
      </c>
      <c r="C17" s="72">
        <f>素データ!C17</f>
        <v>6</v>
      </c>
      <c r="D17" s="72">
        <f>素データ!D17</f>
        <v>5</v>
      </c>
      <c r="E17" s="72">
        <f>素データ!E17</f>
        <v>16</v>
      </c>
      <c r="F17" s="72">
        <f>素データ!F17</f>
        <v>93</v>
      </c>
      <c r="G17" s="72">
        <f>素データ!G17</f>
        <v>5</v>
      </c>
      <c r="H17" s="72">
        <f>素データ!H17</f>
        <v>0</v>
      </c>
      <c r="I17" s="72">
        <f>素データ!I17</f>
        <v>19</v>
      </c>
      <c r="J17" s="72">
        <f>素データ!J17</f>
        <v>35</v>
      </c>
      <c r="K17" s="72">
        <f>素データ!K17</f>
        <v>3</v>
      </c>
      <c r="L17" s="72">
        <f>素データ!L17</f>
        <v>14</v>
      </c>
      <c r="M17" s="72">
        <f>素データ!M17</f>
        <v>10</v>
      </c>
      <c r="N17" s="72">
        <f>素データ!N17</f>
        <v>25</v>
      </c>
      <c r="O17" s="72">
        <f>素データ!O17</f>
        <v>18</v>
      </c>
      <c r="P17" s="72">
        <f>素データ!P17</f>
        <v>4</v>
      </c>
      <c r="Q17" s="72">
        <f>素データ!Q17</f>
        <v>253</v>
      </c>
    </row>
    <row r="18" spans="1:17" ht="14.25" thickBot="1">
      <c r="A18" s="66" t="s">
        <v>24</v>
      </c>
      <c r="B18" s="71" t="str">
        <f>素データ!B18</f>
        <v>ファンド型投資商品</v>
      </c>
      <c r="C18" s="72">
        <f>素データ!C18</f>
        <v>334</v>
      </c>
      <c r="D18" s="72">
        <f>素データ!D18</f>
        <v>142</v>
      </c>
      <c r="E18" s="72">
        <f>素データ!E18</f>
        <v>392</v>
      </c>
      <c r="F18" s="72">
        <f>素データ!F18</f>
        <v>1581</v>
      </c>
      <c r="G18" s="72">
        <f>素データ!G18</f>
        <v>288</v>
      </c>
      <c r="H18" s="72">
        <f>素データ!H18</f>
        <v>141</v>
      </c>
      <c r="I18" s="72">
        <f>素データ!I18</f>
        <v>602</v>
      </c>
      <c r="J18" s="72">
        <f>素データ!J18</f>
        <v>857</v>
      </c>
      <c r="K18" s="72">
        <f>素データ!K18</f>
        <v>104</v>
      </c>
      <c r="L18" s="72">
        <f>素データ!L18</f>
        <v>770</v>
      </c>
      <c r="M18" s="72">
        <f>素データ!M18</f>
        <v>187</v>
      </c>
      <c r="N18" s="72">
        <f>素データ!N18</f>
        <v>651</v>
      </c>
      <c r="O18" s="72">
        <f>素データ!O18</f>
        <v>170</v>
      </c>
      <c r="P18" s="72">
        <f>素データ!P18</f>
        <v>42</v>
      </c>
      <c r="Q18" s="72">
        <f>素データ!Q18</f>
        <v>6261</v>
      </c>
    </row>
    <row r="19" spans="1:17" ht="14.25" thickBot="1">
      <c r="A19" s="66" t="s">
        <v>25</v>
      </c>
      <c r="B19" s="71" t="str">
        <f>素データ!B19</f>
        <v>住宅ローン</v>
      </c>
      <c r="C19" s="72">
        <f>素データ!C19</f>
        <v>33</v>
      </c>
      <c r="D19" s="72">
        <f>素データ!D19</f>
        <v>12</v>
      </c>
      <c r="E19" s="72">
        <f>素データ!E19</f>
        <v>27</v>
      </c>
      <c r="F19" s="72">
        <f>素データ!F19</f>
        <v>73</v>
      </c>
      <c r="G19" s="72">
        <f>素データ!G19</f>
        <v>9</v>
      </c>
      <c r="H19" s="72">
        <f>素データ!H19</f>
        <v>8</v>
      </c>
      <c r="I19" s="72">
        <f>素データ!I19</f>
        <v>32</v>
      </c>
      <c r="J19" s="72">
        <f>素データ!J19</f>
        <v>30</v>
      </c>
      <c r="K19" s="72">
        <f>素データ!K19</f>
        <v>8</v>
      </c>
      <c r="L19" s="72">
        <f>素データ!L19</f>
        <v>6</v>
      </c>
      <c r="M19" s="72">
        <f>素データ!M19</f>
        <v>5</v>
      </c>
      <c r="N19" s="72">
        <f>素データ!N19</f>
        <v>21</v>
      </c>
      <c r="O19" s="72">
        <f>素データ!O19</f>
        <v>4</v>
      </c>
      <c r="P19" s="72">
        <f>素データ!P19</f>
        <v>4</v>
      </c>
      <c r="Q19" s="72">
        <f>素データ!Q19</f>
        <v>272</v>
      </c>
    </row>
    <row r="20" spans="1:17" ht="14.25" thickBot="1">
      <c r="A20" s="66" t="s">
        <v>26</v>
      </c>
      <c r="B20" s="71" t="str">
        <f>素データ!B20</f>
        <v>他の目的限定ローン</v>
      </c>
      <c r="C20" s="72">
        <f>素データ!C20</f>
        <v>6</v>
      </c>
      <c r="D20" s="72">
        <f>素データ!D20</f>
        <v>7</v>
      </c>
      <c r="E20" s="72">
        <f>素データ!E20</f>
        <v>9</v>
      </c>
      <c r="F20" s="72">
        <f>素データ!F20</f>
        <v>6</v>
      </c>
      <c r="G20" s="72">
        <f>素データ!G20</f>
        <v>6</v>
      </c>
      <c r="H20" s="72">
        <f>素データ!H20</f>
        <v>3</v>
      </c>
      <c r="I20" s="72">
        <f>素データ!I20</f>
        <v>4</v>
      </c>
      <c r="J20" s="72">
        <f>素データ!J20</f>
        <v>11</v>
      </c>
      <c r="K20" s="72">
        <f>素データ!K20</f>
        <v>3</v>
      </c>
      <c r="L20" s="72">
        <f>素データ!L20</f>
        <v>8</v>
      </c>
      <c r="M20" s="72">
        <f>素データ!M20</f>
        <v>4</v>
      </c>
      <c r="N20" s="72">
        <f>素データ!N20</f>
        <v>13</v>
      </c>
      <c r="O20" s="72">
        <f>素データ!O20</f>
        <v>7</v>
      </c>
      <c r="P20" s="72">
        <f>素データ!P20</f>
        <v>1</v>
      </c>
      <c r="Q20" s="72">
        <f>素データ!Q20</f>
        <v>88</v>
      </c>
    </row>
    <row r="21" spans="1:17" ht="14.25" thickBot="1">
      <c r="A21" s="66" t="s">
        <v>27</v>
      </c>
      <c r="B21" s="71" t="str">
        <f>素データ!B21</f>
        <v>サラ金・フリーローン</v>
      </c>
      <c r="C21" s="72">
        <f>素データ!C21</f>
        <v>223</v>
      </c>
      <c r="D21" s="72">
        <f>素データ!D21</f>
        <v>130</v>
      </c>
      <c r="E21" s="72">
        <f>素データ!E21</f>
        <v>181</v>
      </c>
      <c r="F21" s="72">
        <f>素データ!F21</f>
        <v>735</v>
      </c>
      <c r="G21" s="72">
        <f>素データ!G21</f>
        <v>109</v>
      </c>
      <c r="H21" s="72">
        <f>素データ!H21</f>
        <v>77</v>
      </c>
      <c r="I21" s="72">
        <f>素データ!I21</f>
        <v>256</v>
      </c>
      <c r="J21" s="72">
        <f>素データ!J21</f>
        <v>325</v>
      </c>
      <c r="K21" s="72">
        <f>素データ!K21</f>
        <v>53</v>
      </c>
      <c r="L21" s="72">
        <f>素データ!L21</f>
        <v>230</v>
      </c>
      <c r="M21" s="72">
        <f>素データ!M21</f>
        <v>98</v>
      </c>
      <c r="N21" s="72">
        <f>素データ!N21</f>
        <v>406</v>
      </c>
      <c r="O21" s="72">
        <f>素データ!O21</f>
        <v>143</v>
      </c>
      <c r="P21" s="72">
        <f>素データ!P21</f>
        <v>41</v>
      </c>
      <c r="Q21" s="72">
        <f>素データ!Q21</f>
        <v>3007</v>
      </c>
    </row>
    <row r="22" spans="1:17" ht="14.25" thickBot="1">
      <c r="A22" s="66" t="s">
        <v>28</v>
      </c>
      <c r="B22" s="71" t="str">
        <f>素データ!B22</f>
        <v>他の融資</v>
      </c>
      <c r="C22" s="72">
        <f>素データ!C22</f>
        <v>25</v>
      </c>
      <c r="D22" s="72">
        <f>素データ!D22</f>
        <v>19</v>
      </c>
      <c r="E22" s="72">
        <f>素データ!E22</f>
        <v>16</v>
      </c>
      <c r="F22" s="72">
        <f>素データ!F22</f>
        <v>84</v>
      </c>
      <c r="G22" s="72">
        <f>素データ!G22</f>
        <v>20</v>
      </c>
      <c r="H22" s="72">
        <f>素データ!H22</f>
        <v>8</v>
      </c>
      <c r="I22" s="72">
        <f>素データ!I22</f>
        <v>31</v>
      </c>
      <c r="J22" s="72">
        <f>素データ!J22</f>
        <v>57</v>
      </c>
      <c r="K22" s="72">
        <f>素データ!K22</f>
        <v>2</v>
      </c>
      <c r="L22" s="72">
        <f>素データ!L22</f>
        <v>16</v>
      </c>
      <c r="M22" s="72">
        <f>素データ!M22</f>
        <v>12</v>
      </c>
      <c r="N22" s="72">
        <f>素データ!N22</f>
        <v>74</v>
      </c>
      <c r="O22" s="72">
        <f>素データ!O22</f>
        <v>31</v>
      </c>
      <c r="P22" s="72">
        <f>素データ!P22</f>
        <v>4</v>
      </c>
      <c r="Q22" s="72">
        <f>素データ!Q22</f>
        <v>399</v>
      </c>
    </row>
    <row r="23" spans="1:17" ht="14.25" thickBot="1">
      <c r="A23" s="66" t="s">
        <v>29</v>
      </c>
      <c r="B23" s="71" t="str">
        <f>素データ!B23</f>
        <v>振込・送金サービス</v>
      </c>
      <c r="C23" s="72">
        <f>素データ!C23</f>
        <v>2</v>
      </c>
      <c r="D23" s="72">
        <f>素データ!D23</f>
        <v>4</v>
      </c>
      <c r="E23" s="72">
        <f>素データ!E23</f>
        <v>5</v>
      </c>
      <c r="F23" s="72">
        <f>素データ!F23</f>
        <v>30</v>
      </c>
      <c r="G23" s="72">
        <f>素データ!G23</f>
        <v>6</v>
      </c>
      <c r="H23" s="72">
        <f>素データ!H23</f>
        <v>3</v>
      </c>
      <c r="I23" s="72">
        <f>素データ!I23</f>
        <v>7</v>
      </c>
      <c r="J23" s="72">
        <f>素データ!J23</f>
        <v>10</v>
      </c>
      <c r="K23" s="72">
        <f>素データ!K23</f>
        <v>3</v>
      </c>
      <c r="L23" s="72">
        <f>素データ!L23</f>
        <v>10</v>
      </c>
      <c r="M23" s="72">
        <f>素データ!M23</f>
        <v>2</v>
      </c>
      <c r="N23" s="72">
        <f>素データ!N23</f>
        <v>10</v>
      </c>
      <c r="O23" s="72">
        <f>素データ!O23</f>
        <v>5</v>
      </c>
      <c r="P23" s="72">
        <f>素データ!P23</f>
        <v>2</v>
      </c>
      <c r="Q23" s="72">
        <f>素データ!Q23</f>
        <v>99</v>
      </c>
    </row>
    <row r="24" spans="1:17" ht="14.25" thickBot="1">
      <c r="A24" s="66" t="s">
        <v>30</v>
      </c>
      <c r="B24" s="71" t="str">
        <f>素データ!B24</f>
        <v>金融コンサルティング</v>
      </c>
      <c r="C24" s="72">
        <f>素データ!C24</f>
        <v>2</v>
      </c>
      <c r="D24" s="72">
        <f>素データ!D24</f>
        <v>0</v>
      </c>
      <c r="E24" s="72">
        <f>素データ!E24</f>
        <v>5</v>
      </c>
      <c r="F24" s="72">
        <f>素データ!F24</f>
        <v>8</v>
      </c>
      <c r="G24" s="72">
        <f>素データ!G24</f>
        <v>1</v>
      </c>
      <c r="H24" s="72">
        <f>素データ!H24</f>
        <v>0</v>
      </c>
      <c r="I24" s="72">
        <f>素データ!I24</f>
        <v>5</v>
      </c>
      <c r="J24" s="72">
        <f>素データ!J24</f>
        <v>8</v>
      </c>
      <c r="K24" s="72">
        <f>素データ!K24</f>
        <v>0</v>
      </c>
      <c r="L24" s="72">
        <f>素データ!L24</f>
        <v>1</v>
      </c>
      <c r="M24" s="72">
        <f>素データ!M24</f>
        <v>0</v>
      </c>
      <c r="N24" s="72">
        <f>素データ!N24</f>
        <v>2</v>
      </c>
      <c r="O24" s="72">
        <f>素データ!O24</f>
        <v>0</v>
      </c>
      <c r="P24" s="72">
        <f>素データ!P24</f>
        <v>0</v>
      </c>
      <c r="Q24" s="72">
        <f>素データ!Q24</f>
        <v>32</v>
      </c>
    </row>
    <row r="25" spans="1:17" ht="14.25" thickBot="1">
      <c r="A25" s="66" t="s">
        <v>31</v>
      </c>
      <c r="B25" s="71" t="str">
        <f>素データ!B25</f>
        <v>信用保証サービス</v>
      </c>
      <c r="C25" s="72">
        <f>素データ!C25</f>
        <v>3</v>
      </c>
      <c r="D25" s="72">
        <f>素データ!D25</f>
        <v>0</v>
      </c>
      <c r="E25" s="72">
        <f>素データ!E25</f>
        <v>2</v>
      </c>
      <c r="F25" s="72">
        <f>素データ!F25</f>
        <v>0</v>
      </c>
      <c r="G25" s="72">
        <f>素データ!G25</f>
        <v>0</v>
      </c>
      <c r="H25" s="72">
        <f>素データ!H25</f>
        <v>1</v>
      </c>
      <c r="I25" s="72">
        <f>素データ!I25</f>
        <v>2</v>
      </c>
      <c r="J25" s="72">
        <f>素データ!J25</f>
        <v>1</v>
      </c>
      <c r="K25" s="72">
        <f>素データ!K25</f>
        <v>1</v>
      </c>
      <c r="L25" s="72">
        <f>素データ!L25</f>
        <v>2</v>
      </c>
      <c r="M25" s="72">
        <f>素データ!M25</f>
        <v>0</v>
      </c>
      <c r="N25" s="72">
        <f>素データ!N25</f>
        <v>3</v>
      </c>
      <c r="O25" s="72">
        <f>素データ!O25</f>
        <v>1</v>
      </c>
      <c r="P25" s="72">
        <f>素データ!P25</f>
        <v>1</v>
      </c>
      <c r="Q25" s="72">
        <f>素データ!Q25</f>
        <v>17</v>
      </c>
    </row>
    <row r="26" spans="1:17" ht="14.25" thickBot="1">
      <c r="A26" s="66" t="s">
        <v>32</v>
      </c>
      <c r="B26" s="71" t="str">
        <f>素データ!B26</f>
        <v>その他金融関連サービス</v>
      </c>
      <c r="C26" s="72">
        <f>素データ!C26</f>
        <v>95</v>
      </c>
      <c r="D26" s="72">
        <f>素データ!D26</f>
        <v>45</v>
      </c>
      <c r="E26" s="72">
        <f>素データ!E26</f>
        <v>87</v>
      </c>
      <c r="F26" s="72">
        <f>素データ!F26</f>
        <v>356</v>
      </c>
      <c r="G26" s="72">
        <f>素データ!G26</f>
        <v>60</v>
      </c>
      <c r="H26" s="72">
        <f>素データ!H26</f>
        <v>31</v>
      </c>
      <c r="I26" s="72">
        <f>素データ!I26</f>
        <v>147</v>
      </c>
      <c r="J26" s="72">
        <f>素データ!J26</f>
        <v>204</v>
      </c>
      <c r="K26" s="72">
        <f>素データ!K26</f>
        <v>10</v>
      </c>
      <c r="L26" s="72">
        <f>素データ!L26</f>
        <v>102</v>
      </c>
      <c r="M26" s="72">
        <f>素データ!M26</f>
        <v>26</v>
      </c>
      <c r="N26" s="72">
        <f>素データ!N26</f>
        <v>242</v>
      </c>
      <c r="O26" s="72">
        <f>素データ!O26</f>
        <v>58</v>
      </c>
      <c r="P26" s="72">
        <f>素データ!P26</f>
        <v>6</v>
      </c>
      <c r="Q26" s="72">
        <f>素データ!Q26</f>
        <v>1469</v>
      </c>
    </row>
    <row r="27" spans="1:17" ht="14.25" thickBot="1">
      <c r="A27" s="66" t="s">
        <v>33</v>
      </c>
      <c r="B27" s="71" t="str">
        <f>素データ!B27</f>
        <v>合計</v>
      </c>
      <c r="C27" s="72">
        <f>素データ!C27</f>
        <v>1303</v>
      </c>
      <c r="D27" s="72">
        <f>素データ!D27</f>
        <v>736</v>
      </c>
      <c r="E27" s="72">
        <f>素データ!E27</f>
        <v>1433</v>
      </c>
      <c r="F27" s="72">
        <f>素データ!F27</f>
        <v>6061</v>
      </c>
      <c r="G27" s="72">
        <f>素データ!G27</f>
        <v>920</v>
      </c>
      <c r="H27" s="72">
        <f>素データ!H27</f>
        <v>554</v>
      </c>
      <c r="I27" s="72">
        <f>素データ!I27</f>
        <v>2189</v>
      </c>
      <c r="J27" s="72">
        <f>素データ!J27</f>
        <v>3321</v>
      </c>
      <c r="K27" s="72">
        <f>素データ!K27</f>
        <v>315</v>
      </c>
      <c r="L27" s="72">
        <f>素データ!L27</f>
        <v>1897</v>
      </c>
      <c r="M27" s="72">
        <f>素データ!M27</f>
        <v>635</v>
      </c>
      <c r="N27" s="72">
        <f>素データ!N27</f>
        <v>2412</v>
      </c>
      <c r="O27" s="72">
        <f>素データ!O27</f>
        <v>679</v>
      </c>
      <c r="P27" s="72">
        <f>素データ!P27</f>
        <v>186</v>
      </c>
      <c r="Q27" s="72">
        <f>素データ!Q27</f>
        <v>22641</v>
      </c>
    </row>
    <row r="28" spans="1:17" ht="14.25" hidden="1" thickBot="1">
      <c r="A28" s="66" t="s">
        <v>34</v>
      </c>
      <c r="B28" s="71">
        <f>素データ!B28</f>
        <v>0</v>
      </c>
      <c r="C28" s="72">
        <f>素データ!C28</f>
        <v>0</v>
      </c>
      <c r="D28" s="72">
        <f>素データ!D28</f>
        <v>0</v>
      </c>
      <c r="E28" s="72">
        <f>素データ!E28</f>
        <v>0</v>
      </c>
      <c r="F28" s="72">
        <f>素データ!F28</f>
        <v>0</v>
      </c>
      <c r="G28" s="72">
        <f>素データ!G28</f>
        <v>0</v>
      </c>
      <c r="H28" s="72">
        <f>素データ!H28</f>
        <v>0</v>
      </c>
      <c r="I28" s="72">
        <f>素データ!I28</f>
        <v>0</v>
      </c>
      <c r="J28" s="72">
        <f>素データ!J28</f>
        <v>0</v>
      </c>
      <c r="K28" s="72">
        <f>素データ!K28</f>
        <v>0</v>
      </c>
      <c r="L28" s="72">
        <f>素データ!L28</f>
        <v>0</v>
      </c>
      <c r="M28" s="72">
        <f>素データ!M28</f>
        <v>0</v>
      </c>
      <c r="N28" s="72">
        <f>素データ!N28</f>
        <v>0</v>
      </c>
      <c r="O28" s="72">
        <f>素データ!O28</f>
        <v>0</v>
      </c>
      <c r="P28" s="72">
        <f>素データ!P28</f>
        <v>0</v>
      </c>
      <c r="Q28" s="72">
        <f>素データ!Q28</f>
        <v>0</v>
      </c>
    </row>
    <row r="29" spans="1:17" ht="14.25" hidden="1" thickBot="1">
      <c r="A29" s="66" t="s">
        <v>35</v>
      </c>
      <c r="B29" s="71">
        <f>素データ!B29</f>
        <v>0</v>
      </c>
      <c r="C29" s="72">
        <f>素データ!C29</f>
        <v>0</v>
      </c>
      <c r="D29" s="72">
        <f>素データ!D29</f>
        <v>0</v>
      </c>
      <c r="E29" s="72">
        <f>素データ!E29</f>
        <v>0</v>
      </c>
      <c r="F29" s="72">
        <f>素データ!F29</f>
        <v>0</v>
      </c>
      <c r="G29" s="72">
        <f>素データ!G29</f>
        <v>0</v>
      </c>
      <c r="H29" s="72">
        <f>素データ!H29</f>
        <v>0</v>
      </c>
      <c r="I29" s="72">
        <f>素データ!I29</f>
        <v>0</v>
      </c>
      <c r="J29" s="72">
        <f>素データ!J29</f>
        <v>0</v>
      </c>
      <c r="K29" s="72">
        <f>素データ!K29</f>
        <v>0</v>
      </c>
      <c r="L29" s="72">
        <f>素データ!L29</f>
        <v>0</v>
      </c>
      <c r="M29" s="72">
        <f>素データ!M29</f>
        <v>0</v>
      </c>
      <c r="N29" s="72">
        <f>素データ!N29</f>
        <v>0</v>
      </c>
      <c r="O29" s="72">
        <f>素データ!O29</f>
        <v>0</v>
      </c>
      <c r="P29" s="72">
        <f>素データ!P29</f>
        <v>0</v>
      </c>
      <c r="Q29" s="72">
        <f>素データ!Q29</f>
        <v>0</v>
      </c>
    </row>
    <row r="30" spans="1:17" ht="14.25" hidden="1" thickBot="1">
      <c r="A30" s="66" t="s">
        <v>36</v>
      </c>
      <c r="B30" s="71">
        <f>素データ!B30</f>
        <v>0</v>
      </c>
      <c r="C30" s="72">
        <f>素データ!C30</f>
        <v>0</v>
      </c>
      <c r="D30" s="72">
        <f>素データ!D30</f>
        <v>0</v>
      </c>
      <c r="E30" s="72">
        <f>素データ!E30</f>
        <v>0</v>
      </c>
      <c r="F30" s="72">
        <f>素データ!F30</f>
        <v>0</v>
      </c>
      <c r="G30" s="72">
        <f>素データ!G30</f>
        <v>0</v>
      </c>
      <c r="H30" s="72">
        <f>素データ!H30</f>
        <v>0</v>
      </c>
      <c r="I30" s="72">
        <f>素データ!I30</f>
        <v>0</v>
      </c>
      <c r="J30" s="72">
        <f>素データ!J30</f>
        <v>0</v>
      </c>
      <c r="K30" s="72">
        <f>素データ!K30</f>
        <v>0</v>
      </c>
      <c r="L30" s="72">
        <f>素データ!L30</f>
        <v>0</v>
      </c>
      <c r="M30" s="72">
        <f>素データ!M30</f>
        <v>0</v>
      </c>
      <c r="N30" s="72">
        <f>素データ!N30</f>
        <v>0</v>
      </c>
      <c r="O30" s="72">
        <f>素データ!O30</f>
        <v>0</v>
      </c>
      <c r="P30" s="72">
        <f>素データ!P30</f>
        <v>0</v>
      </c>
      <c r="Q30" s="72">
        <f>素データ!Q30</f>
        <v>0</v>
      </c>
    </row>
    <row r="31" spans="1:17" ht="14.25" hidden="1" thickBot="1">
      <c r="A31" s="66" t="s">
        <v>37</v>
      </c>
      <c r="B31" s="71">
        <f>素データ!B31</f>
        <v>0</v>
      </c>
      <c r="C31" s="72">
        <f>素データ!C31</f>
        <v>0</v>
      </c>
      <c r="D31" s="72">
        <f>素データ!D31</f>
        <v>0</v>
      </c>
      <c r="E31" s="72">
        <f>素データ!E31</f>
        <v>0</v>
      </c>
      <c r="F31" s="72">
        <f>素データ!F31</f>
        <v>0</v>
      </c>
      <c r="G31" s="72">
        <f>素データ!G31</f>
        <v>0</v>
      </c>
      <c r="H31" s="72">
        <f>素データ!H31</f>
        <v>0</v>
      </c>
      <c r="I31" s="72">
        <f>素データ!I31</f>
        <v>0</v>
      </c>
      <c r="J31" s="72">
        <f>素データ!J31</f>
        <v>0</v>
      </c>
      <c r="K31" s="72">
        <f>素データ!K31</f>
        <v>0</v>
      </c>
      <c r="L31" s="72">
        <f>素データ!L31</f>
        <v>0</v>
      </c>
      <c r="M31" s="72">
        <f>素データ!M31</f>
        <v>0</v>
      </c>
      <c r="N31" s="72">
        <f>素データ!N31</f>
        <v>0</v>
      </c>
      <c r="O31" s="72">
        <f>素データ!O31</f>
        <v>0</v>
      </c>
      <c r="P31" s="72">
        <f>素データ!P31</f>
        <v>0</v>
      </c>
      <c r="Q31" s="72">
        <f>素データ!Q31</f>
        <v>0</v>
      </c>
    </row>
    <row r="32" spans="1:17" ht="14.25" hidden="1" thickBot="1">
      <c r="A32" s="66" t="s">
        <v>38</v>
      </c>
      <c r="B32" s="71">
        <f>素データ!B32</f>
        <v>0</v>
      </c>
      <c r="C32" s="72">
        <f>素データ!C32</f>
        <v>0</v>
      </c>
      <c r="D32" s="72">
        <f>素データ!D32</f>
        <v>0</v>
      </c>
      <c r="E32" s="72">
        <f>素データ!E32</f>
        <v>0</v>
      </c>
      <c r="F32" s="72">
        <f>素データ!F32</f>
        <v>0</v>
      </c>
      <c r="G32" s="72">
        <f>素データ!G32</f>
        <v>0</v>
      </c>
      <c r="H32" s="72">
        <f>素データ!H32</f>
        <v>0</v>
      </c>
      <c r="I32" s="72">
        <f>素データ!I32</f>
        <v>0</v>
      </c>
      <c r="J32" s="72">
        <f>素データ!J32</f>
        <v>0</v>
      </c>
      <c r="K32" s="72">
        <f>素データ!K32</f>
        <v>0</v>
      </c>
      <c r="L32" s="72">
        <f>素データ!L32</f>
        <v>0</v>
      </c>
      <c r="M32" s="72">
        <f>素データ!M32</f>
        <v>0</v>
      </c>
      <c r="N32" s="72">
        <f>素データ!N32</f>
        <v>0</v>
      </c>
      <c r="O32" s="72">
        <f>素データ!O32</f>
        <v>0</v>
      </c>
      <c r="P32" s="72">
        <f>素データ!P32</f>
        <v>0</v>
      </c>
      <c r="Q32" s="72">
        <f>素データ!Q32</f>
        <v>0</v>
      </c>
    </row>
    <row r="33" spans="1:17" ht="14.25" hidden="1" thickBot="1">
      <c r="A33" s="66" t="s">
        <v>39</v>
      </c>
      <c r="B33" s="71">
        <f>素データ!B33</f>
        <v>0</v>
      </c>
      <c r="C33" s="72">
        <f>素データ!C33</f>
        <v>0</v>
      </c>
      <c r="D33" s="72">
        <f>素データ!D33</f>
        <v>0</v>
      </c>
      <c r="E33" s="72">
        <f>素データ!E33</f>
        <v>0</v>
      </c>
      <c r="F33" s="72">
        <f>素データ!F33</f>
        <v>0</v>
      </c>
      <c r="G33" s="72">
        <f>素データ!G33</f>
        <v>0</v>
      </c>
      <c r="H33" s="72">
        <f>素データ!H33</f>
        <v>0</v>
      </c>
      <c r="I33" s="72">
        <f>素データ!I33</f>
        <v>0</v>
      </c>
      <c r="J33" s="72">
        <f>素データ!J33</f>
        <v>0</v>
      </c>
      <c r="K33" s="72">
        <f>素データ!K33</f>
        <v>0</v>
      </c>
      <c r="L33" s="72">
        <f>素データ!L33</f>
        <v>0</v>
      </c>
      <c r="M33" s="72">
        <f>素データ!M33</f>
        <v>0</v>
      </c>
      <c r="N33" s="72">
        <f>素データ!N33</f>
        <v>0</v>
      </c>
      <c r="O33" s="72">
        <f>素データ!O33</f>
        <v>0</v>
      </c>
      <c r="P33" s="72">
        <f>素データ!P33</f>
        <v>0</v>
      </c>
      <c r="Q33" s="72">
        <f>素データ!Q33</f>
        <v>0</v>
      </c>
    </row>
    <row r="34" spans="1:17" ht="14.25" hidden="1" thickBot="1">
      <c r="A34" s="66" t="s">
        <v>40</v>
      </c>
      <c r="B34" s="71">
        <f>素データ!B34</f>
        <v>0</v>
      </c>
      <c r="C34" s="72">
        <f>素データ!C34</f>
        <v>0</v>
      </c>
      <c r="D34" s="72">
        <f>素データ!D34</f>
        <v>0</v>
      </c>
      <c r="E34" s="72">
        <f>素データ!E34</f>
        <v>0</v>
      </c>
      <c r="F34" s="72">
        <f>素データ!F34</f>
        <v>0</v>
      </c>
      <c r="G34" s="72">
        <f>素データ!G34</f>
        <v>0</v>
      </c>
      <c r="H34" s="72">
        <f>素データ!H34</f>
        <v>0</v>
      </c>
      <c r="I34" s="72">
        <f>素データ!I34</f>
        <v>0</v>
      </c>
      <c r="J34" s="72">
        <f>素データ!J34</f>
        <v>0</v>
      </c>
      <c r="K34" s="72">
        <f>素データ!K34</f>
        <v>0</v>
      </c>
      <c r="L34" s="72">
        <f>素データ!L34</f>
        <v>0</v>
      </c>
      <c r="M34" s="72">
        <f>素データ!M34</f>
        <v>0</v>
      </c>
      <c r="N34" s="72">
        <f>素データ!N34</f>
        <v>0</v>
      </c>
      <c r="O34" s="72">
        <f>素データ!O34</f>
        <v>0</v>
      </c>
      <c r="P34" s="72">
        <f>素データ!P34</f>
        <v>0</v>
      </c>
      <c r="Q34" s="72">
        <f>素データ!Q34</f>
        <v>0</v>
      </c>
    </row>
    <row r="35" spans="1:17" ht="14.25" hidden="1" thickBot="1">
      <c r="A35" s="66" t="s">
        <v>41</v>
      </c>
      <c r="B35" s="71">
        <f>素データ!B35</f>
        <v>0</v>
      </c>
      <c r="C35" s="72">
        <f>素データ!C35</f>
        <v>0</v>
      </c>
      <c r="D35" s="72">
        <f>素データ!D35</f>
        <v>0</v>
      </c>
      <c r="E35" s="72">
        <f>素データ!E35</f>
        <v>0</v>
      </c>
      <c r="F35" s="72">
        <f>素データ!F35</f>
        <v>0</v>
      </c>
      <c r="G35" s="72">
        <f>素データ!G35</f>
        <v>0</v>
      </c>
      <c r="H35" s="72">
        <f>素データ!H35</f>
        <v>0</v>
      </c>
      <c r="I35" s="72">
        <f>素データ!I35</f>
        <v>0</v>
      </c>
      <c r="J35" s="72">
        <f>素データ!J35</f>
        <v>0</v>
      </c>
      <c r="K35" s="72">
        <f>素データ!K35</f>
        <v>0</v>
      </c>
      <c r="L35" s="72">
        <f>素データ!L35</f>
        <v>0</v>
      </c>
      <c r="M35" s="72">
        <f>素データ!M35</f>
        <v>0</v>
      </c>
      <c r="N35" s="72">
        <f>素データ!N35</f>
        <v>0</v>
      </c>
      <c r="O35" s="72">
        <f>素データ!O35</f>
        <v>0</v>
      </c>
      <c r="P35" s="72">
        <f>素データ!P35</f>
        <v>0</v>
      </c>
      <c r="Q35" s="72">
        <f>素データ!Q35</f>
        <v>0</v>
      </c>
    </row>
    <row r="36" spans="1:17" ht="14.25" hidden="1" thickBot="1">
      <c r="A36" s="66" t="s">
        <v>42</v>
      </c>
      <c r="B36" s="71">
        <f>素データ!B36</f>
        <v>0</v>
      </c>
      <c r="C36" s="72">
        <f>素データ!C36</f>
        <v>0</v>
      </c>
      <c r="D36" s="72">
        <f>素データ!D36</f>
        <v>0</v>
      </c>
      <c r="E36" s="72">
        <f>素データ!E36</f>
        <v>0</v>
      </c>
      <c r="F36" s="72">
        <f>素データ!F36</f>
        <v>0</v>
      </c>
      <c r="G36" s="72">
        <f>素データ!G36</f>
        <v>0</v>
      </c>
      <c r="H36" s="72">
        <f>素データ!H36</f>
        <v>0</v>
      </c>
      <c r="I36" s="72">
        <f>素データ!I36</f>
        <v>0</v>
      </c>
      <c r="J36" s="72">
        <f>素データ!J36</f>
        <v>0</v>
      </c>
      <c r="K36" s="72">
        <f>素データ!K36</f>
        <v>0</v>
      </c>
      <c r="L36" s="72">
        <f>素データ!L36</f>
        <v>0</v>
      </c>
      <c r="M36" s="72">
        <f>素データ!M36</f>
        <v>0</v>
      </c>
      <c r="N36" s="72">
        <f>素データ!N36</f>
        <v>0</v>
      </c>
      <c r="O36" s="72">
        <f>素データ!O36</f>
        <v>0</v>
      </c>
      <c r="P36" s="72">
        <f>素データ!P36</f>
        <v>0</v>
      </c>
      <c r="Q36" s="72">
        <f>素データ!Q36</f>
        <v>0</v>
      </c>
    </row>
    <row r="37" spans="1:17" ht="14.25" hidden="1" thickBot="1">
      <c r="A37" s="66" t="s">
        <v>43</v>
      </c>
      <c r="B37" s="71">
        <f>素データ!B37</f>
        <v>0</v>
      </c>
      <c r="C37" s="72">
        <f>素データ!C37</f>
        <v>0</v>
      </c>
      <c r="D37" s="72">
        <f>素データ!D37</f>
        <v>0</v>
      </c>
      <c r="E37" s="72">
        <f>素データ!E37</f>
        <v>0</v>
      </c>
      <c r="F37" s="72">
        <f>素データ!F37</f>
        <v>0</v>
      </c>
      <c r="G37" s="72">
        <f>素データ!G37</f>
        <v>0</v>
      </c>
      <c r="H37" s="72">
        <f>素データ!H37</f>
        <v>0</v>
      </c>
      <c r="I37" s="72">
        <f>素データ!I37</f>
        <v>0</v>
      </c>
      <c r="J37" s="72">
        <f>素データ!J37</f>
        <v>0</v>
      </c>
      <c r="K37" s="72">
        <f>素データ!K37</f>
        <v>0</v>
      </c>
      <c r="L37" s="72">
        <f>素データ!L37</f>
        <v>0</v>
      </c>
      <c r="M37" s="72">
        <f>素データ!M37</f>
        <v>0</v>
      </c>
      <c r="N37" s="72">
        <f>素データ!N37</f>
        <v>0</v>
      </c>
      <c r="O37" s="72">
        <f>素データ!O37</f>
        <v>0</v>
      </c>
      <c r="P37" s="72">
        <f>素データ!P37</f>
        <v>0</v>
      </c>
      <c r="Q37" s="72">
        <f>素データ!Q37</f>
        <v>0</v>
      </c>
    </row>
    <row r="38" spans="1:17" ht="14.25" hidden="1" thickBot="1">
      <c r="A38" s="66" t="s">
        <v>44</v>
      </c>
      <c r="B38" s="71">
        <f>素データ!B38</f>
        <v>0</v>
      </c>
      <c r="C38" s="72">
        <f>素データ!C38</f>
        <v>0</v>
      </c>
      <c r="D38" s="72">
        <f>素データ!D38</f>
        <v>0</v>
      </c>
      <c r="E38" s="72">
        <f>素データ!E38</f>
        <v>0</v>
      </c>
      <c r="F38" s="72">
        <f>素データ!F38</f>
        <v>0</v>
      </c>
      <c r="G38" s="72">
        <f>素データ!G38</f>
        <v>0</v>
      </c>
      <c r="H38" s="72">
        <f>素データ!H38</f>
        <v>0</v>
      </c>
      <c r="I38" s="72">
        <f>素データ!I38</f>
        <v>0</v>
      </c>
      <c r="J38" s="72">
        <f>素データ!J38</f>
        <v>0</v>
      </c>
      <c r="K38" s="72">
        <f>素データ!K38</f>
        <v>0</v>
      </c>
      <c r="L38" s="72">
        <f>素データ!L38</f>
        <v>0</v>
      </c>
      <c r="M38" s="72">
        <f>素データ!M38</f>
        <v>0</v>
      </c>
      <c r="N38" s="72">
        <f>素データ!N38</f>
        <v>0</v>
      </c>
      <c r="O38" s="72">
        <f>素データ!O38</f>
        <v>0</v>
      </c>
      <c r="P38" s="72">
        <f>素データ!P38</f>
        <v>0</v>
      </c>
      <c r="Q38" s="72">
        <f>素データ!Q38</f>
        <v>0</v>
      </c>
    </row>
    <row r="39" spans="1:17" ht="14.25" hidden="1" thickBot="1">
      <c r="A39" s="66" t="s">
        <v>45</v>
      </c>
      <c r="B39" s="71">
        <f>素データ!B39</f>
        <v>0</v>
      </c>
      <c r="C39" s="72">
        <f>素データ!C39</f>
        <v>0</v>
      </c>
      <c r="D39" s="72">
        <f>素データ!D39</f>
        <v>0</v>
      </c>
      <c r="E39" s="72">
        <f>素データ!E39</f>
        <v>0</v>
      </c>
      <c r="F39" s="72">
        <f>素データ!F39</f>
        <v>0</v>
      </c>
      <c r="G39" s="72">
        <f>素データ!G39</f>
        <v>0</v>
      </c>
      <c r="H39" s="72">
        <f>素データ!H39</f>
        <v>0</v>
      </c>
      <c r="I39" s="72">
        <f>素データ!I39</f>
        <v>0</v>
      </c>
      <c r="J39" s="72">
        <f>素データ!J39</f>
        <v>0</v>
      </c>
      <c r="K39" s="72">
        <f>素データ!K39</f>
        <v>0</v>
      </c>
      <c r="L39" s="72">
        <f>素データ!L39</f>
        <v>0</v>
      </c>
      <c r="M39" s="72">
        <f>素データ!M39</f>
        <v>0</v>
      </c>
      <c r="N39" s="72">
        <f>素データ!N39</f>
        <v>0</v>
      </c>
      <c r="O39" s="72">
        <f>素データ!O39</f>
        <v>0</v>
      </c>
      <c r="P39" s="72">
        <f>素データ!P39</f>
        <v>0</v>
      </c>
      <c r="Q39" s="72">
        <f>素データ!Q39</f>
        <v>0</v>
      </c>
    </row>
    <row r="40" spans="1:17" ht="14.25" hidden="1" thickBot="1">
      <c r="A40" s="66" t="s">
        <v>46</v>
      </c>
      <c r="B40" s="71">
        <f>素データ!B40</f>
        <v>0</v>
      </c>
      <c r="C40" s="72">
        <f>素データ!C40</f>
        <v>0</v>
      </c>
      <c r="D40" s="72">
        <f>素データ!D40</f>
        <v>0</v>
      </c>
      <c r="E40" s="72">
        <f>素データ!E40</f>
        <v>0</v>
      </c>
      <c r="F40" s="72">
        <f>素データ!F40</f>
        <v>0</v>
      </c>
      <c r="G40" s="72">
        <f>素データ!G40</f>
        <v>0</v>
      </c>
      <c r="H40" s="72">
        <f>素データ!H40</f>
        <v>0</v>
      </c>
      <c r="I40" s="72">
        <f>素データ!I40</f>
        <v>0</v>
      </c>
      <c r="J40" s="72">
        <f>素データ!J40</f>
        <v>0</v>
      </c>
      <c r="K40" s="72">
        <f>素データ!K40</f>
        <v>0</v>
      </c>
      <c r="L40" s="72">
        <f>素データ!L40</f>
        <v>0</v>
      </c>
      <c r="M40" s="72">
        <f>素データ!M40</f>
        <v>0</v>
      </c>
      <c r="N40" s="72">
        <f>素データ!N40</f>
        <v>0</v>
      </c>
      <c r="O40" s="72">
        <f>素データ!O40</f>
        <v>0</v>
      </c>
      <c r="P40" s="72">
        <f>素データ!P40</f>
        <v>0</v>
      </c>
      <c r="Q40" s="72">
        <f>素データ!Q40</f>
        <v>0</v>
      </c>
    </row>
    <row r="41" spans="1:17" ht="14.25" hidden="1" thickBot="1">
      <c r="A41" s="66" t="s">
        <v>47</v>
      </c>
      <c r="B41" s="71">
        <f>素データ!B41</f>
        <v>0</v>
      </c>
      <c r="C41" s="72">
        <f>素データ!C41</f>
        <v>0</v>
      </c>
      <c r="D41" s="72">
        <f>素データ!D41</f>
        <v>0</v>
      </c>
      <c r="E41" s="72">
        <f>素データ!E41</f>
        <v>0</v>
      </c>
      <c r="F41" s="72">
        <f>素データ!F41</f>
        <v>0</v>
      </c>
      <c r="G41" s="72">
        <f>素データ!G41</f>
        <v>0</v>
      </c>
      <c r="H41" s="72">
        <f>素データ!H41</f>
        <v>0</v>
      </c>
      <c r="I41" s="72">
        <f>素データ!I41</f>
        <v>0</v>
      </c>
      <c r="J41" s="72">
        <f>素データ!J41</f>
        <v>0</v>
      </c>
      <c r="K41" s="72">
        <f>素データ!K41</f>
        <v>0</v>
      </c>
      <c r="L41" s="72">
        <f>素データ!L41</f>
        <v>0</v>
      </c>
      <c r="M41" s="72">
        <f>素データ!M41</f>
        <v>0</v>
      </c>
      <c r="N41" s="72">
        <f>素データ!N41</f>
        <v>0</v>
      </c>
      <c r="O41" s="72">
        <f>素データ!O41</f>
        <v>0</v>
      </c>
      <c r="P41" s="72">
        <f>素データ!P41</f>
        <v>0</v>
      </c>
      <c r="Q41" s="72">
        <f>素データ!Q41</f>
        <v>0</v>
      </c>
    </row>
    <row r="42" spans="1:17" ht="14.25" hidden="1" thickBot="1">
      <c r="A42" s="66" t="s">
        <v>48</v>
      </c>
      <c r="B42" s="71">
        <f>素データ!B42</f>
        <v>0</v>
      </c>
      <c r="C42" s="72">
        <f>素データ!C42</f>
        <v>0</v>
      </c>
      <c r="D42" s="72">
        <f>素データ!D42</f>
        <v>0</v>
      </c>
      <c r="E42" s="72">
        <f>素データ!E42</f>
        <v>0</v>
      </c>
      <c r="F42" s="72">
        <f>素データ!F42</f>
        <v>0</v>
      </c>
      <c r="G42" s="72">
        <f>素データ!G42</f>
        <v>0</v>
      </c>
      <c r="H42" s="72">
        <f>素データ!H42</f>
        <v>0</v>
      </c>
      <c r="I42" s="72">
        <f>素データ!I42</f>
        <v>0</v>
      </c>
      <c r="J42" s="72">
        <f>素データ!J42</f>
        <v>0</v>
      </c>
      <c r="K42" s="72">
        <f>素データ!K42</f>
        <v>0</v>
      </c>
      <c r="L42" s="72">
        <f>素データ!L42</f>
        <v>0</v>
      </c>
      <c r="M42" s="72">
        <f>素データ!M42</f>
        <v>0</v>
      </c>
      <c r="N42" s="72">
        <f>素データ!N42</f>
        <v>0</v>
      </c>
      <c r="O42" s="72">
        <f>素データ!O42</f>
        <v>0</v>
      </c>
      <c r="P42" s="72">
        <f>素データ!P42</f>
        <v>0</v>
      </c>
      <c r="Q42" s="72">
        <f>素データ!Q42</f>
        <v>0</v>
      </c>
    </row>
    <row r="43" spans="1:17" ht="14.25" hidden="1" thickBot="1">
      <c r="A43" s="66" t="s">
        <v>49</v>
      </c>
      <c r="B43" s="71">
        <f>素データ!B43</f>
        <v>0</v>
      </c>
      <c r="C43" s="72">
        <f>素データ!C43</f>
        <v>0</v>
      </c>
      <c r="D43" s="72">
        <f>素データ!D43</f>
        <v>0</v>
      </c>
      <c r="E43" s="72">
        <f>素データ!E43</f>
        <v>0</v>
      </c>
      <c r="F43" s="72">
        <f>素データ!F43</f>
        <v>0</v>
      </c>
      <c r="G43" s="72">
        <f>素データ!G43</f>
        <v>0</v>
      </c>
      <c r="H43" s="72">
        <f>素データ!H43</f>
        <v>0</v>
      </c>
      <c r="I43" s="72">
        <f>素データ!I43</f>
        <v>0</v>
      </c>
      <c r="J43" s="72">
        <f>素データ!J43</f>
        <v>0</v>
      </c>
      <c r="K43" s="72">
        <f>素データ!K43</f>
        <v>0</v>
      </c>
      <c r="L43" s="72">
        <f>素データ!L43</f>
        <v>0</v>
      </c>
      <c r="M43" s="72">
        <f>素データ!M43</f>
        <v>0</v>
      </c>
      <c r="N43" s="72">
        <f>素データ!N43</f>
        <v>0</v>
      </c>
      <c r="O43" s="72">
        <f>素データ!O43</f>
        <v>0</v>
      </c>
      <c r="P43" s="72">
        <f>素データ!P43</f>
        <v>0</v>
      </c>
      <c r="Q43" s="72">
        <f>素データ!Q43</f>
        <v>0</v>
      </c>
    </row>
    <row r="44" spans="1:17" ht="14.25" hidden="1" thickBot="1">
      <c r="A44" s="66" t="s">
        <v>50</v>
      </c>
      <c r="B44" s="71">
        <f>素データ!B44</f>
        <v>0</v>
      </c>
      <c r="C44" s="72">
        <f>素データ!C44</f>
        <v>0</v>
      </c>
      <c r="D44" s="72">
        <f>素データ!D44</f>
        <v>0</v>
      </c>
      <c r="E44" s="72">
        <f>素データ!E44</f>
        <v>0</v>
      </c>
      <c r="F44" s="72">
        <f>素データ!F44</f>
        <v>0</v>
      </c>
      <c r="G44" s="72">
        <f>素データ!G44</f>
        <v>0</v>
      </c>
      <c r="H44" s="72">
        <f>素データ!H44</f>
        <v>0</v>
      </c>
      <c r="I44" s="72">
        <f>素データ!I44</f>
        <v>0</v>
      </c>
      <c r="J44" s="72">
        <f>素データ!J44</f>
        <v>0</v>
      </c>
      <c r="K44" s="72">
        <f>素データ!K44</f>
        <v>0</v>
      </c>
      <c r="L44" s="72">
        <f>素データ!L44</f>
        <v>0</v>
      </c>
      <c r="M44" s="72">
        <f>素データ!M44</f>
        <v>0</v>
      </c>
      <c r="N44" s="72">
        <f>素データ!N44</f>
        <v>0</v>
      </c>
      <c r="O44" s="72">
        <f>素データ!O44</f>
        <v>0</v>
      </c>
      <c r="P44" s="72">
        <f>素データ!P44</f>
        <v>0</v>
      </c>
      <c r="Q44" s="72">
        <f>素データ!Q44</f>
        <v>0</v>
      </c>
    </row>
    <row r="45" spans="1:17" ht="14.25" hidden="1" thickBot="1">
      <c r="A45" s="66" t="s">
        <v>51</v>
      </c>
      <c r="B45" s="71">
        <f>素データ!B45</f>
        <v>0</v>
      </c>
      <c r="C45" s="72">
        <f>素データ!C45</f>
        <v>0</v>
      </c>
      <c r="D45" s="72">
        <f>素データ!D45</f>
        <v>0</v>
      </c>
      <c r="E45" s="72">
        <f>素データ!E45</f>
        <v>0</v>
      </c>
      <c r="F45" s="72">
        <f>素データ!F45</f>
        <v>0</v>
      </c>
      <c r="G45" s="72">
        <f>素データ!G45</f>
        <v>0</v>
      </c>
      <c r="H45" s="72">
        <f>素データ!H45</f>
        <v>0</v>
      </c>
      <c r="I45" s="72">
        <f>素データ!I45</f>
        <v>0</v>
      </c>
      <c r="J45" s="72">
        <f>素データ!J45</f>
        <v>0</v>
      </c>
      <c r="K45" s="72">
        <f>素データ!K45</f>
        <v>0</v>
      </c>
      <c r="L45" s="72">
        <f>素データ!L45</f>
        <v>0</v>
      </c>
      <c r="M45" s="72">
        <f>素データ!M45</f>
        <v>0</v>
      </c>
      <c r="N45" s="72">
        <f>素データ!N45</f>
        <v>0</v>
      </c>
      <c r="O45" s="72">
        <f>素データ!O45</f>
        <v>0</v>
      </c>
      <c r="P45" s="72">
        <f>素データ!P45</f>
        <v>0</v>
      </c>
      <c r="Q45" s="72">
        <f>素データ!Q45</f>
        <v>0</v>
      </c>
    </row>
    <row r="46" spans="1:17" ht="14.25" hidden="1" thickBot="1">
      <c r="A46" s="66" t="s">
        <v>52</v>
      </c>
      <c r="B46" s="71">
        <f>素データ!B46</f>
        <v>0</v>
      </c>
      <c r="C46" s="72">
        <f>素データ!C46</f>
        <v>0</v>
      </c>
      <c r="D46" s="72">
        <f>素データ!D46</f>
        <v>0</v>
      </c>
      <c r="E46" s="72">
        <f>素データ!E46</f>
        <v>0</v>
      </c>
      <c r="F46" s="72">
        <f>素データ!F46</f>
        <v>0</v>
      </c>
      <c r="G46" s="72">
        <f>素データ!G46</f>
        <v>0</v>
      </c>
      <c r="H46" s="72">
        <f>素データ!H46</f>
        <v>0</v>
      </c>
      <c r="I46" s="72">
        <f>素データ!I46</f>
        <v>0</v>
      </c>
      <c r="J46" s="72">
        <f>素データ!J46</f>
        <v>0</v>
      </c>
      <c r="K46" s="72">
        <f>素データ!K46</f>
        <v>0</v>
      </c>
      <c r="L46" s="72">
        <f>素データ!L46</f>
        <v>0</v>
      </c>
      <c r="M46" s="72">
        <f>素データ!M46</f>
        <v>0</v>
      </c>
      <c r="N46" s="72">
        <f>素データ!N46</f>
        <v>0</v>
      </c>
      <c r="O46" s="72">
        <f>素データ!O46</f>
        <v>0</v>
      </c>
      <c r="P46" s="72">
        <f>素データ!P46</f>
        <v>0</v>
      </c>
      <c r="Q46" s="72">
        <f>素データ!Q46</f>
        <v>0</v>
      </c>
    </row>
    <row r="47" spans="1:17" ht="14.25" hidden="1" thickBot="1">
      <c r="A47" s="66" t="s">
        <v>53</v>
      </c>
      <c r="B47" s="71">
        <f>素データ!B47</f>
        <v>0</v>
      </c>
      <c r="C47" s="72">
        <f>素データ!C47</f>
        <v>0</v>
      </c>
      <c r="D47" s="72">
        <f>素データ!D47</f>
        <v>0</v>
      </c>
      <c r="E47" s="72">
        <f>素データ!E47</f>
        <v>0</v>
      </c>
      <c r="F47" s="72">
        <f>素データ!F47</f>
        <v>0</v>
      </c>
      <c r="G47" s="72">
        <f>素データ!G47</f>
        <v>0</v>
      </c>
      <c r="H47" s="72">
        <f>素データ!H47</f>
        <v>0</v>
      </c>
      <c r="I47" s="72">
        <f>素データ!I47</f>
        <v>0</v>
      </c>
      <c r="J47" s="72">
        <f>素データ!J47</f>
        <v>0</v>
      </c>
      <c r="K47" s="72">
        <f>素データ!K47</f>
        <v>0</v>
      </c>
      <c r="L47" s="72">
        <f>素データ!L47</f>
        <v>0</v>
      </c>
      <c r="M47" s="72">
        <f>素データ!M47</f>
        <v>0</v>
      </c>
      <c r="N47" s="72">
        <f>素データ!N47</f>
        <v>0</v>
      </c>
      <c r="O47" s="72">
        <f>素データ!O47</f>
        <v>0</v>
      </c>
      <c r="P47" s="72">
        <f>素データ!P47</f>
        <v>0</v>
      </c>
      <c r="Q47" s="72">
        <f>素データ!Q47</f>
        <v>0</v>
      </c>
    </row>
    <row r="48" spans="1:17" ht="14.25" hidden="1" thickBot="1">
      <c r="A48" s="66" t="s">
        <v>54</v>
      </c>
      <c r="B48" s="71">
        <f>素データ!B48</f>
        <v>0</v>
      </c>
      <c r="C48" s="72">
        <f>素データ!C48</f>
        <v>0</v>
      </c>
      <c r="D48" s="72">
        <f>素データ!D48</f>
        <v>0</v>
      </c>
      <c r="E48" s="72">
        <f>素データ!E48</f>
        <v>0</v>
      </c>
      <c r="F48" s="72">
        <f>素データ!F48</f>
        <v>0</v>
      </c>
      <c r="G48" s="72">
        <f>素データ!G48</f>
        <v>0</v>
      </c>
      <c r="H48" s="72">
        <f>素データ!H48</f>
        <v>0</v>
      </c>
      <c r="I48" s="72">
        <f>素データ!I48</f>
        <v>0</v>
      </c>
      <c r="J48" s="72">
        <f>素データ!J48</f>
        <v>0</v>
      </c>
      <c r="K48" s="72">
        <f>素データ!K48</f>
        <v>0</v>
      </c>
      <c r="L48" s="72">
        <f>素データ!L48</f>
        <v>0</v>
      </c>
      <c r="M48" s="72">
        <f>素データ!M48</f>
        <v>0</v>
      </c>
      <c r="N48" s="72">
        <f>素データ!N48</f>
        <v>0</v>
      </c>
      <c r="O48" s="72">
        <f>素データ!O48</f>
        <v>0</v>
      </c>
      <c r="P48" s="72">
        <f>素データ!P48</f>
        <v>0</v>
      </c>
      <c r="Q48" s="72">
        <f>素データ!Q48</f>
        <v>0</v>
      </c>
    </row>
    <row r="49" spans="1:20" ht="14.25" hidden="1" thickBot="1">
      <c r="A49" s="66" t="s">
        <v>55</v>
      </c>
      <c r="B49" s="71">
        <f>素データ!B49</f>
        <v>0</v>
      </c>
      <c r="C49" s="72">
        <f>素データ!C49</f>
        <v>0</v>
      </c>
      <c r="D49" s="72">
        <f>素データ!D49</f>
        <v>0</v>
      </c>
      <c r="E49" s="72">
        <f>素データ!E49</f>
        <v>0</v>
      </c>
      <c r="F49" s="72">
        <f>素データ!F49</f>
        <v>0</v>
      </c>
      <c r="G49" s="72">
        <f>素データ!G49</f>
        <v>0</v>
      </c>
      <c r="H49" s="72">
        <f>素データ!H49</f>
        <v>0</v>
      </c>
      <c r="I49" s="72">
        <f>素データ!I49</f>
        <v>0</v>
      </c>
      <c r="J49" s="72">
        <f>素データ!J49</f>
        <v>0</v>
      </c>
      <c r="K49" s="72">
        <f>素データ!K49</f>
        <v>0</v>
      </c>
      <c r="L49" s="72">
        <f>素データ!L49</f>
        <v>0</v>
      </c>
      <c r="M49" s="72">
        <f>素データ!M49</f>
        <v>0</v>
      </c>
      <c r="N49" s="72">
        <f>素データ!N49</f>
        <v>0</v>
      </c>
      <c r="O49" s="72">
        <f>素データ!O49</f>
        <v>0</v>
      </c>
      <c r="P49" s="72">
        <f>素データ!P49</f>
        <v>0</v>
      </c>
      <c r="Q49" s="72">
        <f>素データ!Q49</f>
        <v>0</v>
      </c>
    </row>
    <row r="50" spans="1:20" ht="14.25" hidden="1" thickBot="1">
      <c r="A50" s="66" t="s">
        <v>56</v>
      </c>
      <c r="B50" s="71">
        <f>素データ!B50</f>
        <v>0</v>
      </c>
      <c r="C50" s="72">
        <f>素データ!C50</f>
        <v>0</v>
      </c>
      <c r="D50" s="72">
        <f>素データ!D50</f>
        <v>0</v>
      </c>
      <c r="E50" s="72">
        <f>素データ!E50</f>
        <v>0</v>
      </c>
      <c r="F50" s="72">
        <f>素データ!F50</f>
        <v>0</v>
      </c>
      <c r="G50" s="72">
        <f>素データ!G50</f>
        <v>0</v>
      </c>
      <c r="H50" s="72">
        <f>素データ!H50</f>
        <v>0</v>
      </c>
      <c r="I50" s="72">
        <f>素データ!I50</f>
        <v>0</v>
      </c>
      <c r="J50" s="72">
        <f>素データ!J50</f>
        <v>0</v>
      </c>
      <c r="K50" s="72">
        <f>素データ!K50</f>
        <v>0</v>
      </c>
      <c r="L50" s="72">
        <f>素データ!L50</f>
        <v>0</v>
      </c>
      <c r="M50" s="72">
        <f>素データ!M50</f>
        <v>0</v>
      </c>
      <c r="N50" s="72">
        <f>素データ!N50</f>
        <v>0</v>
      </c>
      <c r="O50" s="72">
        <f>素データ!O50</f>
        <v>0</v>
      </c>
      <c r="P50" s="72">
        <f>素データ!P50</f>
        <v>0</v>
      </c>
      <c r="Q50" s="72">
        <f>素データ!Q50</f>
        <v>0</v>
      </c>
    </row>
    <row r="51" spans="1:20" ht="14.25" hidden="1" thickBot="1">
      <c r="A51" s="66" t="s">
        <v>57</v>
      </c>
      <c r="B51" s="71">
        <f>素データ!B51</f>
        <v>0</v>
      </c>
      <c r="C51" s="72">
        <f>素データ!C51</f>
        <v>0</v>
      </c>
      <c r="D51" s="72">
        <f>素データ!D51</f>
        <v>0</v>
      </c>
      <c r="E51" s="72">
        <f>素データ!E51</f>
        <v>0</v>
      </c>
      <c r="F51" s="72">
        <f>素データ!F51</f>
        <v>0</v>
      </c>
      <c r="G51" s="72">
        <f>素データ!G51</f>
        <v>0</v>
      </c>
      <c r="H51" s="72">
        <f>素データ!H51</f>
        <v>0</v>
      </c>
      <c r="I51" s="72">
        <f>素データ!I51</f>
        <v>0</v>
      </c>
      <c r="J51" s="72">
        <f>素データ!J51</f>
        <v>0</v>
      </c>
      <c r="K51" s="72">
        <f>素データ!K51</f>
        <v>0</v>
      </c>
      <c r="L51" s="72">
        <f>素データ!L51</f>
        <v>0</v>
      </c>
      <c r="M51" s="72">
        <f>素データ!M51</f>
        <v>0</v>
      </c>
      <c r="N51" s="72">
        <f>素データ!N51</f>
        <v>0</v>
      </c>
      <c r="O51" s="72">
        <f>素データ!O51</f>
        <v>0</v>
      </c>
      <c r="P51" s="72">
        <f>素データ!P51</f>
        <v>0</v>
      </c>
      <c r="Q51" s="72">
        <f>素データ!Q51</f>
        <v>0</v>
      </c>
    </row>
    <row r="52" spans="1:20" ht="14.25" hidden="1" thickBot="1">
      <c r="A52" s="66" t="s">
        <v>58</v>
      </c>
      <c r="B52" s="71">
        <f>素データ!B52</f>
        <v>0</v>
      </c>
      <c r="C52" s="72">
        <f>素データ!C52</f>
        <v>0</v>
      </c>
      <c r="D52" s="72">
        <f>素データ!D52</f>
        <v>0</v>
      </c>
      <c r="E52" s="72">
        <f>素データ!E52</f>
        <v>0</v>
      </c>
      <c r="F52" s="72">
        <f>素データ!F52</f>
        <v>0</v>
      </c>
      <c r="G52" s="72">
        <f>素データ!G52</f>
        <v>0</v>
      </c>
      <c r="H52" s="72">
        <f>素データ!H52</f>
        <v>0</v>
      </c>
      <c r="I52" s="72">
        <f>素データ!I52</f>
        <v>0</v>
      </c>
      <c r="J52" s="72">
        <f>素データ!J52</f>
        <v>0</v>
      </c>
      <c r="K52" s="72">
        <f>素データ!K52</f>
        <v>0</v>
      </c>
      <c r="L52" s="72">
        <f>素データ!L52</f>
        <v>0</v>
      </c>
      <c r="M52" s="72">
        <f>素データ!M52</f>
        <v>0</v>
      </c>
      <c r="N52" s="72">
        <f>素データ!N52</f>
        <v>0</v>
      </c>
      <c r="O52" s="72">
        <f>素データ!O52</f>
        <v>0</v>
      </c>
      <c r="P52" s="72">
        <f>素データ!P52</f>
        <v>0</v>
      </c>
      <c r="Q52" s="72">
        <f>素データ!Q52</f>
        <v>0</v>
      </c>
    </row>
    <row r="53" spans="1:20" ht="14.25" hidden="1" thickBot="1">
      <c r="A53" s="66" t="s">
        <v>59</v>
      </c>
      <c r="B53" s="71">
        <f>素データ!B53</f>
        <v>0</v>
      </c>
      <c r="C53" s="72">
        <f>素データ!C53</f>
        <v>0</v>
      </c>
      <c r="D53" s="72">
        <f>素データ!D53</f>
        <v>0</v>
      </c>
      <c r="E53" s="72">
        <f>素データ!E53</f>
        <v>0</v>
      </c>
      <c r="F53" s="72">
        <f>素データ!F53</f>
        <v>0</v>
      </c>
      <c r="G53" s="72">
        <f>素データ!G53</f>
        <v>0</v>
      </c>
      <c r="H53" s="72">
        <f>素データ!H53</f>
        <v>0</v>
      </c>
      <c r="I53" s="72">
        <f>素データ!I53</f>
        <v>0</v>
      </c>
      <c r="J53" s="72">
        <f>素データ!J53</f>
        <v>0</v>
      </c>
      <c r="K53" s="72">
        <f>素データ!K53</f>
        <v>0</v>
      </c>
      <c r="L53" s="72">
        <f>素データ!L53</f>
        <v>0</v>
      </c>
      <c r="M53" s="72">
        <f>素データ!M53</f>
        <v>0</v>
      </c>
      <c r="N53" s="72">
        <f>素データ!N53</f>
        <v>0</v>
      </c>
      <c r="O53" s="72">
        <f>素データ!O53</f>
        <v>0</v>
      </c>
      <c r="P53" s="72">
        <f>素データ!P53</f>
        <v>0</v>
      </c>
      <c r="Q53" s="72">
        <f>素データ!Q53</f>
        <v>0</v>
      </c>
    </row>
    <row r="54" spans="1:20" ht="14.25" hidden="1" thickBot="1">
      <c r="A54" s="66" t="s">
        <v>60</v>
      </c>
      <c r="B54" s="71">
        <f>素データ!B54</f>
        <v>0</v>
      </c>
      <c r="C54" s="72">
        <f>素データ!C54</f>
        <v>0</v>
      </c>
      <c r="D54" s="72">
        <f>素データ!D54</f>
        <v>0</v>
      </c>
      <c r="E54" s="72">
        <f>素データ!E54</f>
        <v>0</v>
      </c>
      <c r="F54" s="72">
        <f>素データ!F54</f>
        <v>0</v>
      </c>
      <c r="G54" s="72">
        <f>素データ!G54</f>
        <v>0</v>
      </c>
      <c r="H54" s="72">
        <f>素データ!H54</f>
        <v>0</v>
      </c>
      <c r="I54" s="72">
        <f>素データ!I54</f>
        <v>0</v>
      </c>
      <c r="J54" s="72">
        <f>素データ!J54</f>
        <v>0</v>
      </c>
      <c r="K54" s="72">
        <f>素データ!K54</f>
        <v>0</v>
      </c>
      <c r="L54" s="72">
        <f>素データ!L54</f>
        <v>0</v>
      </c>
      <c r="M54" s="72">
        <f>素データ!M54</f>
        <v>0</v>
      </c>
      <c r="N54" s="72">
        <f>素データ!N54</f>
        <v>0</v>
      </c>
      <c r="O54" s="72">
        <f>素データ!O54</f>
        <v>0</v>
      </c>
      <c r="P54" s="72">
        <f>素データ!P54</f>
        <v>0</v>
      </c>
      <c r="Q54" s="72">
        <f>素データ!Q54</f>
        <v>0</v>
      </c>
    </row>
    <row r="55" spans="1:20" ht="14.25" hidden="1" thickBot="1">
      <c r="A55" s="66"/>
      <c r="B55" s="71">
        <f>素データ!B55</f>
        <v>0</v>
      </c>
      <c r="C55" s="72">
        <f>素データ!C55</f>
        <v>0</v>
      </c>
      <c r="D55" s="72">
        <f>素データ!D55</f>
        <v>0</v>
      </c>
      <c r="E55" s="72">
        <f>素データ!E55</f>
        <v>0</v>
      </c>
      <c r="F55" s="72">
        <f>素データ!F55</f>
        <v>0</v>
      </c>
      <c r="G55" s="72">
        <f>素データ!G55</f>
        <v>0</v>
      </c>
      <c r="H55" s="72">
        <f>素データ!H55</f>
        <v>0</v>
      </c>
      <c r="I55" s="72">
        <f>素データ!I55</f>
        <v>0</v>
      </c>
      <c r="J55" s="72">
        <f>素データ!J55</f>
        <v>0</v>
      </c>
      <c r="K55" s="72">
        <f>素データ!K55</f>
        <v>0</v>
      </c>
      <c r="L55" s="72">
        <f>素データ!L55</f>
        <v>0</v>
      </c>
      <c r="M55" s="72">
        <f>素データ!M55</f>
        <v>0</v>
      </c>
      <c r="N55" s="72">
        <f>素データ!N55</f>
        <v>0</v>
      </c>
      <c r="O55" s="72">
        <f>素データ!O55</f>
        <v>0</v>
      </c>
      <c r="P55" s="72">
        <f>素データ!P55</f>
        <v>0</v>
      </c>
      <c r="Q55" s="72">
        <f>素データ!Q55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143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144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145</v>
      </c>
    </row>
    <row r="60" spans="1:20" ht="14.25" thickBot="1">
      <c r="B60" s="23" t="s">
        <v>142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147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4" t="s">
        <v>64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5"/>
      <c r="S63"/>
      <c r="T63"/>
    </row>
    <row r="64" spans="1:20" ht="14.25" thickBot="1">
      <c r="A64" s="10" t="s">
        <v>10</v>
      </c>
      <c r="B64" s="3"/>
      <c r="C64" s="8" t="s">
        <v>65</v>
      </c>
      <c r="D64" s="8" t="s">
        <v>66</v>
      </c>
      <c r="E64" s="8" t="s">
        <v>67</v>
      </c>
      <c r="F64" s="8" t="s">
        <v>68</v>
      </c>
      <c r="G64" s="8" t="s">
        <v>69</v>
      </c>
      <c r="H64" s="8" t="s">
        <v>70</v>
      </c>
      <c r="I64" s="8" t="s">
        <v>71</v>
      </c>
      <c r="J64" s="8" t="s">
        <v>72</v>
      </c>
      <c r="K64" s="8" t="s">
        <v>73</v>
      </c>
      <c r="L64" s="8" t="s">
        <v>74</v>
      </c>
      <c r="M64" s="8" t="s">
        <v>75</v>
      </c>
      <c r="N64" s="8" t="s">
        <v>76</v>
      </c>
      <c r="O64" s="8" t="s">
        <v>77</v>
      </c>
      <c r="P64" s="12" t="s">
        <v>78</v>
      </c>
      <c r="Q64" s="24" t="s">
        <v>1</v>
      </c>
      <c r="S64"/>
      <c r="T64"/>
    </row>
    <row r="65" spans="1:20" ht="14.25" thickBot="1">
      <c r="A65" s="11" t="s">
        <v>11</v>
      </c>
      <c r="B65" s="2" t="str">
        <f>B5</f>
        <v>金融・保険一般</v>
      </c>
      <c r="C65" s="15">
        <f t="shared" ref="C65:O80" si="0">C5/C$60*100000</f>
        <v>0.50455614196191612</v>
      </c>
      <c r="D65" s="15">
        <f t="shared" si="0"/>
        <v>0.39108483021052098</v>
      </c>
      <c r="E65" s="15">
        <f t="shared" si="0"/>
        <v>0.97513321649464424</v>
      </c>
      <c r="F65" s="15">
        <f t="shared" si="0"/>
        <v>1.1245939663525502</v>
      </c>
      <c r="G65" s="15">
        <f t="shared" si="0"/>
        <v>0.85119342046401403</v>
      </c>
      <c r="H65" s="15">
        <f t="shared" si="0"/>
        <v>0.89160253072462314</v>
      </c>
      <c r="I65" s="15">
        <f t="shared" si="0"/>
        <v>0.80670156712393903</v>
      </c>
      <c r="J65" s="15">
        <f t="shared" si="0"/>
        <v>1.2968705608573099</v>
      </c>
      <c r="K65" s="15">
        <f t="shared" si="0"/>
        <v>0.35754637376467729</v>
      </c>
      <c r="L65" s="15">
        <f t="shared" si="0"/>
        <v>0.87395627771533846</v>
      </c>
      <c r="M65" s="15">
        <f t="shared" si="0"/>
        <v>1.250339154495657</v>
      </c>
      <c r="N65" s="15">
        <f t="shared" si="0"/>
        <v>1.1868757438204234</v>
      </c>
      <c r="O65" s="15">
        <f t="shared" si="0"/>
        <v>0.52981676287256052</v>
      </c>
      <c r="P65" s="17"/>
      <c r="Q65" s="25">
        <f t="shared" ref="Q65:Q96" si="1">Q5/Q$60*100000</f>
        <v>0.98880407569827622</v>
      </c>
      <c r="S65"/>
      <c r="T65"/>
    </row>
    <row r="66" spans="1:20" ht="14.25" thickBot="1">
      <c r="A66" s="11" t="s">
        <v>12</v>
      </c>
      <c r="B66" s="2" t="str">
        <f t="shared" ref="B66:B115" si="2">B6</f>
        <v>生命保険</v>
      </c>
      <c r="C66" s="15">
        <f t="shared" si="0"/>
        <v>8.577454413352573</v>
      </c>
      <c r="D66" s="15">
        <f t="shared" si="0"/>
        <v>8.9949510948419817</v>
      </c>
      <c r="E66" s="15">
        <f t="shared" si="0"/>
        <v>9.6626836907196569</v>
      </c>
      <c r="F66" s="15">
        <f t="shared" si="0"/>
        <v>11.52708815511364</v>
      </c>
      <c r="G66" s="15">
        <f t="shared" si="0"/>
        <v>6.3366621301209918</v>
      </c>
      <c r="H66" s="15">
        <f t="shared" si="0"/>
        <v>11.055871380985327</v>
      </c>
      <c r="I66" s="15">
        <f t="shared" si="0"/>
        <v>8.0670156712393908</v>
      </c>
      <c r="J66" s="15">
        <f t="shared" si="0"/>
        <v>11.249598120925036</v>
      </c>
      <c r="K66" s="15">
        <f t="shared" si="0"/>
        <v>7.5084738490582232</v>
      </c>
      <c r="L66" s="15">
        <f t="shared" si="0"/>
        <v>11.274035982527867</v>
      </c>
      <c r="M66" s="15">
        <f t="shared" si="0"/>
        <v>5.8765940261295873</v>
      </c>
      <c r="N66" s="15">
        <f t="shared" si="0"/>
        <v>11.922706335650618</v>
      </c>
      <c r="O66" s="15">
        <f t="shared" si="0"/>
        <v>6.8876179173432872</v>
      </c>
      <c r="P66" s="17"/>
      <c r="Q66" s="25">
        <f t="shared" si="1"/>
        <v>10.063933789679091</v>
      </c>
      <c r="S66"/>
      <c r="T66"/>
    </row>
    <row r="67" spans="1:20" ht="14.25" thickBot="1">
      <c r="A67" s="11" t="s">
        <v>13</v>
      </c>
      <c r="B67" s="2" t="str">
        <f t="shared" si="2"/>
        <v>損害保険</v>
      </c>
      <c r="C67" s="15">
        <f t="shared" si="0"/>
        <v>2.4106571227069322</v>
      </c>
      <c r="D67" s="15">
        <f t="shared" si="0"/>
        <v>3.1286786416841679</v>
      </c>
      <c r="E67" s="15">
        <f t="shared" si="0"/>
        <v>4.875666082473221</v>
      </c>
      <c r="F67" s="15">
        <f t="shared" si="0"/>
        <v>4.1368992333683092</v>
      </c>
      <c r="G67" s="15">
        <f t="shared" si="0"/>
        <v>2.6481573081102656</v>
      </c>
      <c r="H67" s="15">
        <f t="shared" si="0"/>
        <v>2.1398460737390961</v>
      </c>
      <c r="I67" s="15">
        <f t="shared" si="0"/>
        <v>2.6748525646741141</v>
      </c>
      <c r="J67" s="15">
        <f t="shared" si="0"/>
        <v>3.8302921216018224</v>
      </c>
      <c r="K67" s="15">
        <f t="shared" si="0"/>
        <v>5.3631956064701587</v>
      </c>
      <c r="L67" s="15">
        <f t="shared" si="0"/>
        <v>4.3697813885766923</v>
      </c>
      <c r="M67" s="15">
        <f t="shared" si="0"/>
        <v>2.6257122244408797</v>
      </c>
      <c r="N67" s="15">
        <f t="shared" si="0"/>
        <v>4.3698606931570136</v>
      </c>
      <c r="O67" s="15">
        <f t="shared" si="0"/>
        <v>3.7087173401079232</v>
      </c>
      <c r="P67" s="17"/>
      <c r="Q67" s="25">
        <f t="shared" si="1"/>
        <v>3.6557227606344926</v>
      </c>
      <c r="S67"/>
      <c r="T67"/>
    </row>
    <row r="68" spans="1:20" ht="14.25" thickBot="1">
      <c r="A68" s="11" t="s">
        <v>14</v>
      </c>
      <c r="B68" s="2" t="str">
        <f t="shared" si="2"/>
        <v>その他の保険</v>
      </c>
      <c r="C68" s="15">
        <f t="shared" si="0"/>
        <v>1.9061009807450162</v>
      </c>
      <c r="D68" s="15">
        <f t="shared" si="0"/>
        <v>1.9554241510526047</v>
      </c>
      <c r="E68" s="15">
        <f t="shared" si="0"/>
        <v>3.1026965979375047</v>
      </c>
      <c r="F68" s="15">
        <f t="shared" si="0"/>
        <v>4.558621970750516</v>
      </c>
      <c r="G68" s="15">
        <f t="shared" si="0"/>
        <v>1.5132327474915803</v>
      </c>
      <c r="H68" s="15">
        <f t="shared" si="0"/>
        <v>2.496487086028945</v>
      </c>
      <c r="I68" s="15">
        <f t="shared" si="0"/>
        <v>1.6983190886819772</v>
      </c>
      <c r="J68" s="15">
        <f t="shared" si="0"/>
        <v>3.106457389960533</v>
      </c>
      <c r="K68" s="15">
        <f t="shared" si="0"/>
        <v>3.9330101114114502</v>
      </c>
      <c r="L68" s="15">
        <f t="shared" si="0"/>
        <v>2.9714513442321508</v>
      </c>
      <c r="M68" s="15">
        <f t="shared" si="0"/>
        <v>2.500678308991314</v>
      </c>
      <c r="N68" s="15">
        <f t="shared" si="0"/>
        <v>3.0750871544438243</v>
      </c>
      <c r="O68" s="15">
        <f t="shared" si="0"/>
        <v>2.7815380050809426</v>
      </c>
      <c r="P68" s="17"/>
      <c r="Q68" s="25">
        <f t="shared" si="1"/>
        <v>3.0424740790716198</v>
      </c>
      <c r="S68"/>
      <c r="T68"/>
    </row>
    <row r="69" spans="1:20" ht="14.25" thickBot="1">
      <c r="A69" s="11" t="s">
        <v>15</v>
      </c>
      <c r="B69" s="2" t="str">
        <f t="shared" si="2"/>
        <v>公社債</v>
      </c>
      <c r="C69" s="15">
        <f t="shared" si="0"/>
        <v>7.2880331616721215</v>
      </c>
      <c r="D69" s="15">
        <f t="shared" si="0"/>
        <v>4.6930179625262509</v>
      </c>
      <c r="E69" s="15">
        <f t="shared" si="0"/>
        <v>14.27240435051252</v>
      </c>
      <c r="F69" s="15">
        <f t="shared" si="0"/>
        <v>15.64390535336851</v>
      </c>
      <c r="G69" s="15">
        <f t="shared" si="0"/>
        <v>11.160091512750405</v>
      </c>
      <c r="H69" s="15">
        <f t="shared" si="0"/>
        <v>15.513884034608445</v>
      </c>
      <c r="I69" s="15">
        <f t="shared" si="0"/>
        <v>11.421195871386296</v>
      </c>
      <c r="J69" s="15">
        <f t="shared" si="0"/>
        <v>11.943273072081272</v>
      </c>
      <c r="K69" s="15">
        <f t="shared" si="0"/>
        <v>11.799030334234351</v>
      </c>
      <c r="L69" s="15">
        <f t="shared" si="0"/>
        <v>16.867356159906031</v>
      </c>
      <c r="M69" s="15">
        <f t="shared" si="0"/>
        <v>9.5025775741669918</v>
      </c>
      <c r="N69" s="15">
        <f t="shared" si="0"/>
        <v>10.0884438224736</v>
      </c>
      <c r="O69" s="15">
        <f t="shared" si="0"/>
        <v>4.5034424844167651</v>
      </c>
      <c r="P69" s="17"/>
      <c r="Q69" s="25">
        <f t="shared" si="1"/>
        <v>11.960726223350305</v>
      </c>
      <c r="S69"/>
      <c r="T69"/>
    </row>
    <row r="70" spans="1:20" ht="14.25" thickBot="1">
      <c r="A70" s="11" t="s">
        <v>16</v>
      </c>
      <c r="B70" s="2" t="str">
        <f t="shared" si="2"/>
        <v>株</v>
      </c>
      <c r="C70" s="15">
        <f t="shared" si="0"/>
        <v>5.5501175615810769</v>
      </c>
      <c r="D70" s="15">
        <f t="shared" si="0"/>
        <v>8.1150102268683106</v>
      </c>
      <c r="E70" s="15">
        <f t="shared" si="0"/>
        <v>15.602131463914308</v>
      </c>
      <c r="F70" s="15">
        <f t="shared" si="0"/>
        <v>11.988974962722722</v>
      </c>
      <c r="G70" s="15">
        <f t="shared" si="0"/>
        <v>9.0793964849494806</v>
      </c>
      <c r="H70" s="15">
        <f t="shared" si="0"/>
        <v>9.629307331825931</v>
      </c>
      <c r="I70" s="15">
        <f t="shared" si="0"/>
        <v>12.058065529642038</v>
      </c>
      <c r="J70" s="15">
        <f t="shared" si="0"/>
        <v>11.430556803835358</v>
      </c>
      <c r="K70" s="15">
        <f t="shared" si="0"/>
        <v>10.011298465410963</v>
      </c>
      <c r="L70" s="15">
        <f t="shared" si="0"/>
        <v>14.158091698988484</v>
      </c>
      <c r="M70" s="15">
        <f t="shared" si="0"/>
        <v>7.6270688424235074</v>
      </c>
      <c r="N70" s="15">
        <f t="shared" si="0"/>
        <v>10.573983899491047</v>
      </c>
      <c r="O70" s="15">
        <f t="shared" si="0"/>
        <v>7.1525262987795672</v>
      </c>
      <c r="P70" s="17"/>
      <c r="Q70" s="25">
        <f t="shared" si="1"/>
        <v>10.838813906692645</v>
      </c>
      <c r="S70"/>
      <c r="T70"/>
    </row>
    <row r="71" spans="1:20" ht="14.25" thickBot="1">
      <c r="A71" s="11" t="s">
        <v>17</v>
      </c>
      <c r="B71" s="2" t="str">
        <f t="shared" si="2"/>
        <v>投資信託</v>
      </c>
      <c r="C71" s="15">
        <f t="shared" si="0"/>
        <v>1.0651740774751564</v>
      </c>
      <c r="D71" s="15">
        <f t="shared" si="0"/>
        <v>1.8576529434999747</v>
      </c>
      <c r="E71" s="15">
        <f t="shared" si="0"/>
        <v>2.2162118556696462</v>
      </c>
      <c r="F71" s="15">
        <f t="shared" si="0"/>
        <v>2.6106645647469917</v>
      </c>
      <c r="G71" s="15">
        <f t="shared" si="0"/>
        <v>1.2295016073369089</v>
      </c>
      <c r="H71" s="15">
        <f t="shared" si="0"/>
        <v>2.1398460737390961</v>
      </c>
      <c r="I71" s="15">
        <f t="shared" si="0"/>
        <v>1.8256930203331252</v>
      </c>
      <c r="J71" s="15">
        <f t="shared" si="0"/>
        <v>2.7746998046249418</v>
      </c>
      <c r="K71" s="15">
        <f t="shared" si="0"/>
        <v>0.71509274752935459</v>
      </c>
      <c r="L71" s="15">
        <f t="shared" si="0"/>
        <v>3.0588469720036846</v>
      </c>
      <c r="M71" s="15">
        <f t="shared" si="0"/>
        <v>1.3753730699452225</v>
      </c>
      <c r="N71" s="15">
        <f t="shared" si="0"/>
        <v>1.8882114106234009</v>
      </c>
      <c r="O71" s="15">
        <f t="shared" si="0"/>
        <v>0.66227095359070065</v>
      </c>
      <c r="P71" s="17"/>
      <c r="Q71" s="25">
        <f t="shared" si="1"/>
        <v>2.1107163923559362</v>
      </c>
      <c r="S71"/>
      <c r="T71"/>
    </row>
    <row r="72" spans="1:20" ht="14.25" thickBot="1">
      <c r="A72" s="11" t="s">
        <v>18</v>
      </c>
      <c r="B72" s="2" t="str">
        <f t="shared" si="2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6.0246105340315194E-2</v>
      </c>
      <c r="G72" s="15">
        <f t="shared" si="0"/>
        <v>0</v>
      </c>
      <c r="H72" s="15">
        <f t="shared" si="0"/>
        <v>0</v>
      </c>
      <c r="I72" s="15">
        <f t="shared" si="0"/>
        <v>4.2457977217049428E-2</v>
      </c>
      <c r="J72" s="15">
        <f t="shared" si="0"/>
        <v>3.0159780485053717E-2</v>
      </c>
      <c r="K72" s="15">
        <f t="shared" si="0"/>
        <v>0</v>
      </c>
      <c r="L72" s="15">
        <f t="shared" si="0"/>
        <v>0</v>
      </c>
      <c r="M72" s="15">
        <f t="shared" si="0"/>
        <v>0.12503391544956569</v>
      </c>
      <c r="N72" s="15">
        <f t="shared" si="0"/>
        <v>5.3948897446382892E-2</v>
      </c>
      <c r="O72" s="15">
        <f t="shared" si="0"/>
        <v>0</v>
      </c>
      <c r="P72" s="17"/>
      <c r="Q72" s="25">
        <f t="shared" si="1"/>
        <v>3.3277060239845835E-2</v>
      </c>
      <c r="S72"/>
      <c r="T72"/>
    </row>
    <row r="73" spans="1:20" ht="14.25" thickBot="1">
      <c r="A73" s="11" t="s">
        <v>19</v>
      </c>
      <c r="B73" s="2" t="str">
        <f t="shared" si="2"/>
        <v>預貯金</v>
      </c>
      <c r="C73" s="15">
        <f t="shared" si="0"/>
        <v>2.6909660904635526</v>
      </c>
      <c r="D73" s="15">
        <f t="shared" si="0"/>
        <v>3.3242210567894284</v>
      </c>
      <c r="E73" s="15">
        <f t="shared" si="0"/>
        <v>3.6345874432982197</v>
      </c>
      <c r="F73" s="15">
        <f t="shared" si="0"/>
        <v>5.1610830241536672</v>
      </c>
      <c r="G73" s="15">
        <f t="shared" si="0"/>
        <v>2.931888448264937</v>
      </c>
      <c r="H73" s="15">
        <f t="shared" si="0"/>
        <v>3.0314486044637192</v>
      </c>
      <c r="I73" s="15">
        <f t="shared" si="0"/>
        <v>3.6513860406662504</v>
      </c>
      <c r="J73" s="15">
        <f t="shared" si="0"/>
        <v>3.8604519020868757</v>
      </c>
      <c r="K73" s="15">
        <f t="shared" si="0"/>
        <v>3.5754637376467731</v>
      </c>
      <c r="L73" s="15">
        <f t="shared" si="0"/>
        <v>5.0689464107489632</v>
      </c>
      <c r="M73" s="15">
        <f t="shared" si="0"/>
        <v>2.3756443935417479</v>
      </c>
      <c r="N73" s="15">
        <f t="shared" si="0"/>
        <v>5.4488386420846711</v>
      </c>
      <c r="O73" s="15">
        <f t="shared" si="0"/>
        <v>2.2517212422083825</v>
      </c>
      <c r="P73" s="17"/>
      <c r="Q73" s="25">
        <f t="shared" si="1"/>
        <v>4.0550474835126424</v>
      </c>
      <c r="S73"/>
      <c r="T73"/>
    </row>
    <row r="74" spans="1:20" ht="14.25" thickBot="1">
      <c r="A74" s="11" t="s">
        <v>20</v>
      </c>
      <c r="B74" s="2" t="str">
        <f t="shared" si="2"/>
        <v>預貯金・証券等全般</v>
      </c>
      <c r="C74" s="15">
        <f t="shared" si="0"/>
        <v>1.6818538065397204</v>
      </c>
      <c r="D74" s="15">
        <f t="shared" si="0"/>
        <v>3.5197634718946884</v>
      </c>
      <c r="E74" s="15">
        <f t="shared" si="0"/>
        <v>5.9394477731946518</v>
      </c>
      <c r="F74" s="15">
        <f t="shared" si="0"/>
        <v>3.3336178288307736</v>
      </c>
      <c r="G74" s="15">
        <f t="shared" si="0"/>
        <v>2.931888448264937</v>
      </c>
      <c r="H74" s="15">
        <f t="shared" si="0"/>
        <v>2.6748075921738694</v>
      </c>
      <c r="I74" s="15">
        <f t="shared" si="0"/>
        <v>2.4625626785888666</v>
      </c>
      <c r="J74" s="15">
        <f t="shared" si="0"/>
        <v>3.3175758533559092</v>
      </c>
      <c r="K74" s="15">
        <f t="shared" si="0"/>
        <v>1.7877318688233865</v>
      </c>
      <c r="L74" s="15">
        <f t="shared" si="0"/>
        <v>4.9815507829774299</v>
      </c>
      <c r="M74" s="15">
        <f t="shared" si="0"/>
        <v>3.0008139707895767</v>
      </c>
      <c r="N74" s="15">
        <f t="shared" si="0"/>
        <v>2.6434959748727618</v>
      </c>
      <c r="O74" s="15">
        <f t="shared" si="0"/>
        <v>2.9139921957990826</v>
      </c>
      <c r="P74" s="17"/>
      <c r="Q74" s="25">
        <f t="shared" si="1"/>
        <v>3.2136132460193982</v>
      </c>
      <c r="S74"/>
      <c r="T74"/>
    </row>
    <row r="75" spans="1:20" ht="14.25" thickBot="1">
      <c r="A75" s="11" t="s">
        <v>21</v>
      </c>
      <c r="B75" s="2" t="str">
        <f t="shared" si="2"/>
        <v>商品デリバティブ取引</v>
      </c>
      <c r="C75" s="15">
        <f t="shared" si="0"/>
        <v>0.50455614196191612</v>
      </c>
      <c r="D75" s="15">
        <f t="shared" si="0"/>
        <v>0.29331362265789068</v>
      </c>
      <c r="E75" s="15">
        <f t="shared" si="0"/>
        <v>0.88648474226785845</v>
      </c>
      <c r="F75" s="15">
        <f t="shared" si="0"/>
        <v>1.5463167037347565</v>
      </c>
      <c r="G75" s="15">
        <f t="shared" si="0"/>
        <v>0.28373114015467127</v>
      </c>
      <c r="H75" s="15">
        <f t="shared" si="0"/>
        <v>0.53496151843477402</v>
      </c>
      <c r="I75" s="15">
        <f t="shared" si="0"/>
        <v>0.84915954434098861</v>
      </c>
      <c r="J75" s="15">
        <f t="shared" si="0"/>
        <v>0.69367495115623545</v>
      </c>
      <c r="K75" s="15">
        <f t="shared" si="0"/>
        <v>0.71509274752935459</v>
      </c>
      <c r="L75" s="15">
        <f t="shared" si="0"/>
        <v>0.5243737666292031</v>
      </c>
      <c r="M75" s="15">
        <f t="shared" si="0"/>
        <v>0.12503391544956569</v>
      </c>
      <c r="N75" s="15">
        <f t="shared" si="0"/>
        <v>0.64738676935659467</v>
      </c>
      <c r="O75" s="15">
        <f t="shared" si="0"/>
        <v>0.52981676287256052</v>
      </c>
      <c r="P75" s="17"/>
      <c r="Q75" s="25">
        <f t="shared" si="1"/>
        <v>0.83192650599614604</v>
      </c>
      <c r="S75"/>
      <c r="T75"/>
    </row>
    <row r="76" spans="1:20" ht="14.25" thickBot="1">
      <c r="A76" s="11" t="s">
        <v>22</v>
      </c>
      <c r="B76" s="2" t="str">
        <f t="shared" si="2"/>
        <v>外国為替証拠金取引</v>
      </c>
      <c r="C76" s="15">
        <f t="shared" si="0"/>
        <v>0</v>
      </c>
      <c r="D76" s="15">
        <f t="shared" si="0"/>
        <v>9.7771207552630246E-2</v>
      </c>
      <c r="E76" s="15">
        <f t="shared" si="0"/>
        <v>0.26594542268035753</v>
      </c>
      <c r="F76" s="15">
        <f t="shared" si="0"/>
        <v>0.46188680760908313</v>
      </c>
      <c r="G76" s="15">
        <f t="shared" si="0"/>
        <v>0.37830818687289508</v>
      </c>
      <c r="H76" s="15">
        <f t="shared" si="0"/>
        <v>0.17832050614492465</v>
      </c>
      <c r="I76" s="15">
        <f t="shared" si="0"/>
        <v>0.46703774938754372</v>
      </c>
      <c r="J76" s="15">
        <f t="shared" si="0"/>
        <v>0.24127824388042973</v>
      </c>
      <c r="K76" s="15">
        <f t="shared" si="0"/>
        <v>0</v>
      </c>
      <c r="L76" s="15">
        <f t="shared" si="0"/>
        <v>0.34958251108613542</v>
      </c>
      <c r="M76" s="15">
        <f t="shared" si="0"/>
        <v>0</v>
      </c>
      <c r="N76" s="15">
        <f t="shared" si="0"/>
        <v>0.16184669233914867</v>
      </c>
      <c r="O76" s="15">
        <f t="shared" si="0"/>
        <v>0.13245419071814013</v>
      </c>
      <c r="P76" s="17"/>
      <c r="Q76" s="25">
        <f t="shared" si="1"/>
        <v>0.28047807916441492</v>
      </c>
      <c r="S76"/>
      <c r="T76"/>
    </row>
    <row r="77" spans="1:20" ht="14.25" thickBot="1">
      <c r="A77" s="11" t="s">
        <v>23</v>
      </c>
      <c r="B77" s="2" t="str">
        <f t="shared" si="2"/>
        <v>デリバティブ取引その他</v>
      </c>
      <c r="C77" s="15">
        <f t="shared" si="0"/>
        <v>0.33637076130794408</v>
      </c>
      <c r="D77" s="15">
        <f t="shared" si="0"/>
        <v>0.48885603776315117</v>
      </c>
      <c r="E77" s="15">
        <f t="shared" si="0"/>
        <v>1.4183755876285735</v>
      </c>
      <c r="F77" s="15">
        <f t="shared" si="0"/>
        <v>1.8676292655497708</v>
      </c>
      <c r="G77" s="15">
        <f t="shared" si="0"/>
        <v>0.47288523359111884</v>
      </c>
      <c r="H77" s="15">
        <f t="shared" si="0"/>
        <v>0</v>
      </c>
      <c r="I77" s="15">
        <f t="shared" si="0"/>
        <v>0.80670156712393903</v>
      </c>
      <c r="J77" s="15">
        <f t="shared" si="0"/>
        <v>1.0555923169768802</v>
      </c>
      <c r="K77" s="15">
        <f t="shared" si="0"/>
        <v>1.0726391212940318</v>
      </c>
      <c r="L77" s="15">
        <f t="shared" si="0"/>
        <v>1.2235387888014739</v>
      </c>
      <c r="M77" s="15">
        <f t="shared" si="0"/>
        <v>1.250339154495657</v>
      </c>
      <c r="N77" s="15">
        <f t="shared" si="0"/>
        <v>1.3487224361595722</v>
      </c>
      <c r="O77" s="15">
        <f t="shared" si="0"/>
        <v>2.3841754329265226</v>
      </c>
      <c r="P77" s="17"/>
      <c r="Q77" s="25">
        <f t="shared" si="1"/>
        <v>1.2027280343829996</v>
      </c>
      <c r="S77"/>
      <c r="T77"/>
    </row>
    <row r="78" spans="1:20" ht="14.25" thickBot="1">
      <c r="A78" s="11" t="s">
        <v>24</v>
      </c>
      <c r="B78" s="2" t="str">
        <f t="shared" si="2"/>
        <v>ファンド型投資商品</v>
      </c>
      <c r="C78" s="15">
        <f t="shared" si="0"/>
        <v>18.724639046142219</v>
      </c>
      <c r="D78" s="15">
        <f t="shared" si="0"/>
        <v>13.883511472473494</v>
      </c>
      <c r="E78" s="15">
        <f t="shared" si="0"/>
        <v>34.750201896900052</v>
      </c>
      <c r="F78" s="15">
        <f t="shared" si="0"/>
        <v>31.749697514346106</v>
      </c>
      <c r="G78" s="15">
        <f t="shared" si="0"/>
        <v>27.238189454848449</v>
      </c>
      <c r="H78" s="15">
        <f t="shared" si="0"/>
        <v>25.143191366434376</v>
      </c>
      <c r="I78" s="15">
        <f t="shared" si="0"/>
        <v>25.559702284663754</v>
      </c>
      <c r="J78" s="15">
        <f t="shared" si="0"/>
        <v>25.846931875691034</v>
      </c>
      <c r="K78" s="15">
        <f t="shared" si="0"/>
        <v>37.184822871526436</v>
      </c>
      <c r="L78" s="15">
        <f t="shared" si="0"/>
        <v>67.294633384081052</v>
      </c>
      <c r="M78" s="15">
        <f t="shared" si="0"/>
        <v>23.381342189068782</v>
      </c>
      <c r="N78" s="15">
        <f t="shared" si="0"/>
        <v>35.120732237595263</v>
      </c>
      <c r="O78" s="15">
        <f t="shared" si="0"/>
        <v>22.517212422083823</v>
      </c>
      <c r="P78" s="17"/>
      <c r="Q78" s="25">
        <f t="shared" si="1"/>
        <v>29.763953451667824</v>
      </c>
      <c r="S78"/>
      <c r="T78"/>
    </row>
    <row r="79" spans="1:20" ht="14.25" thickBot="1">
      <c r="A79" s="11" t="s">
        <v>25</v>
      </c>
      <c r="B79" s="2" t="str">
        <f t="shared" si="2"/>
        <v>住宅ローン</v>
      </c>
      <c r="C79" s="15">
        <f t="shared" si="0"/>
        <v>1.8500391871936923</v>
      </c>
      <c r="D79" s="15">
        <f t="shared" si="0"/>
        <v>1.1732544906315627</v>
      </c>
      <c r="E79" s="15">
        <f t="shared" si="0"/>
        <v>2.393508804123218</v>
      </c>
      <c r="F79" s="15">
        <f t="shared" si="0"/>
        <v>1.4659885632810028</v>
      </c>
      <c r="G79" s="15">
        <f t="shared" si="0"/>
        <v>0.85119342046401403</v>
      </c>
      <c r="H79" s="15">
        <f t="shared" si="0"/>
        <v>1.4265640491593972</v>
      </c>
      <c r="I79" s="15">
        <f t="shared" si="0"/>
        <v>1.3586552709455817</v>
      </c>
      <c r="J79" s="15">
        <f t="shared" si="0"/>
        <v>0.90479341455161144</v>
      </c>
      <c r="K79" s="15">
        <f t="shared" si="0"/>
        <v>2.8603709901174184</v>
      </c>
      <c r="L79" s="15">
        <f t="shared" si="0"/>
        <v>0.5243737666292031</v>
      </c>
      <c r="M79" s="15">
        <f t="shared" si="0"/>
        <v>0.62516957724782851</v>
      </c>
      <c r="N79" s="15">
        <f t="shared" si="0"/>
        <v>1.1329268463740407</v>
      </c>
      <c r="O79" s="15">
        <f t="shared" si="0"/>
        <v>0.52981676287256052</v>
      </c>
      <c r="P79" s="17"/>
      <c r="Q79" s="25">
        <f t="shared" si="1"/>
        <v>1.2930514836054383</v>
      </c>
      <c r="S79"/>
      <c r="T79"/>
    </row>
    <row r="80" spans="1:20" ht="14.25" thickBot="1">
      <c r="A80" s="11" t="s">
        <v>26</v>
      </c>
      <c r="B80" s="2" t="str">
        <f t="shared" si="2"/>
        <v>他の目的限定ローン</v>
      </c>
      <c r="C80" s="15">
        <f t="shared" si="0"/>
        <v>0.33637076130794408</v>
      </c>
      <c r="D80" s="15">
        <f t="shared" si="0"/>
        <v>0.68439845286841172</v>
      </c>
      <c r="E80" s="15">
        <f t="shared" si="0"/>
        <v>0.79783626804107255</v>
      </c>
      <c r="F80" s="15">
        <f t="shared" si="0"/>
        <v>0.12049221068063039</v>
      </c>
      <c r="G80" s="15">
        <f t="shared" si="0"/>
        <v>0.56746228030934254</v>
      </c>
      <c r="H80" s="15">
        <f t="shared" si="0"/>
        <v>0.53496151843477402</v>
      </c>
      <c r="I80" s="15">
        <f t="shared" si="0"/>
        <v>0.16983190886819771</v>
      </c>
      <c r="J80" s="15">
        <f t="shared" si="0"/>
        <v>0.33175758533559091</v>
      </c>
      <c r="K80" s="15">
        <f t="shared" si="0"/>
        <v>1.0726391212940318</v>
      </c>
      <c r="L80" s="15">
        <f t="shared" si="0"/>
        <v>0.69916502217227083</v>
      </c>
      <c r="M80" s="15">
        <f t="shared" si="0"/>
        <v>0.50013566179826274</v>
      </c>
      <c r="N80" s="15">
        <f t="shared" si="0"/>
        <v>0.70133566680297754</v>
      </c>
      <c r="O80" s="15">
        <f t="shared" si="0"/>
        <v>0.9271793350269808</v>
      </c>
      <c r="P80" s="17"/>
      <c r="Q80" s="25">
        <f t="shared" si="1"/>
        <v>0.41834018587234767</v>
      </c>
      <c r="S80"/>
      <c r="T80"/>
    </row>
    <row r="81" spans="1:20" ht="14.25" thickBot="1">
      <c r="A81" s="11" t="s">
        <v>27</v>
      </c>
      <c r="B81" s="2" t="str">
        <f t="shared" si="2"/>
        <v>サラ金・フリーローン</v>
      </c>
      <c r="C81" s="15">
        <f t="shared" ref="C81:O96" si="3">C21/C$60*100000</f>
        <v>12.501779961945255</v>
      </c>
      <c r="D81" s="15">
        <f t="shared" si="3"/>
        <v>12.710256981841932</v>
      </c>
      <c r="E81" s="15">
        <f t="shared" si="3"/>
        <v>16.045373835048238</v>
      </c>
      <c r="F81" s="15">
        <f t="shared" si="3"/>
        <v>14.760295808377222</v>
      </c>
      <c r="G81" s="15">
        <f t="shared" si="3"/>
        <v>10.308898092286391</v>
      </c>
      <c r="H81" s="15">
        <f t="shared" si="3"/>
        <v>13.730678973159199</v>
      </c>
      <c r="I81" s="15">
        <f t="shared" si="3"/>
        <v>10.869242167564654</v>
      </c>
      <c r="J81" s="15">
        <f t="shared" si="3"/>
        <v>9.801928657642458</v>
      </c>
      <c r="K81" s="15">
        <f t="shared" si="3"/>
        <v>18.949957809527895</v>
      </c>
      <c r="L81" s="15">
        <f t="shared" si="3"/>
        <v>20.100994387452783</v>
      </c>
      <c r="M81" s="15">
        <f t="shared" si="3"/>
        <v>12.253323714057437</v>
      </c>
      <c r="N81" s="15">
        <f t="shared" si="3"/>
        <v>21.903252363231452</v>
      </c>
      <c r="O81" s="15">
        <f t="shared" si="3"/>
        <v>18.940949272694038</v>
      </c>
      <c r="P81" s="17"/>
      <c r="Q81" s="25">
        <f t="shared" si="1"/>
        <v>14.294874305888062</v>
      </c>
      <c r="S81"/>
      <c r="T81"/>
    </row>
    <row r="82" spans="1:20" ht="14.25" thickBot="1">
      <c r="A82" s="11" t="s">
        <v>28</v>
      </c>
      <c r="B82" s="2" t="str">
        <f t="shared" si="2"/>
        <v>他の融資</v>
      </c>
      <c r="C82" s="15">
        <f t="shared" si="3"/>
        <v>1.4015448387831004</v>
      </c>
      <c r="D82" s="15">
        <f t="shared" si="3"/>
        <v>1.8576529434999747</v>
      </c>
      <c r="E82" s="15">
        <f t="shared" si="3"/>
        <v>1.4183755876285735</v>
      </c>
      <c r="F82" s="15">
        <f t="shared" si="3"/>
        <v>1.6868909495288253</v>
      </c>
      <c r="G82" s="15">
        <f t="shared" si="3"/>
        <v>1.8915409343644753</v>
      </c>
      <c r="H82" s="15">
        <f t="shared" si="3"/>
        <v>1.4265640491593972</v>
      </c>
      <c r="I82" s="15">
        <f t="shared" si="3"/>
        <v>1.3161972937285322</v>
      </c>
      <c r="J82" s="15">
        <f t="shared" si="3"/>
        <v>1.7191074876480619</v>
      </c>
      <c r="K82" s="15">
        <f t="shared" si="3"/>
        <v>0.71509274752935459</v>
      </c>
      <c r="L82" s="15">
        <f t="shared" si="3"/>
        <v>1.3983300443445417</v>
      </c>
      <c r="M82" s="15">
        <f t="shared" si="3"/>
        <v>1.5004069853947883</v>
      </c>
      <c r="N82" s="15">
        <f t="shared" si="3"/>
        <v>3.9922184110323338</v>
      </c>
      <c r="O82" s="15">
        <f t="shared" si="3"/>
        <v>4.1060799122623441</v>
      </c>
      <c r="P82" s="17"/>
      <c r="Q82" s="25">
        <f t="shared" si="1"/>
        <v>1.8967924336712128</v>
      </c>
      <c r="S82"/>
      <c r="T82"/>
    </row>
    <row r="83" spans="1:20" ht="14.25" hidden="1" customHeight="1" thickBot="1">
      <c r="A83" s="11" t="s">
        <v>29</v>
      </c>
      <c r="B83" s="2" t="str">
        <f t="shared" si="2"/>
        <v>振込・送金サービス</v>
      </c>
      <c r="C83" s="15">
        <f t="shared" si="3"/>
        <v>0.11212358710264803</v>
      </c>
      <c r="D83" s="15">
        <f t="shared" si="3"/>
        <v>0.39108483021052098</v>
      </c>
      <c r="E83" s="15">
        <f t="shared" si="3"/>
        <v>0.44324237113392922</v>
      </c>
      <c r="F83" s="15">
        <f t="shared" si="3"/>
        <v>0.60246105340315192</v>
      </c>
      <c r="G83" s="15">
        <f t="shared" si="3"/>
        <v>0.56746228030934254</v>
      </c>
      <c r="H83" s="15">
        <f t="shared" si="3"/>
        <v>0.53496151843477402</v>
      </c>
      <c r="I83" s="15">
        <f t="shared" si="3"/>
        <v>0.29720584051934601</v>
      </c>
      <c r="J83" s="15">
        <f t="shared" si="3"/>
        <v>0.30159780485053717</v>
      </c>
      <c r="K83" s="15">
        <f t="shared" si="3"/>
        <v>1.0726391212940318</v>
      </c>
      <c r="L83" s="15">
        <f t="shared" si="3"/>
        <v>0.87395627771533846</v>
      </c>
      <c r="M83" s="15">
        <f t="shared" si="3"/>
        <v>0.25006783089913137</v>
      </c>
      <c r="N83" s="15">
        <f t="shared" si="3"/>
        <v>0.53948897446382893</v>
      </c>
      <c r="O83" s="15">
        <f t="shared" si="3"/>
        <v>0.66227095359070065</v>
      </c>
      <c r="P83" s="17"/>
      <c r="Q83" s="25">
        <f t="shared" si="1"/>
        <v>0.47063270910639116</v>
      </c>
      <c r="S83"/>
      <c r="T83"/>
    </row>
    <row r="84" spans="1:20" ht="14.25" hidden="1" customHeight="1" thickBot="1">
      <c r="A84" s="11" t="s">
        <v>30</v>
      </c>
      <c r="B84" s="2" t="str">
        <f t="shared" si="2"/>
        <v>金融コンサルティング</v>
      </c>
      <c r="C84" s="15">
        <f t="shared" si="3"/>
        <v>0.11212358710264803</v>
      </c>
      <c r="D84" s="15">
        <f t="shared" si="3"/>
        <v>0</v>
      </c>
      <c r="E84" s="15">
        <f t="shared" si="3"/>
        <v>0.44324237113392922</v>
      </c>
      <c r="F84" s="15">
        <f t="shared" si="3"/>
        <v>0.16065628090750717</v>
      </c>
      <c r="G84" s="15">
        <f t="shared" si="3"/>
        <v>9.457704671822377E-2</v>
      </c>
      <c r="H84" s="15">
        <f t="shared" si="3"/>
        <v>0</v>
      </c>
      <c r="I84" s="15">
        <f t="shared" si="3"/>
        <v>0.21228988608524715</v>
      </c>
      <c r="J84" s="15">
        <f t="shared" si="3"/>
        <v>0.24127824388042973</v>
      </c>
      <c r="K84" s="15">
        <f t="shared" si="3"/>
        <v>0</v>
      </c>
      <c r="L84" s="15">
        <f t="shared" si="3"/>
        <v>8.7395627771533854E-2</v>
      </c>
      <c r="M84" s="15">
        <f t="shared" si="3"/>
        <v>0</v>
      </c>
      <c r="N84" s="15">
        <f t="shared" si="3"/>
        <v>0.10789779489276578</v>
      </c>
      <c r="O84" s="15">
        <f t="shared" si="3"/>
        <v>0</v>
      </c>
      <c r="P84" s="17"/>
      <c r="Q84" s="25">
        <f t="shared" si="1"/>
        <v>0.15212370395358096</v>
      </c>
      <c r="S84"/>
      <c r="T84"/>
    </row>
    <row r="85" spans="1:20" ht="14.25" hidden="1" customHeight="1" thickBot="1">
      <c r="A85" s="11" t="s">
        <v>31</v>
      </c>
      <c r="B85" s="2" t="str">
        <f t="shared" si="2"/>
        <v>信用保証サービス</v>
      </c>
      <c r="C85" s="15">
        <f t="shared" si="3"/>
        <v>0.16818538065397204</v>
      </c>
      <c r="D85" s="15">
        <f t="shared" si="3"/>
        <v>0</v>
      </c>
      <c r="E85" s="15">
        <f t="shared" si="3"/>
        <v>0.17729694845357169</v>
      </c>
      <c r="F85" s="15">
        <f t="shared" si="3"/>
        <v>0</v>
      </c>
      <c r="G85" s="15">
        <f t="shared" si="3"/>
        <v>0</v>
      </c>
      <c r="H85" s="15">
        <f t="shared" si="3"/>
        <v>0.17832050614492465</v>
      </c>
      <c r="I85" s="15">
        <f t="shared" si="3"/>
        <v>8.4915954434098856E-2</v>
      </c>
      <c r="J85" s="15">
        <f t="shared" si="3"/>
        <v>3.0159780485053717E-2</v>
      </c>
      <c r="K85" s="15">
        <f t="shared" si="3"/>
        <v>0.35754637376467729</v>
      </c>
      <c r="L85" s="15">
        <f t="shared" si="3"/>
        <v>0.17479125554306771</v>
      </c>
      <c r="M85" s="15">
        <f t="shared" si="3"/>
        <v>0</v>
      </c>
      <c r="N85" s="15">
        <f t="shared" si="3"/>
        <v>0.16184669233914867</v>
      </c>
      <c r="O85" s="15">
        <f t="shared" si="3"/>
        <v>0.13245419071814013</v>
      </c>
      <c r="P85" s="17"/>
      <c r="Q85" s="25">
        <f t="shared" si="1"/>
        <v>8.0815717725339895E-2</v>
      </c>
      <c r="S85"/>
      <c r="T85"/>
    </row>
    <row r="86" spans="1:20" ht="14.25" thickBot="1">
      <c r="A86" s="11" t="s">
        <v>32</v>
      </c>
      <c r="B86" s="2" t="str">
        <f t="shared" si="2"/>
        <v>その他金融関連サービス</v>
      </c>
      <c r="C86" s="15">
        <f t="shared" si="3"/>
        <v>5.3258703873757813</v>
      </c>
      <c r="D86" s="15">
        <f t="shared" si="3"/>
        <v>4.3997043398683608</v>
      </c>
      <c r="E86" s="15">
        <f t="shared" si="3"/>
        <v>7.7124172577303689</v>
      </c>
      <c r="F86" s="15">
        <f t="shared" si="3"/>
        <v>7.1492045003840685</v>
      </c>
      <c r="G86" s="15">
        <f t="shared" si="3"/>
        <v>5.6746228030934258</v>
      </c>
      <c r="H86" s="15">
        <f t="shared" si="3"/>
        <v>5.5279356904926633</v>
      </c>
      <c r="I86" s="15">
        <f t="shared" si="3"/>
        <v>6.241322650906266</v>
      </c>
      <c r="J86" s="15">
        <f t="shared" si="3"/>
        <v>6.1525952189509594</v>
      </c>
      <c r="K86" s="15">
        <f t="shared" si="3"/>
        <v>3.5754637376467731</v>
      </c>
      <c r="L86" s="15">
        <f t="shared" si="3"/>
        <v>8.914354032696453</v>
      </c>
      <c r="M86" s="15">
        <f t="shared" si="3"/>
        <v>3.250881801688708</v>
      </c>
      <c r="N86" s="15">
        <f t="shared" si="3"/>
        <v>13.055633182024659</v>
      </c>
      <c r="O86" s="15">
        <f t="shared" si="3"/>
        <v>7.6823430616521273</v>
      </c>
      <c r="P86" s="17"/>
      <c r="Q86" s="25">
        <f t="shared" si="1"/>
        <v>6.9834287846190763</v>
      </c>
      <c r="S86"/>
      <c r="T86"/>
    </row>
    <row r="87" spans="1:20" ht="14.25" thickBot="1">
      <c r="A87" s="11" t="s">
        <v>33</v>
      </c>
      <c r="B87" s="2" t="str">
        <f t="shared" si="2"/>
        <v>合計</v>
      </c>
      <c r="C87" s="15">
        <f t="shared" si="3"/>
        <v>73.048516997375188</v>
      </c>
      <c r="D87" s="15">
        <f t="shared" si="3"/>
        <v>71.959608758735854</v>
      </c>
      <c r="E87" s="15">
        <f t="shared" si="3"/>
        <v>127.0332635669841</v>
      </c>
      <c r="F87" s="15">
        <f t="shared" si="3"/>
        <v>121.71721482255012</v>
      </c>
      <c r="G87" s="15">
        <f t="shared" si="3"/>
        <v>87.010882980765871</v>
      </c>
      <c r="H87" s="15">
        <f t="shared" si="3"/>
        <v>98.789560404288252</v>
      </c>
      <c r="I87" s="15">
        <f t="shared" si="3"/>
        <v>92.940512128121199</v>
      </c>
      <c r="J87" s="15">
        <f t="shared" si="3"/>
        <v>100.16063099086341</v>
      </c>
      <c r="K87" s="15">
        <f t="shared" si="3"/>
        <v>112.62710773587334</v>
      </c>
      <c r="L87" s="15">
        <f t="shared" si="3"/>
        <v>165.78950588259968</v>
      </c>
      <c r="M87" s="15">
        <f t="shared" si="3"/>
        <v>79.396536310474218</v>
      </c>
      <c r="N87" s="15">
        <f t="shared" si="3"/>
        <v>130.12474064067553</v>
      </c>
      <c r="O87" s="15">
        <f t="shared" si="3"/>
        <v>89.936395497617156</v>
      </c>
      <c r="P87" s="17"/>
      <c r="Q87" s="25">
        <f t="shared" si="1"/>
        <v>107.63227441290708</v>
      </c>
      <c r="S87"/>
      <c r="T87"/>
    </row>
    <row r="88" spans="1:20" ht="14.25" hidden="1" thickBot="1">
      <c r="A88" s="11" t="s">
        <v>34</v>
      </c>
      <c r="B88" s="2">
        <f t="shared" si="2"/>
        <v>0</v>
      </c>
      <c r="C88" s="15">
        <f t="shared" si="3"/>
        <v>0</v>
      </c>
      <c r="D88" s="15">
        <f t="shared" si="3"/>
        <v>0</v>
      </c>
      <c r="E88" s="15">
        <f t="shared" si="3"/>
        <v>0</v>
      </c>
      <c r="F88" s="15">
        <f t="shared" si="3"/>
        <v>0</v>
      </c>
      <c r="G88" s="15">
        <f t="shared" si="3"/>
        <v>0</v>
      </c>
      <c r="H88" s="15">
        <f t="shared" si="3"/>
        <v>0</v>
      </c>
      <c r="I88" s="15">
        <f t="shared" si="3"/>
        <v>0</v>
      </c>
      <c r="J88" s="15">
        <f t="shared" si="3"/>
        <v>0</v>
      </c>
      <c r="K88" s="15">
        <f t="shared" si="3"/>
        <v>0</v>
      </c>
      <c r="L88" s="15">
        <f t="shared" si="3"/>
        <v>0</v>
      </c>
      <c r="M88" s="15">
        <f t="shared" si="3"/>
        <v>0</v>
      </c>
      <c r="N88" s="15">
        <f t="shared" si="3"/>
        <v>0</v>
      </c>
      <c r="O88" s="15">
        <f t="shared" si="3"/>
        <v>0</v>
      </c>
      <c r="P88" s="17"/>
      <c r="Q88" s="25">
        <f t="shared" si="1"/>
        <v>0</v>
      </c>
      <c r="S88"/>
      <c r="T88"/>
    </row>
    <row r="89" spans="1:20" ht="14.25" hidden="1" thickBot="1">
      <c r="A89" s="11" t="s">
        <v>35</v>
      </c>
      <c r="B89" s="2">
        <f t="shared" si="2"/>
        <v>0</v>
      </c>
      <c r="C89" s="15">
        <f t="shared" si="3"/>
        <v>0</v>
      </c>
      <c r="D89" s="15">
        <f t="shared" si="3"/>
        <v>0</v>
      </c>
      <c r="E89" s="15">
        <f t="shared" si="3"/>
        <v>0</v>
      </c>
      <c r="F89" s="15">
        <f t="shared" si="3"/>
        <v>0</v>
      </c>
      <c r="G89" s="15">
        <f t="shared" si="3"/>
        <v>0</v>
      </c>
      <c r="H89" s="15">
        <f t="shared" si="3"/>
        <v>0</v>
      </c>
      <c r="I89" s="15">
        <f t="shared" si="3"/>
        <v>0</v>
      </c>
      <c r="J89" s="15">
        <f t="shared" si="3"/>
        <v>0</v>
      </c>
      <c r="K89" s="15">
        <f t="shared" si="3"/>
        <v>0</v>
      </c>
      <c r="L89" s="15">
        <f t="shared" si="3"/>
        <v>0</v>
      </c>
      <c r="M89" s="15">
        <f t="shared" si="3"/>
        <v>0</v>
      </c>
      <c r="N89" s="15">
        <f t="shared" si="3"/>
        <v>0</v>
      </c>
      <c r="O89" s="15">
        <f t="shared" si="3"/>
        <v>0</v>
      </c>
      <c r="P89" s="17"/>
      <c r="Q89" s="25">
        <f t="shared" si="1"/>
        <v>0</v>
      </c>
      <c r="S89"/>
      <c r="T89"/>
    </row>
    <row r="90" spans="1:20" ht="14.25" hidden="1" thickBot="1">
      <c r="A90" s="11" t="s">
        <v>36</v>
      </c>
      <c r="B90" s="2">
        <f t="shared" si="2"/>
        <v>0</v>
      </c>
      <c r="C90" s="15">
        <f t="shared" si="3"/>
        <v>0</v>
      </c>
      <c r="D90" s="15">
        <f t="shared" si="3"/>
        <v>0</v>
      </c>
      <c r="E90" s="15">
        <f t="shared" si="3"/>
        <v>0</v>
      </c>
      <c r="F90" s="15">
        <f t="shared" si="3"/>
        <v>0</v>
      </c>
      <c r="G90" s="15">
        <f t="shared" si="3"/>
        <v>0</v>
      </c>
      <c r="H90" s="15">
        <f t="shared" si="3"/>
        <v>0</v>
      </c>
      <c r="I90" s="15">
        <f t="shared" si="3"/>
        <v>0</v>
      </c>
      <c r="J90" s="15">
        <f t="shared" si="3"/>
        <v>0</v>
      </c>
      <c r="K90" s="15">
        <f t="shared" si="3"/>
        <v>0</v>
      </c>
      <c r="L90" s="15">
        <f t="shared" si="3"/>
        <v>0</v>
      </c>
      <c r="M90" s="15">
        <f t="shared" si="3"/>
        <v>0</v>
      </c>
      <c r="N90" s="15">
        <f t="shared" si="3"/>
        <v>0</v>
      </c>
      <c r="O90" s="15">
        <f t="shared" si="3"/>
        <v>0</v>
      </c>
      <c r="P90" s="17"/>
      <c r="Q90" s="25">
        <f t="shared" si="1"/>
        <v>0</v>
      </c>
      <c r="S90"/>
      <c r="T90"/>
    </row>
    <row r="91" spans="1:20" ht="14.25" hidden="1" thickBot="1">
      <c r="A91" s="11" t="s">
        <v>37</v>
      </c>
      <c r="B91" s="2">
        <f t="shared" si="2"/>
        <v>0</v>
      </c>
      <c r="C91" s="15">
        <f t="shared" si="3"/>
        <v>0</v>
      </c>
      <c r="D91" s="15">
        <f t="shared" si="3"/>
        <v>0</v>
      </c>
      <c r="E91" s="15">
        <f t="shared" si="3"/>
        <v>0</v>
      </c>
      <c r="F91" s="15">
        <f t="shared" si="3"/>
        <v>0</v>
      </c>
      <c r="G91" s="15">
        <f t="shared" si="3"/>
        <v>0</v>
      </c>
      <c r="H91" s="15">
        <f t="shared" si="3"/>
        <v>0</v>
      </c>
      <c r="I91" s="15">
        <f t="shared" si="3"/>
        <v>0</v>
      </c>
      <c r="J91" s="15">
        <f t="shared" si="3"/>
        <v>0</v>
      </c>
      <c r="K91" s="15">
        <f t="shared" si="3"/>
        <v>0</v>
      </c>
      <c r="L91" s="15">
        <f t="shared" si="3"/>
        <v>0</v>
      </c>
      <c r="M91" s="15">
        <f t="shared" si="3"/>
        <v>0</v>
      </c>
      <c r="N91" s="15">
        <f t="shared" si="3"/>
        <v>0</v>
      </c>
      <c r="O91" s="15">
        <f t="shared" si="3"/>
        <v>0</v>
      </c>
      <c r="P91" s="17"/>
      <c r="Q91" s="25">
        <f t="shared" si="1"/>
        <v>0</v>
      </c>
      <c r="S91"/>
      <c r="T91"/>
    </row>
    <row r="92" spans="1:20" ht="14.25" hidden="1" thickBot="1">
      <c r="A92" s="11" t="s">
        <v>38</v>
      </c>
      <c r="B92" s="2">
        <f t="shared" si="2"/>
        <v>0</v>
      </c>
      <c r="C92" s="15">
        <f t="shared" si="3"/>
        <v>0</v>
      </c>
      <c r="D92" s="15">
        <f t="shared" si="3"/>
        <v>0</v>
      </c>
      <c r="E92" s="15">
        <f t="shared" si="3"/>
        <v>0</v>
      </c>
      <c r="F92" s="15">
        <f t="shared" si="3"/>
        <v>0</v>
      </c>
      <c r="G92" s="15">
        <f t="shared" si="3"/>
        <v>0</v>
      </c>
      <c r="H92" s="15">
        <f t="shared" si="3"/>
        <v>0</v>
      </c>
      <c r="I92" s="15">
        <f t="shared" si="3"/>
        <v>0</v>
      </c>
      <c r="J92" s="15">
        <f t="shared" si="3"/>
        <v>0</v>
      </c>
      <c r="K92" s="15">
        <f t="shared" si="3"/>
        <v>0</v>
      </c>
      <c r="L92" s="15">
        <f t="shared" si="3"/>
        <v>0</v>
      </c>
      <c r="M92" s="15">
        <f t="shared" si="3"/>
        <v>0</v>
      </c>
      <c r="N92" s="15">
        <f t="shared" si="3"/>
        <v>0</v>
      </c>
      <c r="O92" s="15">
        <f t="shared" si="3"/>
        <v>0</v>
      </c>
      <c r="P92" s="17"/>
      <c r="Q92" s="25">
        <f t="shared" si="1"/>
        <v>0</v>
      </c>
      <c r="S92"/>
      <c r="T92"/>
    </row>
    <row r="93" spans="1:20" ht="14.25" hidden="1" thickBot="1">
      <c r="A93" s="11" t="s">
        <v>39</v>
      </c>
      <c r="B93" s="2">
        <f t="shared" si="2"/>
        <v>0</v>
      </c>
      <c r="C93" s="15">
        <f t="shared" si="3"/>
        <v>0</v>
      </c>
      <c r="D93" s="15">
        <f t="shared" si="3"/>
        <v>0</v>
      </c>
      <c r="E93" s="15">
        <f t="shared" si="3"/>
        <v>0</v>
      </c>
      <c r="F93" s="15">
        <f t="shared" si="3"/>
        <v>0</v>
      </c>
      <c r="G93" s="15">
        <f t="shared" si="3"/>
        <v>0</v>
      </c>
      <c r="H93" s="15">
        <f t="shared" si="3"/>
        <v>0</v>
      </c>
      <c r="I93" s="15">
        <f t="shared" si="3"/>
        <v>0</v>
      </c>
      <c r="J93" s="15">
        <f t="shared" si="3"/>
        <v>0</v>
      </c>
      <c r="K93" s="15">
        <f t="shared" si="3"/>
        <v>0</v>
      </c>
      <c r="L93" s="15">
        <f t="shared" si="3"/>
        <v>0</v>
      </c>
      <c r="M93" s="15">
        <f t="shared" si="3"/>
        <v>0</v>
      </c>
      <c r="N93" s="15">
        <f t="shared" si="3"/>
        <v>0</v>
      </c>
      <c r="O93" s="15">
        <f t="shared" si="3"/>
        <v>0</v>
      </c>
      <c r="P93" s="17"/>
      <c r="Q93" s="25">
        <f t="shared" si="1"/>
        <v>0</v>
      </c>
      <c r="S93"/>
      <c r="T93"/>
    </row>
    <row r="94" spans="1:20" ht="14.25" hidden="1" thickBot="1">
      <c r="A94" s="11" t="s">
        <v>40</v>
      </c>
      <c r="B94" s="2">
        <f t="shared" si="2"/>
        <v>0</v>
      </c>
      <c r="C94" s="15">
        <f t="shared" si="3"/>
        <v>0</v>
      </c>
      <c r="D94" s="15">
        <f t="shared" si="3"/>
        <v>0</v>
      </c>
      <c r="E94" s="15">
        <f t="shared" si="3"/>
        <v>0</v>
      </c>
      <c r="F94" s="15">
        <f t="shared" si="3"/>
        <v>0</v>
      </c>
      <c r="G94" s="15">
        <f t="shared" si="3"/>
        <v>0</v>
      </c>
      <c r="H94" s="15">
        <f t="shared" si="3"/>
        <v>0</v>
      </c>
      <c r="I94" s="15">
        <f t="shared" si="3"/>
        <v>0</v>
      </c>
      <c r="J94" s="15">
        <f t="shared" si="3"/>
        <v>0</v>
      </c>
      <c r="K94" s="15">
        <f t="shared" si="3"/>
        <v>0</v>
      </c>
      <c r="L94" s="15">
        <f t="shared" si="3"/>
        <v>0</v>
      </c>
      <c r="M94" s="15">
        <f t="shared" si="3"/>
        <v>0</v>
      </c>
      <c r="N94" s="15">
        <f t="shared" si="3"/>
        <v>0</v>
      </c>
      <c r="O94" s="15">
        <f t="shared" si="3"/>
        <v>0</v>
      </c>
      <c r="P94" s="17"/>
      <c r="Q94" s="25">
        <f t="shared" si="1"/>
        <v>0</v>
      </c>
      <c r="S94"/>
      <c r="T94"/>
    </row>
    <row r="95" spans="1:20" ht="14.25" hidden="1" thickBot="1">
      <c r="A95" s="11" t="s">
        <v>41</v>
      </c>
      <c r="B95" s="2">
        <f t="shared" si="2"/>
        <v>0</v>
      </c>
      <c r="C95" s="15">
        <f t="shared" si="3"/>
        <v>0</v>
      </c>
      <c r="D95" s="15">
        <f t="shared" si="3"/>
        <v>0</v>
      </c>
      <c r="E95" s="15">
        <f t="shared" si="3"/>
        <v>0</v>
      </c>
      <c r="F95" s="15">
        <f t="shared" si="3"/>
        <v>0</v>
      </c>
      <c r="G95" s="15">
        <f t="shared" si="3"/>
        <v>0</v>
      </c>
      <c r="H95" s="15">
        <f t="shared" si="3"/>
        <v>0</v>
      </c>
      <c r="I95" s="15">
        <f t="shared" si="3"/>
        <v>0</v>
      </c>
      <c r="J95" s="15">
        <f t="shared" si="3"/>
        <v>0</v>
      </c>
      <c r="K95" s="15">
        <f t="shared" si="3"/>
        <v>0</v>
      </c>
      <c r="L95" s="15">
        <f t="shared" si="3"/>
        <v>0</v>
      </c>
      <c r="M95" s="15">
        <f t="shared" si="3"/>
        <v>0</v>
      </c>
      <c r="N95" s="15">
        <f t="shared" si="3"/>
        <v>0</v>
      </c>
      <c r="O95" s="15">
        <f t="shared" si="3"/>
        <v>0</v>
      </c>
      <c r="P95" s="17"/>
      <c r="Q95" s="25">
        <f t="shared" si="1"/>
        <v>0</v>
      </c>
      <c r="S95"/>
      <c r="T95"/>
    </row>
    <row r="96" spans="1:20" ht="14.25" hidden="1" thickBot="1">
      <c r="A96" s="11" t="s">
        <v>42</v>
      </c>
      <c r="B96" s="2">
        <f t="shared" si="2"/>
        <v>0</v>
      </c>
      <c r="C96" s="15">
        <f t="shared" si="3"/>
        <v>0</v>
      </c>
      <c r="D96" s="15">
        <f t="shared" si="3"/>
        <v>0</v>
      </c>
      <c r="E96" s="15">
        <f t="shared" si="3"/>
        <v>0</v>
      </c>
      <c r="F96" s="15">
        <f t="shared" si="3"/>
        <v>0</v>
      </c>
      <c r="G96" s="15">
        <f t="shared" si="3"/>
        <v>0</v>
      </c>
      <c r="H96" s="15">
        <f t="shared" si="3"/>
        <v>0</v>
      </c>
      <c r="I96" s="15">
        <f t="shared" si="3"/>
        <v>0</v>
      </c>
      <c r="J96" s="15">
        <f t="shared" si="3"/>
        <v>0</v>
      </c>
      <c r="K96" s="15">
        <f t="shared" si="3"/>
        <v>0</v>
      </c>
      <c r="L96" s="15">
        <f t="shared" si="3"/>
        <v>0</v>
      </c>
      <c r="M96" s="15">
        <f t="shared" si="3"/>
        <v>0</v>
      </c>
      <c r="N96" s="15">
        <f t="shared" si="3"/>
        <v>0</v>
      </c>
      <c r="O96" s="15">
        <f t="shared" si="3"/>
        <v>0</v>
      </c>
      <c r="P96" s="17"/>
      <c r="Q96" s="25">
        <f t="shared" si="1"/>
        <v>0</v>
      </c>
      <c r="S96"/>
      <c r="T96"/>
    </row>
    <row r="97" spans="1:20" ht="14.25" hidden="1" thickBot="1">
      <c r="A97" s="11" t="s">
        <v>43</v>
      </c>
      <c r="B97" s="2">
        <f t="shared" si="2"/>
        <v>0</v>
      </c>
      <c r="C97" s="15">
        <f t="shared" ref="C97:O112" si="4">C37/C$60*100000</f>
        <v>0</v>
      </c>
      <c r="D97" s="15">
        <f t="shared" si="4"/>
        <v>0</v>
      </c>
      <c r="E97" s="15">
        <f t="shared" si="4"/>
        <v>0</v>
      </c>
      <c r="F97" s="15">
        <f t="shared" si="4"/>
        <v>0</v>
      </c>
      <c r="G97" s="15">
        <f t="shared" si="4"/>
        <v>0</v>
      </c>
      <c r="H97" s="15">
        <f t="shared" si="4"/>
        <v>0</v>
      </c>
      <c r="I97" s="15">
        <f t="shared" si="4"/>
        <v>0</v>
      </c>
      <c r="J97" s="15">
        <f t="shared" si="4"/>
        <v>0</v>
      </c>
      <c r="K97" s="15">
        <f t="shared" si="4"/>
        <v>0</v>
      </c>
      <c r="L97" s="15">
        <f t="shared" si="4"/>
        <v>0</v>
      </c>
      <c r="M97" s="15">
        <f t="shared" si="4"/>
        <v>0</v>
      </c>
      <c r="N97" s="15">
        <f t="shared" si="4"/>
        <v>0</v>
      </c>
      <c r="O97" s="15">
        <f t="shared" si="4"/>
        <v>0</v>
      </c>
      <c r="P97" s="17"/>
      <c r="Q97" s="25">
        <f t="shared" ref="Q97:Q115" si="5">Q37/Q$60*100000</f>
        <v>0</v>
      </c>
      <c r="S97"/>
      <c r="T97"/>
    </row>
    <row r="98" spans="1:20" ht="14.25" hidden="1" thickBot="1">
      <c r="A98" s="11" t="s">
        <v>44</v>
      </c>
      <c r="B98" s="2">
        <f t="shared" si="2"/>
        <v>0</v>
      </c>
      <c r="C98" s="15">
        <f t="shared" si="4"/>
        <v>0</v>
      </c>
      <c r="D98" s="15">
        <f t="shared" si="4"/>
        <v>0</v>
      </c>
      <c r="E98" s="15">
        <f t="shared" si="4"/>
        <v>0</v>
      </c>
      <c r="F98" s="15">
        <f t="shared" si="4"/>
        <v>0</v>
      </c>
      <c r="G98" s="15">
        <f t="shared" si="4"/>
        <v>0</v>
      </c>
      <c r="H98" s="15">
        <f t="shared" si="4"/>
        <v>0</v>
      </c>
      <c r="I98" s="15">
        <f t="shared" si="4"/>
        <v>0</v>
      </c>
      <c r="J98" s="15">
        <f t="shared" si="4"/>
        <v>0</v>
      </c>
      <c r="K98" s="15">
        <f t="shared" si="4"/>
        <v>0</v>
      </c>
      <c r="L98" s="15">
        <f t="shared" si="4"/>
        <v>0</v>
      </c>
      <c r="M98" s="15">
        <f t="shared" si="4"/>
        <v>0</v>
      </c>
      <c r="N98" s="15">
        <f t="shared" si="4"/>
        <v>0</v>
      </c>
      <c r="O98" s="15">
        <f t="shared" si="4"/>
        <v>0</v>
      </c>
      <c r="P98" s="17"/>
      <c r="Q98" s="25">
        <f t="shared" si="5"/>
        <v>0</v>
      </c>
      <c r="S98"/>
      <c r="T98"/>
    </row>
    <row r="99" spans="1:20" ht="14.25" hidden="1" thickBot="1">
      <c r="A99" s="11" t="s">
        <v>45</v>
      </c>
      <c r="B99" s="2">
        <f t="shared" si="2"/>
        <v>0</v>
      </c>
      <c r="C99" s="15">
        <f t="shared" si="4"/>
        <v>0</v>
      </c>
      <c r="D99" s="15">
        <f t="shared" si="4"/>
        <v>0</v>
      </c>
      <c r="E99" s="15">
        <f t="shared" si="4"/>
        <v>0</v>
      </c>
      <c r="F99" s="15">
        <f t="shared" si="4"/>
        <v>0</v>
      </c>
      <c r="G99" s="15">
        <f t="shared" si="4"/>
        <v>0</v>
      </c>
      <c r="H99" s="15">
        <f t="shared" si="4"/>
        <v>0</v>
      </c>
      <c r="I99" s="15">
        <f t="shared" si="4"/>
        <v>0</v>
      </c>
      <c r="J99" s="15">
        <f t="shared" si="4"/>
        <v>0</v>
      </c>
      <c r="K99" s="15">
        <f t="shared" si="4"/>
        <v>0</v>
      </c>
      <c r="L99" s="15">
        <f t="shared" si="4"/>
        <v>0</v>
      </c>
      <c r="M99" s="15">
        <f t="shared" si="4"/>
        <v>0</v>
      </c>
      <c r="N99" s="15">
        <f t="shared" si="4"/>
        <v>0</v>
      </c>
      <c r="O99" s="15">
        <f t="shared" si="4"/>
        <v>0</v>
      </c>
      <c r="P99" s="17"/>
      <c r="Q99" s="25">
        <f t="shared" si="5"/>
        <v>0</v>
      </c>
      <c r="S99"/>
      <c r="T99"/>
    </row>
    <row r="100" spans="1:20" ht="14.25" hidden="1" thickBot="1">
      <c r="A100" s="11" t="s">
        <v>46</v>
      </c>
      <c r="B100" s="2">
        <f t="shared" si="2"/>
        <v>0</v>
      </c>
      <c r="C100" s="15">
        <f t="shared" si="4"/>
        <v>0</v>
      </c>
      <c r="D100" s="15">
        <f t="shared" si="4"/>
        <v>0</v>
      </c>
      <c r="E100" s="15">
        <f t="shared" si="4"/>
        <v>0</v>
      </c>
      <c r="F100" s="15">
        <f t="shared" si="4"/>
        <v>0</v>
      </c>
      <c r="G100" s="15">
        <f t="shared" si="4"/>
        <v>0</v>
      </c>
      <c r="H100" s="15">
        <f t="shared" si="4"/>
        <v>0</v>
      </c>
      <c r="I100" s="15">
        <f t="shared" si="4"/>
        <v>0</v>
      </c>
      <c r="J100" s="15">
        <f t="shared" si="4"/>
        <v>0</v>
      </c>
      <c r="K100" s="15">
        <f t="shared" si="4"/>
        <v>0</v>
      </c>
      <c r="L100" s="15">
        <f t="shared" si="4"/>
        <v>0</v>
      </c>
      <c r="M100" s="15">
        <f t="shared" si="4"/>
        <v>0</v>
      </c>
      <c r="N100" s="15">
        <f t="shared" si="4"/>
        <v>0</v>
      </c>
      <c r="O100" s="15">
        <f t="shared" si="4"/>
        <v>0</v>
      </c>
      <c r="P100" s="17"/>
      <c r="Q100" s="25">
        <f t="shared" si="5"/>
        <v>0</v>
      </c>
      <c r="S100"/>
      <c r="T100"/>
    </row>
    <row r="101" spans="1:20" ht="14.25" hidden="1" thickBot="1">
      <c r="A101" s="11" t="s">
        <v>47</v>
      </c>
      <c r="B101" s="2">
        <f t="shared" si="2"/>
        <v>0</v>
      </c>
      <c r="C101" s="15">
        <f t="shared" si="4"/>
        <v>0</v>
      </c>
      <c r="D101" s="15">
        <f t="shared" si="4"/>
        <v>0</v>
      </c>
      <c r="E101" s="15">
        <f t="shared" si="4"/>
        <v>0</v>
      </c>
      <c r="F101" s="15">
        <f t="shared" si="4"/>
        <v>0</v>
      </c>
      <c r="G101" s="15">
        <f t="shared" si="4"/>
        <v>0</v>
      </c>
      <c r="H101" s="15">
        <f t="shared" si="4"/>
        <v>0</v>
      </c>
      <c r="I101" s="15">
        <f t="shared" si="4"/>
        <v>0</v>
      </c>
      <c r="J101" s="15">
        <f t="shared" si="4"/>
        <v>0</v>
      </c>
      <c r="K101" s="15">
        <f t="shared" si="4"/>
        <v>0</v>
      </c>
      <c r="L101" s="15">
        <f t="shared" si="4"/>
        <v>0</v>
      </c>
      <c r="M101" s="15">
        <f t="shared" si="4"/>
        <v>0</v>
      </c>
      <c r="N101" s="15">
        <f t="shared" si="4"/>
        <v>0</v>
      </c>
      <c r="O101" s="15">
        <f t="shared" si="4"/>
        <v>0</v>
      </c>
      <c r="P101" s="17"/>
      <c r="Q101" s="25">
        <f t="shared" si="5"/>
        <v>0</v>
      </c>
      <c r="S101"/>
      <c r="T101"/>
    </row>
    <row r="102" spans="1:20" ht="14.25" hidden="1" thickBot="1">
      <c r="A102" s="11" t="s">
        <v>48</v>
      </c>
      <c r="B102" s="2">
        <f t="shared" si="2"/>
        <v>0</v>
      </c>
      <c r="C102" s="15">
        <f t="shared" si="4"/>
        <v>0</v>
      </c>
      <c r="D102" s="15">
        <f t="shared" si="4"/>
        <v>0</v>
      </c>
      <c r="E102" s="15">
        <f t="shared" si="4"/>
        <v>0</v>
      </c>
      <c r="F102" s="15">
        <f t="shared" si="4"/>
        <v>0</v>
      </c>
      <c r="G102" s="15">
        <f t="shared" si="4"/>
        <v>0</v>
      </c>
      <c r="H102" s="15">
        <f t="shared" si="4"/>
        <v>0</v>
      </c>
      <c r="I102" s="15">
        <f t="shared" si="4"/>
        <v>0</v>
      </c>
      <c r="J102" s="15">
        <f t="shared" si="4"/>
        <v>0</v>
      </c>
      <c r="K102" s="15">
        <f t="shared" si="4"/>
        <v>0</v>
      </c>
      <c r="L102" s="15">
        <f t="shared" si="4"/>
        <v>0</v>
      </c>
      <c r="M102" s="15">
        <f t="shared" si="4"/>
        <v>0</v>
      </c>
      <c r="N102" s="15">
        <f t="shared" si="4"/>
        <v>0</v>
      </c>
      <c r="O102" s="15">
        <f t="shared" si="4"/>
        <v>0</v>
      </c>
      <c r="P102" s="17"/>
      <c r="Q102" s="25">
        <f t="shared" si="5"/>
        <v>0</v>
      </c>
      <c r="S102"/>
      <c r="T102"/>
    </row>
    <row r="103" spans="1:20" ht="14.25" hidden="1" thickBot="1">
      <c r="A103" s="11" t="s">
        <v>49</v>
      </c>
      <c r="B103" s="2">
        <f t="shared" si="2"/>
        <v>0</v>
      </c>
      <c r="C103" s="15">
        <f t="shared" si="4"/>
        <v>0</v>
      </c>
      <c r="D103" s="15">
        <f t="shared" si="4"/>
        <v>0</v>
      </c>
      <c r="E103" s="15">
        <f t="shared" si="4"/>
        <v>0</v>
      </c>
      <c r="F103" s="15">
        <f t="shared" si="4"/>
        <v>0</v>
      </c>
      <c r="G103" s="15">
        <f t="shared" si="4"/>
        <v>0</v>
      </c>
      <c r="H103" s="15">
        <f t="shared" si="4"/>
        <v>0</v>
      </c>
      <c r="I103" s="15">
        <f t="shared" si="4"/>
        <v>0</v>
      </c>
      <c r="J103" s="15">
        <f t="shared" si="4"/>
        <v>0</v>
      </c>
      <c r="K103" s="15">
        <f t="shared" si="4"/>
        <v>0</v>
      </c>
      <c r="L103" s="15">
        <f t="shared" si="4"/>
        <v>0</v>
      </c>
      <c r="M103" s="15">
        <f t="shared" si="4"/>
        <v>0</v>
      </c>
      <c r="N103" s="15">
        <f t="shared" si="4"/>
        <v>0</v>
      </c>
      <c r="O103" s="15">
        <f t="shared" si="4"/>
        <v>0</v>
      </c>
      <c r="P103" s="17"/>
      <c r="Q103" s="25">
        <f t="shared" si="5"/>
        <v>0</v>
      </c>
      <c r="S103"/>
      <c r="T103"/>
    </row>
    <row r="104" spans="1:20" ht="14.25" hidden="1" thickBot="1">
      <c r="A104" s="11" t="s">
        <v>50</v>
      </c>
      <c r="B104" s="2">
        <f t="shared" si="2"/>
        <v>0</v>
      </c>
      <c r="C104" s="15">
        <f t="shared" si="4"/>
        <v>0</v>
      </c>
      <c r="D104" s="15">
        <f t="shared" si="4"/>
        <v>0</v>
      </c>
      <c r="E104" s="15">
        <f t="shared" si="4"/>
        <v>0</v>
      </c>
      <c r="F104" s="15">
        <f t="shared" si="4"/>
        <v>0</v>
      </c>
      <c r="G104" s="15">
        <f t="shared" si="4"/>
        <v>0</v>
      </c>
      <c r="H104" s="15">
        <f t="shared" si="4"/>
        <v>0</v>
      </c>
      <c r="I104" s="15">
        <f t="shared" si="4"/>
        <v>0</v>
      </c>
      <c r="J104" s="15">
        <f t="shared" si="4"/>
        <v>0</v>
      </c>
      <c r="K104" s="15">
        <f t="shared" si="4"/>
        <v>0</v>
      </c>
      <c r="L104" s="15">
        <f t="shared" si="4"/>
        <v>0</v>
      </c>
      <c r="M104" s="15">
        <f t="shared" si="4"/>
        <v>0</v>
      </c>
      <c r="N104" s="15">
        <f t="shared" si="4"/>
        <v>0</v>
      </c>
      <c r="O104" s="15">
        <f t="shared" si="4"/>
        <v>0</v>
      </c>
      <c r="P104" s="17"/>
      <c r="Q104" s="25">
        <f t="shared" si="5"/>
        <v>0</v>
      </c>
      <c r="S104"/>
      <c r="T104"/>
    </row>
    <row r="105" spans="1:20" ht="14.25" hidden="1" thickBot="1">
      <c r="A105" s="11" t="s">
        <v>51</v>
      </c>
      <c r="B105" s="2">
        <f t="shared" si="2"/>
        <v>0</v>
      </c>
      <c r="C105" s="15">
        <f t="shared" si="4"/>
        <v>0</v>
      </c>
      <c r="D105" s="15">
        <f t="shared" si="4"/>
        <v>0</v>
      </c>
      <c r="E105" s="15">
        <f t="shared" si="4"/>
        <v>0</v>
      </c>
      <c r="F105" s="15">
        <f t="shared" si="4"/>
        <v>0</v>
      </c>
      <c r="G105" s="15">
        <f t="shared" si="4"/>
        <v>0</v>
      </c>
      <c r="H105" s="15">
        <f t="shared" si="4"/>
        <v>0</v>
      </c>
      <c r="I105" s="15">
        <f t="shared" si="4"/>
        <v>0</v>
      </c>
      <c r="J105" s="15">
        <f t="shared" si="4"/>
        <v>0</v>
      </c>
      <c r="K105" s="15">
        <f t="shared" si="4"/>
        <v>0</v>
      </c>
      <c r="L105" s="15">
        <f t="shared" si="4"/>
        <v>0</v>
      </c>
      <c r="M105" s="15">
        <f t="shared" si="4"/>
        <v>0</v>
      </c>
      <c r="N105" s="15">
        <f t="shared" si="4"/>
        <v>0</v>
      </c>
      <c r="O105" s="15">
        <f t="shared" si="4"/>
        <v>0</v>
      </c>
      <c r="P105" s="17"/>
      <c r="Q105" s="25">
        <f t="shared" si="5"/>
        <v>0</v>
      </c>
      <c r="S105"/>
      <c r="T105"/>
    </row>
    <row r="106" spans="1:20" ht="14.25" hidden="1" thickBot="1">
      <c r="A106" s="11" t="s">
        <v>52</v>
      </c>
      <c r="B106" s="2">
        <f t="shared" si="2"/>
        <v>0</v>
      </c>
      <c r="C106" s="15">
        <f t="shared" si="4"/>
        <v>0</v>
      </c>
      <c r="D106" s="15">
        <f t="shared" si="4"/>
        <v>0</v>
      </c>
      <c r="E106" s="15">
        <f t="shared" si="4"/>
        <v>0</v>
      </c>
      <c r="F106" s="15">
        <f t="shared" si="4"/>
        <v>0</v>
      </c>
      <c r="G106" s="15">
        <f t="shared" si="4"/>
        <v>0</v>
      </c>
      <c r="H106" s="15">
        <f t="shared" si="4"/>
        <v>0</v>
      </c>
      <c r="I106" s="15">
        <f t="shared" si="4"/>
        <v>0</v>
      </c>
      <c r="J106" s="15">
        <f t="shared" si="4"/>
        <v>0</v>
      </c>
      <c r="K106" s="15">
        <f t="shared" si="4"/>
        <v>0</v>
      </c>
      <c r="L106" s="15">
        <f t="shared" si="4"/>
        <v>0</v>
      </c>
      <c r="M106" s="15">
        <f t="shared" si="4"/>
        <v>0</v>
      </c>
      <c r="N106" s="15">
        <f t="shared" si="4"/>
        <v>0</v>
      </c>
      <c r="O106" s="15">
        <f t="shared" si="4"/>
        <v>0</v>
      </c>
      <c r="P106" s="17"/>
      <c r="Q106" s="25">
        <f t="shared" si="5"/>
        <v>0</v>
      </c>
      <c r="S106"/>
      <c r="T106"/>
    </row>
    <row r="107" spans="1:20" ht="14.25" hidden="1" thickBot="1">
      <c r="A107" s="11" t="s">
        <v>53</v>
      </c>
      <c r="B107" s="2">
        <f t="shared" si="2"/>
        <v>0</v>
      </c>
      <c r="C107" s="15">
        <f t="shared" si="4"/>
        <v>0</v>
      </c>
      <c r="D107" s="15">
        <f t="shared" si="4"/>
        <v>0</v>
      </c>
      <c r="E107" s="15">
        <f t="shared" si="4"/>
        <v>0</v>
      </c>
      <c r="F107" s="15">
        <f t="shared" si="4"/>
        <v>0</v>
      </c>
      <c r="G107" s="15">
        <f t="shared" si="4"/>
        <v>0</v>
      </c>
      <c r="H107" s="15">
        <f t="shared" si="4"/>
        <v>0</v>
      </c>
      <c r="I107" s="15">
        <f t="shared" si="4"/>
        <v>0</v>
      </c>
      <c r="J107" s="15">
        <f t="shared" si="4"/>
        <v>0</v>
      </c>
      <c r="K107" s="15">
        <f t="shared" si="4"/>
        <v>0</v>
      </c>
      <c r="L107" s="15">
        <f t="shared" si="4"/>
        <v>0</v>
      </c>
      <c r="M107" s="15">
        <f t="shared" si="4"/>
        <v>0</v>
      </c>
      <c r="N107" s="15">
        <f t="shared" si="4"/>
        <v>0</v>
      </c>
      <c r="O107" s="15">
        <f t="shared" si="4"/>
        <v>0</v>
      </c>
      <c r="P107" s="17"/>
      <c r="Q107" s="25">
        <f t="shared" si="5"/>
        <v>0</v>
      </c>
      <c r="S107"/>
      <c r="T107"/>
    </row>
    <row r="108" spans="1:20" ht="14.25" hidden="1" thickBot="1">
      <c r="A108" s="11" t="s">
        <v>54</v>
      </c>
      <c r="B108" s="2">
        <f t="shared" si="2"/>
        <v>0</v>
      </c>
      <c r="C108" s="15">
        <f t="shared" si="4"/>
        <v>0</v>
      </c>
      <c r="D108" s="15">
        <f t="shared" si="4"/>
        <v>0</v>
      </c>
      <c r="E108" s="15">
        <f t="shared" si="4"/>
        <v>0</v>
      </c>
      <c r="F108" s="15">
        <f t="shared" si="4"/>
        <v>0</v>
      </c>
      <c r="G108" s="15">
        <f t="shared" si="4"/>
        <v>0</v>
      </c>
      <c r="H108" s="15">
        <f t="shared" si="4"/>
        <v>0</v>
      </c>
      <c r="I108" s="15">
        <f t="shared" si="4"/>
        <v>0</v>
      </c>
      <c r="J108" s="15">
        <f t="shared" si="4"/>
        <v>0</v>
      </c>
      <c r="K108" s="15">
        <f t="shared" si="4"/>
        <v>0</v>
      </c>
      <c r="L108" s="15">
        <f t="shared" si="4"/>
        <v>0</v>
      </c>
      <c r="M108" s="15">
        <f t="shared" si="4"/>
        <v>0</v>
      </c>
      <c r="N108" s="15">
        <f t="shared" si="4"/>
        <v>0</v>
      </c>
      <c r="O108" s="15">
        <f t="shared" si="4"/>
        <v>0</v>
      </c>
      <c r="P108" s="17"/>
      <c r="Q108" s="25">
        <f t="shared" si="5"/>
        <v>0</v>
      </c>
      <c r="S108"/>
      <c r="T108"/>
    </row>
    <row r="109" spans="1:20" ht="14.25" hidden="1" thickBot="1">
      <c r="A109" s="11" t="s">
        <v>55</v>
      </c>
      <c r="B109" s="2">
        <f t="shared" si="2"/>
        <v>0</v>
      </c>
      <c r="C109" s="15">
        <f t="shared" si="4"/>
        <v>0</v>
      </c>
      <c r="D109" s="15">
        <f t="shared" si="4"/>
        <v>0</v>
      </c>
      <c r="E109" s="15">
        <f t="shared" si="4"/>
        <v>0</v>
      </c>
      <c r="F109" s="15">
        <f t="shared" si="4"/>
        <v>0</v>
      </c>
      <c r="G109" s="15">
        <f t="shared" si="4"/>
        <v>0</v>
      </c>
      <c r="H109" s="15">
        <f t="shared" si="4"/>
        <v>0</v>
      </c>
      <c r="I109" s="15">
        <f t="shared" si="4"/>
        <v>0</v>
      </c>
      <c r="J109" s="15">
        <f t="shared" si="4"/>
        <v>0</v>
      </c>
      <c r="K109" s="15">
        <f t="shared" si="4"/>
        <v>0</v>
      </c>
      <c r="L109" s="15">
        <f t="shared" si="4"/>
        <v>0</v>
      </c>
      <c r="M109" s="15">
        <f t="shared" si="4"/>
        <v>0</v>
      </c>
      <c r="N109" s="15">
        <f t="shared" si="4"/>
        <v>0</v>
      </c>
      <c r="O109" s="15">
        <f t="shared" si="4"/>
        <v>0</v>
      </c>
      <c r="P109" s="17"/>
      <c r="Q109" s="25">
        <f t="shared" si="5"/>
        <v>0</v>
      </c>
      <c r="S109"/>
      <c r="T109"/>
    </row>
    <row r="110" spans="1:20" ht="14.25" hidden="1" thickBot="1">
      <c r="A110" s="11" t="s">
        <v>56</v>
      </c>
      <c r="B110" s="2">
        <f t="shared" si="2"/>
        <v>0</v>
      </c>
      <c r="C110" s="15">
        <f t="shared" si="4"/>
        <v>0</v>
      </c>
      <c r="D110" s="15">
        <f t="shared" si="4"/>
        <v>0</v>
      </c>
      <c r="E110" s="15">
        <f t="shared" si="4"/>
        <v>0</v>
      </c>
      <c r="F110" s="15">
        <f t="shared" si="4"/>
        <v>0</v>
      </c>
      <c r="G110" s="15">
        <f t="shared" si="4"/>
        <v>0</v>
      </c>
      <c r="H110" s="15">
        <f t="shared" si="4"/>
        <v>0</v>
      </c>
      <c r="I110" s="15">
        <f t="shared" si="4"/>
        <v>0</v>
      </c>
      <c r="J110" s="15">
        <f t="shared" si="4"/>
        <v>0</v>
      </c>
      <c r="K110" s="15">
        <f t="shared" si="4"/>
        <v>0</v>
      </c>
      <c r="L110" s="15">
        <f t="shared" si="4"/>
        <v>0</v>
      </c>
      <c r="M110" s="15">
        <f t="shared" si="4"/>
        <v>0</v>
      </c>
      <c r="N110" s="15">
        <f t="shared" si="4"/>
        <v>0</v>
      </c>
      <c r="O110" s="15">
        <f t="shared" si="4"/>
        <v>0</v>
      </c>
      <c r="P110" s="17"/>
      <c r="Q110" s="25">
        <f t="shared" si="5"/>
        <v>0</v>
      </c>
      <c r="S110"/>
      <c r="T110"/>
    </row>
    <row r="111" spans="1:20" ht="14.25" hidden="1" thickBot="1">
      <c r="A111" s="11" t="s">
        <v>57</v>
      </c>
      <c r="B111" s="2">
        <f t="shared" si="2"/>
        <v>0</v>
      </c>
      <c r="C111" s="15">
        <f t="shared" si="4"/>
        <v>0</v>
      </c>
      <c r="D111" s="15">
        <f t="shared" si="4"/>
        <v>0</v>
      </c>
      <c r="E111" s="15">
        <f t="shared" si="4"/>
        <v>0</v>
      </c>
      <c r="F111" s="15">
        <f t="shared" si="4"/>
        <v>0</v>
      </c>
      <c r="G111" s="15">
        <f t="shared" si="4"/>
        <v>0</v>
      </c>
      <c r="H111" s="15">
        <f t="shared" si="4"/>
        <v>0</v>
      </c>
      <c r="I111" s="15">
        <f t="shared" si="4"/>
        <v>0</v>
      </c>
      <c r="J111" s="15">
        <f t="shared" si="4"/>
        <v>0</v>
      </c>
      <c r="K111" s="15">
        <f t="shared" si="4"/>
        <v>0</v>
      </c>
      <c r="L111" s="15">
        <f t="shared" si="4"/>
        <v>0</v>
      </c>
      <c r="M111" s="15">
        <f t="shared" si="4"/>
        <v>0</v>
      </c>
      <c r="N111" s="15">
        <f t="shared" si="4"/>
        <v>0</v>
      </c>
      <c r="O111" s="15">
        <f t="shared" si="4"/>
        <v>0</v>
      </c>
      <c r="P111" s="17"/>
      <c r="Q111" s="25">
        <f t="shared" si="5"/>
        <v>0</v>
      </c>
      <c r="S111"/>
      <c r="T111"/>
    </row>
    <row r="112" spans="1:20" ht="14.25" hidden="1" thickBot="1">
      <c r="A112" s="11" t="s">
        <v>58</v>
      </c>
      <c r="B112" s="2">
        <f t="shared" si="2"/>
        <v>0</v>
      </c>
      <c r="C112" s="15">
        <f t="shared" si="4"/>
        <v>0</v>
      </c>
      <c r="D112" s="15">
        <f t="shared" si="4"/>
        <v>0</v>
      </c>
      <c r="E112" s="15">
        <f t="shared" si="4"/>
        <v>0</v>
      </c>
      <c r="F112" s="15">
        <f t="shared" si="4"/>
        <v>0</v>
      </c>
      <c r="G112" s="15">
        <f t="shared" si="4"/>
        <v>0</v>
      </c>
      <c r="H112" s="15">
        <f t="shared" si="4"/>
        <v>0</v>
      </c>
      <c r="I112" s="15">
        <f t="shared" si="4"/>
        <v>0</v>
      </c>
      <c r="J112" s="15">
        <f t="shared" si="4"/>
        <v>0</v>
      </c>
      <c r="K112" s="15">
        <f t="shared" si="4"/>
        <v>0</v>
      </c>
      <c r="L112" s="15">
        <f t="shared" si="4"/>
        <v>0</v>
      </c>
      <c r="M112" s="15">
        <f t="shared" si="4"/>
        <v>0</v>
      </c>
      <c r="N112" s="15">
        <f t="shared" si="4"/>
        <v>0</v>
      </c>
      <c r="O112" s="15">
        <f t="shared" si="4"/>
        <v>0</v>
      </c>
      <c r="P112" s="17"/>
      <c r="Q112" s="25">
        <f t="shared" si="5"/>
        <v>0</v>
      </c>
      <c r="S112"/>
      <c r="T112"/>
    </row>
    <row r="113" spans="1:20" ht="14.25" hidden="1" thickBot="1">
      <c r="A113" s="11" t="s">
        <v>59</v>
      </c>
      <c r="B113" s="2">
        <f t="shared" si="2"/>
        <v>0</v>
      </c>
      <c r="C113" s="15">
        <f t="shared" ref="C113:O115" si="6">C53/C$60*100000</f>
        <v>0</v>
      </c>
      <c r="D113" s="15">
        <f t="shared" si="6"/>
        <v>0</v>
      </c>
      <c r="E113" s="15">
        <f t="shared" si="6"/>
        <v>0</v>
      </c>
      <c r="F113" s="15">
        <f t="shared" si="6"/>
        <v>0</v>
      </c>
      <c r="G113" s="15">
        <f t="shared" si="6"/>
        <v>0</v>
      </c>
      <c r="H113" s="15">
        <f t="shared" si="6"/>
        <v>0</v>
      </c>
      <c r="I113" s="15">
        <f t="shared" si="6"/>
        <v>0</v>
      </c>
      <c r="J113" s="15">
        <f t="shared" si="6"/>
        <v>0</v>
      </c>
      <c r="K113" s="15">
        <f t="shared" si="6"/>
        <v>0</v>
      </c>
      <c r="L113" s="15">
        <f t="shared" si="6"/>
        <v>0</v>
      </c>
      <c r="M113" s="15">
        <f t="shared" si="6"/>
        <v>0</v>
      </c>
      <c r="N113" s="15">
        <f t="shared" si="6"/>
        <v>0</v>
      </c>
      <c r="O113" s="15">
        <f t="shared" si="6"/>
        <v>0</v>
      </c>
      <c r="P113" s="17"/>
      <c r="Q113" s="25">
        <f t="shared" si="5"/>
        <v>0</v>
      </c>
      <c r="S113"/>
      <c r="T113"/>
    </row>
    <row r="114" spans="1:20" ht="14.25" hidden="1" thickBot="1">
      <c r="A114" s="11" t="s">
        <v>60</v>
      </c>
      <c r="B114" s="2">
        <f t="shared" si="2"/>
        <v>0</v>
      </c>
      <c r="C114" s="15">
        <f t="shared" si="6"/>
        <v>0</v>
      </c>
      <c r="D114" s="15">
        <f t="shared" si="6"/>
        <v>0</v>
      </c>
      <c r="E114" s="15">
        <f t="shared" si="6"/>
        <v>0</v>
      </c>
      <c r="F114" s="15">
        <f t="shared" si="6"/>
        <v>0</v>
      </c>
      <c r="G114" s="15">
        <f t="shared" si="6"/>
        <v>0</v>
      </c>
      <c r="H114" s="15">
        <f t="shared" si="6"/>
        <v>0</v>
      </c>
      <c r="I114" s="15">
        <f t="shared" si="6"/>
        <v>0</v>
      </c>
      <c r="J114" s="15">
        <f t="shared" si="6"/>
        <v>0</v>
      </c>
      <c r="K114" s="15">
        <f t="shared" si="6"/>
        <v>0</v>
      </c>
      <c r="L114" s="15">
        <f t="shared" si="6"/>
        <v>0</v>
      </c>
      <c r="M114" s="15">
        <f t="shared" si="6"/>
        <v>0</v>
      </c>
      <c r="N114" s="15">
        <f t="shared" si="6"/>
        <v>0</v>
      </c>
      <c r="O114" s="15">
        <f t="shared" si="6"/>
        <v>0</v>
      </c>
      <c r="P114" s="17"/>
      <c r="Q114" s="25">
        <f t="shared" si="5"/>
        <v>0</v>
      </c>
      <c r="S114"/>
      <c r="T114"/>
    </row>
    <row r="115" spans="1:20" ht="14.25" hidden="1" thickBot="1">
      <c r="A115" s="11"/>
      <c r="B115" s="2">
        <f t="shared" si="2"/>
        <v>0</v>
      </c>
      <c r="C115" s="15">
        <f t="shared" si="6"/>
        <v>0</v>
      </c>
      <c r="D115" s="15">
        <f t="shared" si="6"/>
        <v>0</v>
      </c>
      <c r="E115" s="15">
        <f t="shared" si="6"/>
        <v>0</v>
      </c>
      <c r="F115" s="15">
        <f t="shared" si="6"/>
        <v>0</v>
      </c>
      <c r="G115" s="15">
        <f t="shared" si="6"/>
        <v>0</v>
      </c>
      <c r="H115" s="15">
        <f t="shared" si="6"/>
        <v>0</v>
      </c>
      <c r="I115" s="15">
        <f t="shared" si="6"/>
        <v>0</v>
      </c>
      <c r="J115" s="15">
        <f t="shared" si="6"/>
        <v>0</v>
      </c>
      <c r="K115" s="15">
        <f t="shared" si="6"/>
        <v>0</v>
      </c>
      <c r="L115" s="15">
        <f t="shared" si="6"/>
        <v>0</v>
      </c>
      <c r="M115" s="15">
        <f t="shared" si="6"/>
        <v>0</v>
      </c>
      <c r="N115" s="15">
        <f t="shared" si="6"/>
        <v>0</v>
      </c>
      <c r="O115" s="15">
        <f t="shared" si="6"/>
        <v>0</v>
      </c>
      <c r="P115" s="17"/>
      <c r="Q115" s="26">
        <f t="shared" si="5"/>
        <v>0</v>
      </c>
      <c r="S115"/>
      <c r="T115"/>
    </row>
    <row r="116" spans="1:20" ht="14.25" thickBot="1">
      <c r="B116" s="37" t="s">
        <v>154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155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146</v>
      </c>
      <c r="C118" s="32" t="s">
        <v>92</v>
      </c>
      <c r="D118" s="33" t="s">
        <v>93</v>
      </c>
      <c r="E118" s="33" t="s">
        <v>94</v>
      </c>
      <c r="F118" s="33" t="s">
        <v>95</v>
      </c>
      <c r="G118" s="33" t="s">
        <v>96</v>
      </c>
      <c r="H118" s="33" t="s">
        <v>97</v>
      </c>
      <c r="I118" s="33" t="s">
        <v>98</v>
      </c>
      <c r="J118" s="33" t="s">
        <v>99</v>
      </c>
      <c r="K118" s="33" t="s">
        <v>100</v>
      </c>
      <c r="L118" s="33" t="s">
        <v>101</v>
      </c>
      <c r="M118" s="33" t="s">
        <v>102</v>
      </c>
      <c r="N118" s="33" t="s">
        <v>103</v>
      </c>
      <c r="O118" s="29" t="s">
        <v>104</v>
      </c>
      <c r="P118" s="36"/>
      <c r="Q118" s="36"/>
    </row>
    <row r="119" spans="1:20">
      <c r="S119"/>
      <c r="T119"/>
    </row>
    <row r="120" spans="1:20">
      <c r="B120" s="30" t="s">
        <v>148</v>
      </c>
      <c r="S120"/>
      <c r="T120"/>
    </row>
    <row r="121" spans="1:20">
      <c r="B121" s="30" t="s">
        <v>149</v>
      </c>
      <c r="D121"/>
      <c r="E121" s="31" t="s">
        <v>150</v>
      </c>
      <c r="S121"/>
      <c r="T121"/>
    </row>
    <row r="122" spans="1:20">
      <c r="B122" s="30" t="s">
        <v>151</v>
      </c>
      <c r="S122"/>
      <c r="T122"/>
    </row>
    <row r="123" spans="1:20">
      <c r="B123" s="14" t="s">
        <v>152</v>
      </c>
      <c r="C123" s="14" t="s">
        <v>79</v>
      </c>
      <c r="D123" s="14" t="s">
        <v>80</v>
      </c>
      <c r="E123" s="14" t="s">
        <v>81</v>
      </c>
      <c r="F123" s="14" t="s">
        <v>153</v>
      </c>
      <c r="G123" s="14" t="s">
        <v>83</v>
      </c>
      <c r="H123" s="14" t="s">
        <v>82</v>
      </c>
      <c r="I123" s="14" t="s">
        <v>84</v>
      </c>
      <c r="J123" s="14" t="s">
        <v>85</v>
      </c>
      <c r="K123" s="14" t="s">
        <v>86</v>
      </c>
      <c r="L123" s="14" t="s">
        <v>87</v>
      </c>
      <c r="M123" s="14" t="s">
        <v>88</v>
      </c>
      <c r="N123" s="14" t="s">
        <v>89</v>
      </c>
      <c r="O123" s="14" t="s">
        <v>90</v>
      </c>
      <c r="S123"/>
      <c r="T123"/>
    </row>
    <row r="124" spans="1:20">
      <c r="S124"/>
      <c r="T124"/>
    </row>
    <row r="125" spans="1:20" ht="14.25" thickBot="1">
      <c r="B125" t="s">
        <v>157</v>
      </c>
    </row>
    <row r="126" spans="1:20" ht="14.25" thickBot="1">
      <c r="B126" s="19"/>
      <c r="C126" s="13" t="s">
        <v>77</v>
      </c>
      <c r="D126" s="8" t="s">
        <v>76</v>
      </c>
      <c r="E126" s="8" t="s">
        <v>75</v>
      </c>
      <c r="F126" s="8" t="s">
        <v>74</v>
      </c>
      <c r="G126" s="8" t="s">
        <v>73</v>
      </c>
      <c r="H126" s="8" t="s">
        <v>72</v>
      </c>
      <c r="I126" s="8" t="s">
        <v>71</v>
      </c>
      <c r="J126" s="8" t="s">
        <v>70</v>
      </c>
      <c r="K126" s="8" t="s">
        <v>69</v>
      </c>
      <c r="L126" s="8" t="s">
        <v>68</v>
      </c>
      <c r="M126" s="8" t="s">
        <v>67</v>
      </c>
      <c r="N126" s="8" t="s">
        <v>66</v>
      </c>
      <c r="O126" s="8" t="s">
        <v>65</v>
      </c>
      <c r="Q126" s="4" t="s">
        <v>156</v>
      </c>
    </row>
    <row r="127" spans="1:20" ht="14.25" thickBot="1">
      <c r="B127" s="39" t="s">
        <v>146</v>
      </c>
      <c r="C127" s="32" t="s">
        <v>104</v>
      </c>
      <c r="D127" s="33" t="s">
        <v>103</v>
      </c>
      <c r="E127" s="33" t="s">
        <v>102</v>
      </c>
      <c r="F127" s="33" t="s">
        <v>101</v>
      </c>
      <c r="G127" s="33" t="s">
        <v>100</v>
      </c>
      <c r="H127" s="33" t="s">
        <v>99</v>
      </c>
      <c r="I127" s="33" t="s">
        <v>98</v>
      </c>
      <c r="J127" s="33" t="s">
        <v>97</v>
      </c>
      <c r="K127" s="33" t="s">
        <v>96</v>
      </c>
      <c r="L127" s="33" t="s">
        <v>95</v>
      </c>
      <c r="M127" s="33" t="s">
        <v>94</v>
      </c>
      <c r="N127" s="33" t="s">
        <v>93</v>
      </c>
      <c r="O127" s="29" t="s">
        <v>92</v>
      </c>
    </row>
    <row r="129" spans="1:17" ht="14.25" thickBot="1"/>
    <row r="130" spans="1:17" ht="14.25" thickBot="1">
      <c r="B130" s="21" t="s">
        <v>191</v>
      </c>
    </row>
    <row r="131" spans="1:17" ht="14.25" thickBot="1">
      <c r="A131" s="9"/>
      <c r="B131" s="20" t="str">
        <f>B3</f>
        <v>商品・サービス（小分類）</v>
      </c>
      <c r="C131" s="154" t="s">
        <v>64</v>
      </c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3"/>
    </row>
    <row r="132" spans="1:17" ht="14.25" thickBot="1">
      <c r="A132" s="10" t="s">
        <v>91</v>
      </c>
      <c r="B132" s="3"/>
      <c r="C132" s="8" t="s">
        <v>65</v>
      </c>
      <c r="D132" s="8" t="s">
        <v>66</v>
      </c>
      <c r="E132" s="8" t="s">
        <v>67</v>
      </c>
      <c r="F132" s="8" t="s">
        <v>68</v>
      </c>
      <c r="G132" s="8" t="s">
        <v>69</v>
      </c>
      <c r="H132" s="8" t="s">
        <v>70</v>
      </c>
      <c r="I132" s="8" t="s">
        <v>71</v>
      </c>
      <c r="J132" s="8" t="s">
        <v>72</v>
      </c>
      <c r="K132" s="8" t="s">
        <v>73</v>
      </c>
      <c r="L132" s="8" t="s">
        <v>74</v>
      </c>
      <c r="M132" s="8" t="s">
        <v>75</v>
      </c>
      <c r="N132" s="8" t="s">
        <v>76</v>
      </c>
      <c r="O132" s="8" t="s">
        <v>77</v>
      </c>
      <c r="P132" s="8" t="s">
        <v>78</v>
      </c>
      <c r="Q132" s="8" t="s">
        <v>1</v>
      </c>
    </row>
    <row r="133" spans="1:17" ht="14.25" thickBot="1">
      <c r="A133" s="11" t="s">
        <v>92</v>
      </c>
      <c r="B133" s="2" t="str">
        <f>B65</f>
        <v>金融・保険一般</v>
      </c>
      <c r="C133" s="15">
        <f>C65/$Q65*100</f>
        <v>51.026907590930726</v>
      </c>
      <c r="D133" s="15">
        <f t="shared" ref="D133:Q133" si="7">D65/$Q65*100</f>
        <v>39.551296340920082</v>
      </c>
      <c r="E133" s="15">
        <f t="shared" si="7"/>
        <v>98.617434986402358</v>
      </c>
      <c r="F133" s="15">
        <f t="shared" si="7"/>
        <v>113.73273978046474</v>
      </c>
      <c r="G133" s="15">
        <f t="shared" si="7"/>
        <v>86.083122165826026</v>
      </c>
      <c r="H133" s="15">
        <f t="shared" si="7"/>
        <v>90.169787184077791</v>
      </c>
      <c r="I133" s="15">
        <f t="shared" si="7"/>
        <v>81.583560075261659</v>
      </c>
      <c r="J133" s="15">
        <f t="shared" si="7"/>
        <v>131.15546271808017</v>
      </c>
      <c r="K133" s="15">
        <f t="shared" si="7"/>
        <v>36.159476134054593</v>
      </c>
      <c r="L133" s="15">
        <f t="shared" si="7"/>
        <v>88.385181573828547</v>
      </c>
      <c r="M133" s="15">
        <f>M65/$Q65*100</f>
        <v>126.44963600222717</v>
      </c>
      <c r="N133" s="15">
        <f t="shared" si="7"/>
        <v>120.03143726751655</v>
      </c>
      <c r="O133" s="15">
        <f t="shared" si="7"/>
        <v>53.581571505802415</v>
      </c>
      <c r="P133" s="15"/>
      <c r="Q133" s="15">
        <f t="shared" si="7"/>
        <v>100</v>
      </c>
    </row>
    <row r="134" spans="1:17" ht="14.25" thickBot="1">
      <c r="A134" s="11" t="s">
        <v>93</v>
      </c>
      <c r="B134" s="2" t="str">
        <f>B66</f>
        <v>生命保険</v>
      </c>
      <c r="C134" s="15">
        <f t="shared" ref="C134:O149" si="8">C66/$Q66*100</f>
        <v>85.229638753675502</v>
      </c>
      <c r="D134" s="15">
        <f t="shared" si="8"/>
        <v>89.378082992424027</v>
      </c>
      <c r="E134" s="15">
        <f t="shared" si="8"/>
        <v>96.012989479611548</v>
      </c>
      <c r="F134" s="15">
        <f t="shared" si="8"/>
        <v>114.53859292014683</v>
      </c>
      <c r="G134" s="15">
        <f t="shared" si="8"/>
        <v>62.964068152151953</v>
      </c>
      <c r="H134" s="15">
        <f t="shared" si="8"/>
        <v>109.85636046536298</v>
      </c>
      <c r="I134" s="15">
        <f t="shared" si="8"/>
        <v>80.157678297848022</v>
      </c>
      <c r="J134" s="15">
        <f t="shared" si="8"/>
        <v>111.78132086343697</v>
      </c>
      <c r="K134" s="15">
        <f t="shared" si="8"/>
        <v>74.607742916178765</v>
      </c>
      <c r="L134" s="15">
        <f t="shared" si="8"/>
        <v>112.02414699995123</v>
      </c>
      <c r="M134" s="15">
        <f t="shared" si="8"/>
        <v>58.392614150107349</v>
      </c>
      <c r="N134" s="15">
        <f t="shared" si="8"/>
        <v>118.46964203875987</v>
      </c>
      <c r="O134" s="15">
        <f t="shared" si="8"/>
        <v>68.438625107080654</v>
      </c>
      <c r="P134" s="15"/>
      <c r="Q134" s="15">
        <f t="shared" ref="Q134:Q165" si="9">Q66/$Q66*100</f>
        <v>100</v>
      </c>
    </row>
    <row r="135" spans="1:17" ht="14.25" thickBot="1">
      <c r="A135" s="11" t="s">
        <v>94</v>
      </c>
      <c r="B135" s="2" t="str">
        <f t="shared" ref="B135:B183" si="10">B67</f>
        <v>損害保険</v>
      </c>
      <c r="C135" s="15">
        <f t="shared" si="8"/>
        <v>65.942011485809033</v>
      </c>
      <c r="D135" s="15">
        <f t="shared" si="8"/>
        <v>85.583039156425244</v>
      </c>
      <c r="E135" s="15">
        <f t="shared" si="8"/>
        <v>133.37078333661694</v>
      </c>
      <c r="F135" s="15">
        <f t="shared" si="8"/>
        <v>113.16228019025991</v>
      </c>
      <c r="G135" s="15">
        <f t="shared" si="8"/>
        <v>72.43867988639947</v>
      </c>
      <c r="H135" s="15">
        <f t="shared" si="8"/>
        <v>58.534145334579513</v>
      </c>
      <c r="I135" s="15">
        <f t="shared" si="8"/>
        <v>73.168911862721856</v>
      </c>
      <c r="J135" s="15">
        <f t="shared" si="8"/>
        <v>104.77523522426605</v>
      </c>
      <c r="K135" s="15">
        <f t="shared" si="8"/>
        <v>146.70684725390157</v>
      </c>
      <c r="L135" s="15">
        <f t="shared" si="8"/>
        <v>119.5326252753988</v>
      </c>
      <c r="M135" s="15">
        <f t="shared" si="8"/>
        <v>71.824708720120697</v>
      </c>
      <c r="N135" s="15">
        <f t="shared" si="8"/>
        <v>119.53479460238322</v>
      </c>
      <c r="O135" s="15">
        <f t="shared" si="8"/>
        <v>101.44963343621365</v>
      </c>
      <c r="P135" s="15"/>
      <c r="Q135" s="15">
        <f t="shared" si="9"/>
        <v>100</v>
      </c>
    </row>
    <row r="136" spans="1:17" ht="14.25" thickBot="1">
      <c r="A136" s="11" t="s">
        <v>95</v>
      </c>
      <c r="B136" s="2" t="str">
        <f t="shared" si="10"/>
        <v>その他の保険</v>
      </c>
      <c r="C136" s="15">
        <f t="shared" si="8"/>
        <v>62.649703208864928</v>
      </c>
      <c r="D136" s="15">
        <f t="shared" si="8"/>
        <v>64.270856553995117</v>
      </c>
      <c r="E136" s="15">
        <f t="shared" si="8"/>
        <v>101.97939299730241</v>
      </c>
      <c r="F136" s="15">
        <f t="shared" si="8"/>
        <v>149.83272995185331</v>
      </c>
      <c r="G136" s="15">
        <f t="shared" si="8"/>
        <v>49.736915029143915</v>
      </c>
      <c r="H136" s="15">
        <f t="shared" si="8"/>
        <v>82.054506337510773</v>
      </c>
      <c r="I136" s="15">
        <f t="shared" si="8"/>
        <v>55.820330577810616</v>
      </c>
      <c r="J136" s="15">
        <f t="shared" si="8"/>
        <v>102.1030026625054</v>
      </c>
      <c r="K136" s="15">
        <f t="shared" si="8"/>
        <v>129.27012717924512</v>
      </c>
      <c r="L136" s="15">
        <f t="shared" si="8"/>
        <v>97.665625639080517</v>
      </c>
      <c r="M136" s="15">
        <f t="shared" si="8"/>
        <v>82.192263401447647</v>
      </c>
      <c r="N136" s="15">
        <f t="shared" si="8"/>
        <v>101.07192615367018</v>
      </c>
      <c r="O136" s="15">
        <f t="shared" si="8"/>
        <v>91.423556381775356</v>
      </c>
      <c r="P136" s="15"/>
      <c r="Q136" s="15">
        <f t="shared" si="9"/>
        <v>100</v>
      </c>
    </row>
    <row r="137" spans="1:17" ht="14.25" thickBot="1">
      <c r="A137" s="11" t="s">
        <v>96</v>
      </c>
      <c r="B137" s="2" t="str">
        <f t="shared" si="10"/>
        <v>公社債</v>
      </c>
      <c r="C137" s="15">
        <f t="shared" si="8"/>
        <v>60.933032205386262</v>
      </c>
      <c r="D137" s="15">
        <f t="shared" si="8"/>
        <v>39.236898118814189</v>
      </c>
      <c r="E137" s="15">
        <f t="shared" si="8"/>
        <v>119.32723886488803</v>
      </c>
      <c r="F137" s="15">
        <f t="shared" si="8"/>
        <v>130.7939422844386</v>
      </c>
      <c r="G137" s="15">
        <f t="shared" si="8"/>
        <v>93.306136302686525</v>
      </c>
      <c r="H137" s="15">
        <f t="shared" si="8"/>
        <v>129.70687352011697</v>
      </c>
      <c r="I137" s="15">
        <f t="shared" si="8"/>
        <v>95.48915055917999</v>
      </c>
      <c r="J137" s="15">
        <f t="shared" si="8"/>
        <v>99.854079502004154</v>
      </c>
      <c r="K137" s="15">
        <f t="shared" si="8"/>
        <v>98.648109771125064</v>
      </c>
      <c r="L137" s="15">
        <f t="shared" si="8"/>
        <v>141.02284296898935</v>
      </c>
      <c r="M137" s="15">
        <f t="shared" si="8"/>
        <v>79.448165577233951</v>
      </c>
      <c r="N137" s="15">
        <f t="shared" si="8"/>
        <v>84.346415377173798</v>
      </c>
      <c r="O137" s="15">
        <f t="shared" si="8"/>
        <v>37.651915112185478</v>
      </c>
      <c r="P137" s="15"/>
      <c r="Q137" s="15">
        <f t="shared" si="9"/>
        <v>100</v>
      </c>
    </row>
    <row r="138" spans="1:17" ht="14.25" thickBot="1">
      <c r="A138" s="11" t="s">
        <v>97</v>
      </c>
      <c r="B138" s="2" t="str">
        <f t="shared" si="10"/>
        <v>株</v>
      </c>
      <c r="C138" s="15">
        <f t="shared" si="8"/>
        <v>51.205949371951533</v>
      </c>
      <c r="D138" s="15">
        <f t="shared" si="8"/>
        <v>74.869910090969768</v>
      </c>
      <c r="E138" s="15">
        <f t="shared" si="8"/>
        <v>143.94685247138025</v>
      </c>
      <c r="F138" s="15">
        <f t="shared" si="8"/>
        <v>110.61150293686551</v>
      </c>
      <c r="G138" s="15">
        <f t="shared" si="8"/>
        <v>83.767435838558171</v>
      </c>
      <c r="H138" s="15">
        <f t="shared" si="8"/>
        <v>88.840969267680862</v>
      </c>
      <c r="I138" s="15">
        <f t="shared" si="8"/>
        <v>111.24893953753133</v>
      </c>
      <c r="J138" s="15">
        <f t="shared" si="8"/>
        <v>105.45948018147382</v>
      </c>
      <c r="K138" s="15">
        <f t="shared" si="8"/>
        <v>92.365258335409607</v>
      </c>
      <c r="L138" s="15">
        <f t="shared" si="8"/>
        <v>130.62399466279501</v>
      </c>
      <c r="M138" s="15">
        <f t="shared" si="8"/>
        <v>70.368113227906051</v>
      </c>
      <c r="N138" s="15">
        <f t="shared" si="8"/>
        <v>97.556651405943299</v>
      </c>
      <c r="O138" s="15">
        <f t="shared" si="8"/>
        <v>65.989935433461923</v>
      </c>
      <c r="P138" s="15"/>
      <c r="Q138" s="15">
        <f t="shared" si="9"/>
        <v>100</v>
      </c>
    </row>
    <row r="139" spans="1:17" ht="14.25" thickBot="1">
      <c r="A139" s="11" t="s">
        <v>98</v>
      </c>
      <c r="B139" s="2" t="str">
        <f t="shared" si="10"/>
        <v>投資信託</v>
      </c>
      <c r="C139" s="15">
        <f t="shared" si="8"/>
        <v>50.465049749589141</v>
      </c>
      <c r="D139" s="15">
        <f t="shared" si="8"/>
        <v>88.010542308173498</v>
      </c>
      <c r="E139" s="15">
        <f t="shared" si="8"/>
        <v>104.99808802811059</v>
      </c>
      <c r="F139" s="15">
        <f t="shared" si="8"/>
        <v>123.6861841885363</v>
      </c>
      <c r="G139" s="15">
        <f t="shared" si="8"/>
        <v>58.2504410251235</v>
      </c>
      <c r="H139" s="15">
        <f t="shared" si="8"/>
        <v>101.38008505020639</v>
      </c>
      <c r="I139" s="15">
        <f t="shared" si="8"/>
        <v>86.496368102553362</v>
      </c>
      <c r="J139" s="15">
        <f t="shared" si="8"/>
        <v>131.4577275598775</v>
      </c>
      <c r="K139" s="15">
        <f t="shared" si="8"/>
        <v>33.879148810285372</v>
      </c>
      <c r="L139" s="15">
        <f t="shared" si="8"/>
        <v>144.91984726519632</v>
      </c>
      <c r="M139" s="15">
        <f t="shared" si="8"/>
        <v>65.161434047994518</v>
      </c>
      <c r="N139" s="15">
        <f t="shared" si="8"/>
        <v>89.458319339426737</v>
      </c>
      <c r="O139" s="15">
        <f t="shared" si="8"/>
        <v>31.376595926821228</v>
      </c>
      <c r="P139" s="15"/>
      <c r="Q139" s="15">
        <f t="shared" si="9"/>
        <v>100</v>
      </c>
    </row>
    <row r="140" spans="1:17" s="6" customFormat="1" ht="14.25" thickBot="1">
      <c r="A140" s="11" t="s">
        <v>99</v>
      </c>
      <c r="B140" s="2" t="str">
        <f t="shared" si="10"/>
        <v>抵当証券</v>
      </c>
      <c r="C140" s="15">
        <f t="shared" si="8"/>
        <v>0</v>
      </c>
      <c r="D140" s="15">
        <f t="shared" si="8"/>
        <v>0</v>
      </c>
      <c r="E140" s="15">
        <f t="shared" si="8"/>
        <v>0</v>
      </c>
      <c r="F140" s="15">
        <f t="shared" si="8"/>
        <v>181.04395311992349</v>
      </c>
      <c r="G140" s="15">
        <f t="shared" si="8"/>
        <v>0</v>
      </c>
      <c r="H140" s="15">
        <f t="shared" si="8"/>
        <v>0</v>
      </c>
      <c r="I140" s="15">
        <f t="shared" si="8"/>
        <v>127.5893270349957</v>
      </c>
      <c r="J140" s="15">
        <f t="shared" si="8"/>
        <v>90.63234633010191</v>
      </c>
      <c r="K140" s="15">
        <f t="shared" si="8"/>
        <v>0</v>
      </c>
      <c r="L140" s="15">
        <f t="shared" si="8"/>
        <v>0</v>
      </c>
      <c r="M140" s="15">
        <f t="shared" si="8"/>
        <v>375.73606126376069</v>
      </c>
      <c r="N140" s="15">
        <f t="shared" si="8"/>
        <v>162.12038280287956</v>
      </c>
      <c r="O140" s="15">
        <f t="shared" si="8"/>
        <v>0</v>
      </c>
      <c r="P140" s="15"/>
      <c r="Q140" s="15">
        <f t="shared" si="9"/>
        <v>100</v>
      </c>
    </row>
    <row r="141" spans="1:17" s="6" customFormat="1" ht="14.25" thickBot="1">
      <c r="A141" s="11" t="s">
        <v>100</v>
      </c>
      <c r="B141" s="2" t="str">
        <f t="shared" si="10"/>
        <v>預貯金</v>
      </c>
      <c r="C141" s="15">
        <f t="shared" si="8"/>
        <v>66.36090209559103</v>
      </c>
      <c r="D141" s="15">
        <f t="shared" si="8"/>
        <v>81.97736451435722</v>
      </c>
      <c r="E141" s="15">
        <f t="shared" si="8"/>
        <v>89.631193175321258</v>
      </c>
      <c r="F141" s="15">
        <f t="shared" si="8"/>
        <v>127.27552624569844</v>
      </c>
      <c r="G141" s="15">
        <f t="shared" si="8"/>
        <v>72.302197697700436</v>
      </c>
      <c r="H141" s="15">
        <f t="shared" si="8"/>
        <v>74.757413243352673</v>
      </c>
      <c r="I141" s="15">
        <f t="shared" si="8"/>
        <v>90.045457063385001</v>
      </c>
      <c r="J141" s="15">
        <f t="shared" si="8"/>
        <v>95.201151596449364</v>
      </c>
      <c r="K141" s="15">
        <f t="shared" si="8"/>
        <v>88.173165719617302</v>
      </c>
      <c r="L141" s="15">
        <f t="shared" si="8"/>
        <v>125.00337989527171</v>
      </c>
      <c r="M141" s="15">
        <f t="shared" si="8"/>
        <v>58.584872389308515</v>
      </c>
      <c r="N141" s="15">
        <f t="shared" si="8"/>
        <v>134.37175925162464</v>
      </c>
      <c r="O141" s="15">
        <f t="shared" si="8"/>
        <v>55.528850188897238</v>
      </c>
      <c r="P141" s="15"/>
      <c r="Q141" s="15">
        <f t="shared" si="9"/>
        <v>100</v>
      </c>
    </row>
    <row r="142" spans="1:17" s="6" customFormat="1" ht="14.25" thickBot="1">
      <c r="A142" s="11" t="s">
        <v>101</v>
      </c>
      <c r="B142" s="2" t="str">
        <f t="shared" si="10"/>
        <v>預貯金・証券等全般</v>
      </c>
      <c r="C142" s="15">
        <f t="shared" si="8"/>
        <v>52.33528983685202</v>
      </c>
      <c r="D142" s="15">
        <f t="shared" si="8"/>
        <v>109.52666679024021</v>
      </c>
      <c r="E142" s="15">
        <f t="shared" si="8"/>
        <v>184.82148654794287</v>
      </c>
      <c r="F142" s="15">
        <f t="shared" si="8"/>
        <v>103.7342571624019</v>
      </c>
      <c r="G142" s="15">
        <f t="shared" si="8"/>
        <v>91.233394432157482</v>
      </c>
      <c r="H142" s="15">
        <f t="shared" si="8"/>
        <v>83.233649708379488</v>
      </c>
      <c r="I142" s="15">
        <f t="shared" si="8"/>
        <v>76.629092864213376</v>
      </c>
      <c r="J142" s="15">
        <f t="shared" si="8"/>
        <v>103.2350690446427</v>
      </c>
      <c r="K142" s="15">
        <f t="shared" si="8"/>
        <v>55.629963283160897</v>
      </c>
      <c r="L142" s="15">
        <f t="shared" si="8"/>
        <v>155.01401076025314</v>
      </c>
      <c r="M142" s="15">
        <f t="shared" si="8"/>
        <v>93.378192740106186</v>
      </c>
      <c r="N142" s="15">
        <f t="shared" si="8"/>
        <v>82.259306658857511</v>
      </c>
      <c r="O142" s="15">
        <f t="shared" si="8"/>
        <v>90.676505625204058</v>
      </c>
      <c r="P142" s="15"/>
      <c r="Q142" s="15">
        <f t="shared" si="9"/>
        <v>100</v>
      </c>
    </row>
    <row r="143" spans="1:17" s="6" customFormat="1" ht="14.25" thickBot="1">
      <c r="A143" s="11" t="s">
        <v>102</v>
      </c>
      <c r="B143" s="2" t="str">
        <f t="shared" si="10"/>
        <v>商品デリバティブ取引</v>
      </c>
      <c r="C143" s="15">
        <f t="shared" si="8"/>
        <v>60.649124450934785</v>
      </c>
      <c r="D143" s="15">
        <f t="shared" si="8"/>
        <v>35.25715559533446</v>
      </c>
      <c r="E143" s="15">
        <f t="shared" si="8"/>
        <v>106.55805962167109</v>
      </c>
      <c r="F143" s="15">
        <f t="shared" si="8"/>
        <v>185.87179186978807</v>
      </c>
      <c r="G143" s="15">
        <f t="shared" si="8"/>
        <v>34.105313162841533</v>
      </c>
      <c r="H143" s="15">
        <f t="shared" si="8"/>
        <v>64.303939660416617</v>
      </c>
      <c r="I143" s="15">
        <f t="shared" si="8"/>
        <v>102.07146162799654</v>
      </c>
      <c r="J143" s="15">
        <f t="shared" si="8"/>
        <v>83.381758623693742</v>
      </c>
      <c r="K143" s="15">
        <f t="shared" si="8"/>
        <v>85.956240410095475</v>
      </c>
      <c r="L143" s="15">
        <f t="shared" si="8"/>
        <v>63.03126091665029</v>
      </c>
      <c r="M143" s="15">
        <f t="shared" si="8"/>
        <v>15.029442450550423</v>
      </c>
      <c r="N143" s="15">
        <f t="shared" si="8"/>
        <v>77.817783745382158</v>
      </c>
      <c r="O143" s="15">
        <f t="shared" si="8"/>
        <v>63.685524989753716</v>
      </c>
      <c r="P143" s="15"/>
      <c r="Q143" s="15">
        <f t="shared" si="9"/>
        <v>100</v>
      </c>
    </row>
    <row r="144" spans="1:17" s="6" customFormat="1" ht="14.25" thickBot="1">
      <c r="A144" s="11" t="s">
        <v>103</v>
      </c>
      <c r="B144" s="2" t="str">
        <f t="shared" si="10"/>
        <v>外国為替証拠金取引</v>
      </c>
      <c r="C144" s="15">
        <f t="shared" si="8"/>
        <v>0</v>
      </c>
      <c r="D144" s="15">
        <f t="shared" si="8"/>
        <v>34.858769656404135</v>
      </c>
      <c r="E144" s="15">
        <f t="shared" si="8"/>
        <v>94.818612375215821</v>
      </c>
      <c r="F144" s="15">
        <f t="shared" si="8"/>
        <v>164.6783980356366</v>
      </c>
      <c r="G144" s="15">
        <f t="shared" si="8"/>
        <v>134.87976957055977</v>
      </c>
      <c r="H144" s="15">
        <f t="shared" si="8"/>
        <v>63.577341472163326</v>
      </c>
      <c r="I144" s="15">
        <f t="shared" si="8"/>
        <v>166.51488443550286</v>
      </c>
      <c r="J144" s="15">
        <f t="shared" si="8"/>
        <v>86.023921940435699</v>
      </c>
      <c r="K144" s="15">
        <f t="shared" si="8"/>
        <v>0</v>
      </c>
      <c r="L144" s="15">
        <f t="shared" si="8"/>
        <v>124.63808655834805</v>
      </c>
      <c r="M144" s="15">
        <f t="shared" si="8"/>
        <v>0</v>
      </c>
      <c r="N144" s="15">
        <f t="shared" si="8"/>
        <v>57.703865065431692</v>
      </c>
      <c r="O144" s="15">
        <f t="shared" si="8"/>
        <v>47.224435903419071</v>
      </c>
      <c r="P144" s="15"/>
      <c r="Q144" s="15">
        <f t="shared" si="9"/>
        <v>100</v>
      </c>
    </row>
    <row r="145" spans="1:17" s="6" customFormat="1" ht="14.25" thickBot="1">
      <c r="A145" s="11" t="s">
        <v>104</v>
      </c>
      <c r="B145" s="2" t="str">
        <f t="shared" si="10"/>
        <v>デリバティブ取引その他</v>
      </c>
      <c r="C145" s="15">
        <f t="shared" si="8"/>
        <v>27.967316940483766</v>
      </c>
      <c r="D145" s="15">
        <f t="shared" si="8"/>
        <v>40.64560098276371</v>
      </c>
      <c r="E145" s="15">
        <f t="shared" si="8"/>
        <v>117.92986835599963</v>
      </c>
      <c r="F145" s="15">
        <f t="shared" si="8"/>
        <v>155.28275820957862</v>
      </c>
      <c r="G145" s="15">
        <f t="shared" si="8"/>
        <v>39.317719390627602</v>
      </c>
      <c r="H145" s="15">
        <f t="shared" si="8"/>
        <v>0</v>
      </c>
      <c r="I145" s="15">
        <f t="shared" si="8"/>
        <v>67.072650180452271</v>
      </c>
      <c r="J145" s="15">
        <f t="shared" si="8"/>
        <v>87.76650138685757</v>
      </c>
      <c r="K145" s="15">
        <f t="shared" si="8"/>
        <v>89.183846275296688</v>
      </c>
      <c r="L145" s="15">
        <f t="shared" si="8"/>
        <v>101.73029594584533</v>
      </c>
      <c r="M145" s="15">
        <f t="shared" si="8"/>
        <v>103.95859402554643</v>
      </c>
      <c r="N145" s="15">
        <f t="shared" si="8"/>
        <v>112.13860470554906</v>
      </c>
      <c r="O145" s="15">
        <f t="shared" si="8"/>
        <v>198.23063608470775</v>
      </c>
      <c r="P145" s="15"/>
      <c r="Q145" s="15">
        <f t="shared" si="9"/>
        <v>100</v>
      </c>
    </row>
    <row r="146" spans="1:17" s="6" customFormat="1" ht="14.25" thickBot="1">
      <c r="A146" s="11" t="s">
        <v>105</v>
      </c>
      <c r="B146" s="2" t="str">
        <f t="shared" si="10"/>
        <v>ファンド型投資商品</v>
      </c>
      <c r="C146" s="15">
        <f t="shared" si="8"/>
        <v>62.910456692348383</v>
      </c>
      <c r="D146" s="15">
        <f t="shared" si="8"/>
        <v>46.645387666723188</v>
      </c>
      <c r="E146" s="15">
        <f t="shared" si="8"/>
        <v>116.7526415915451</v>
      </c>
      <c r="F146" s="15">
        <f t="shared" si="8"/>
        <v>106.67164080169267</v>
      </c>
      <c r="G146" s="15">
        <f t="shared" si="8"/>
        <v>91.514017111601675</v>
      </c>
      <c r="H146" s="15">
        <f t="shared" si="8"/>
        <v>84.475308050938636</v>
      </c>
      <c r="I146" s="15">
        <f t="shared" si="8"/>
        <v>85.874688408476587</v>
      </c>
      <c r="J146" s="15">
        <f t="shared" si="8"/>
        <v>86.839713405890635</v>
      </c>
      <c r="K146" s="15">
        <f t="shared" si="8"/>
        <v>124.93240500429145</v>
      </c>
      <c r="L146" s="15">
        <f t="shared" si="8"/>
        <v>226.09440474148502</v>
      </c>
      <c r="M146" s="15">
        <f t="shared" si="8"/>
        <v>78.555902283063844</v>
      </c>
      <c r="N146" s="15">
        <f t="shared" si="8"/>
        <v>117.9975378426325</v>
      </c>
      <c r="O146" s="15">
        <f t="shared" si="8"/>
        <v>75.652626115843063</v>
      </c>
      <c r="P146" s="15"/>
      <c r="Q146" s="15">
        <f t="shared" si="9"/>
        <v>100</v>
      </c>
    </row>
    <row r="147" spans="1:17" s="6" customFormat="1" ht="14.25" thickBot="1">
      <c r="A147" s="11" t="s">
        <v>106</v>
      </c>
      <c r="B147" s="2" t="str">
        <f t="shared" si="10"/>
        <v>住宅ローン</v>
      </c>
      <c r="C147" s="15">
        <f t="shared" si="8"/>
        <v>143.07544677457045</v>
      </c>
      <c r="D147" s="15">
        <f t="shared" si="8"/>
        <v>90.735326899757808</v>
      </c>
      <c r="E147" s="15">
        <f t="shared" si="8"/>
        <v>185.10545283543971</v>
      </c>
      <c r="F147" s="15">
        <f t="shared" si="8"/>
        <v>113.3743382895599</v>
      </c>
      <c r="G147" s="15">
        <f t="shared" si="8"/>
        <v>65.828269891514012</v>
      </c>
      <c r="H147" s="15">
        <f t="shared" si="8"/>
        <v>110.32538667228341</v>
      </c>
      <c r="I147" s="15">
        <f t="shared" si="8"/>
        <v>105.07356344058469</v>
      </c>
      <c r="J147" s="15">
        <f t="shared" si="8"/>
        <v>69.973502681328654</v>
      </c>
      <c r="K147" s="15">
        <f t="shared" si="8"/>
        <v>221.21091282009866</v>
      </c>
      <c r="L147" s="15">
        <f t="shared" si="8"/>
        <v>40.553200957403682</v>
      </c>
      <c r="M147" s="15">
        <f t="shared" si="8"/>
        <v>48.348390236145669</v>
      </c>
      <c r="N147" s="15">
        <f t="shared" si="8"/>
        <v>87.61653041185032</v>
      </c>
      <c r="O147" s="15">
        <f t="shared" si="8"/>
        <v>40.974142916201842</v>
      </c>
      <c r="P147" s="15"/>
      <c r="Q147" s="15">
        <f t="shared" si="9"/>
        <v>100</v>
      </c>
    </row>
    <row r="148" spans="1:17" s="6" customFormat="1" ht="14.25" thickBot="1">
      <c r="A148" s="11" t="s">
        <v>107</v>
      </c>
      <c r="B148" s="2" t="str">
        <f t="shared" si="10"/>
        <v>他の目的限定ローン</v>
      </c>
      <c r="C148" s="15">
        <f t="shared" si="8"/>
        <v>80.406036203890835</v>
      </c>
      <c r="D148" s="15">
        <f t="shared" si="8"/>
        <v>163.59854395562397</v>
      </c>
      <c r="E148" s="15">
        <f t="shared" si="8"/>
        <v>190.71470898196816</v>
      </c>
      <c r="F148" s="15">
        <f t="shared" si="8"/>
        <v>28.802447087260553</v>
      </c>
      <c r="G148" s="15">
        <f t="shared" si="8"/>
        <v>135.64613189766521</v>
      </c>
      <c r="H148" s="15">
        <f t="shared" si="8"/>
        <v>127.87715273378306</v>
      </c>
      <c r="I148" s="15">
        <f t="shared" si="8"/>
        <v>40.596604056589541</v>
      </c>
      <c r="J148" s="15">
        <f t="shared" si="8"/>
        <v>79.303303038839175</v>
      </c>
      <c r="K148" s="15">
        <f t="shared" si="8"/>
        <v>256.40355804147799</v>
      </c>
      <c r="L148" s="15">
        <f t="shared" si="8"/>
        <v>167.12834333960308</v>
      </c>
      <c r="M148" s="15">
        <f t="shared" si="8"/>
        <v>119.5523831293784</v>
      </c>
      <c r="N148" s="15">
        <f t="shared" si="8"/>
        <v>167.64721403479587</v>
      </c>
      <c r="O148" s="15">
        <f t="shared" si="8"/>
        <v>221.63286395581903</v>
      </c>
      <c r="P148" s="15"/>
      <c r="Q148" s="15">
        <f t="shared" si="9"/>
        <v>100</v>
      </c>
    </row>
    <row r="149" spans="1:17" s="6" customFormat="1" ht="14.25" thickBot="1">
      <c r="A149" s="11" t="s">
        <v>108</v>
      </c>
      <c r="B149" s="2" t="str">
        <f t="shared" si="10"/>
        <v>サラ金・フリーローン</v>
      </c>
      <c r="C149" s="15">
        <f t="shared" si="8"/>
        <v>87.45638257760524</v>
      </c>
      <c r="D149" s="15">
        <f t="shared" si="8"/>
        <v>88.914786586172184</v>
      </c>
      <c r="E149" s="15">
        <f t="shared" si="8"/>
        <v>112.24564477939583</v>
      </c>
      <c r="F149" s="15">
        <f t="shared" si="8"/>
        <v>103.25586285356461</v>
      </c>
      <c r="G149" s="15">
        <f t="shared" si="8"/>
        <v>72.116045735639347</v>
      </c>
      <c r="H149" s="15">
        <f t="shared" si="8"/>
        <v>96.053163388107095</v>
      </c>
      <c r="I149" s="15">
        <f t="shared" si="8"/>
        <v>76.035940820323347</v>
      </c>
      <c r="J149" s="15">
        <f t="shared" si="8"/>
        <v>68.569533721643438</v>
      </c>
      <c r="K149" s="15">
        <f t="shared" si="8"/>
        <v>132.5647039912929</v>
      </c>
      <c r="L149" s="15">
        <f t="shared" si="8"/>
        <v>140.61679702334408</v>
      </c>
      <c r="M149" s="15">
        <f t="shared" si="8"/>
        <v>85.718303301276961</v>
      </c>
      <c r="N149" s="15">
        <f t="shared" si="8"/>
        <v>153.22451876480997</v>
      </c>
      <c r="O149" s="15">
        <f t="shared" si="8"/>
        <v>132.50168464155195</v>
      </c>
      <c r="P149" s="15"/>
      <c r="Q149" s="15">
        <f t="shared" si="9"/>
        <v>100</v>
      </c>
    </row>
    <row r="150" spans="1:17" s="6" customFormat="1" ht="14.25" thickBot="1">
      <c r="A150" s="11" t="s">
        <v>109</v>
      </c>
      <c r="B150" s="2" t="str">
        <f t="shared" si="10"/>
        <v>他の融資</v>
      </c>
      <c r="C150" s="15">
        <f t="shared" ref="C150:O165" si="11">C82/$Q82*100</f>
        <v>73.890258833984902</v>
      </c>
      <c r="D150" s="15">
        <f t="shared" si="11"/>
        <v>97.936543320373531</v>
      </c>
      <c r="E150" s="15">
        <f t="shared" si="11"/>
        <v>74.777585699418324</v>
      </c>
      <c r="F150" s="15">
        <f t="shared" si="11"/>
        <v>88.933871708032584</v>
      </c>
      <c r="G150" s="15">
        <f t="shared" si="11"/>
        <v>99.723137903045441</v>
      </c>
      <c r="H150" s="15">
        <f t="shared" si="11"/>
        <v>75.209286152534062</v>
      </c>
      <c r="I150" s="15">
        <f t="shared" si="11"/>
        <v>69.39068663306783</v>
      </c>
      <c r="J150" s="15">
        <f t="shared" si="11"/>
        <v>90.632346330101896</v>
      </c>
      <c r="K150" s="15">
        <f t="shared" si="11"/>
        <v>37.700105443024334</v>
      </c>
      <c r="L150" s="15">
        <f t="shared" si="11"/>
        <v>73.720773001930169</v>
      </c>
      <c r="M150" s="15">
        <f t="shared" si="11"/>
        <v>79.102328687107502</v>
      </c>
      <c r="N150" s="15">
        <f t="shared" si="11"/>
        <v>210.47207591952781</v>
      </c>
      <c r="O150" s="15">
        <f t="shared" si="11"/>
        <v>216.47492046955762</v>
      </c>
      <c r="P150" s="15"/>
      <c r="Q150" s="15">
        <f t="shared" si="9"/>
        <v>100</v>
      </c>
    </row>
    <row r="151" spans="1:17" s="6" customFormat="1" ht="14.25" thickBot="1">
      <c r="A151" s="11" t="s">
        <v>110</v>
      </c>
      <c r="B151" s="2" t="str">
        <f t="shared" si="10"/>
        <v>振込・送金サービス</v>
      </c>
      <c r="C151" s="15">
        <f t="shared" si="11"/>
        <v>23.824010727078765</v>
      </c>
      <c r="D151" s="15">
        <f t="shared" si="11"/>
        <v>83.097673120316927</v>
      </c>
      <c r="E151" s="15">
        <f t="shared" si="11"/>
        <v>94.180103200971928</v>
      </c>
      <c r="F151" s="15">
        <f t="shared" si="11"/>
        <v>128.01087594338023</v>
      </c>
      <c r="G151" s="15">
        <f t="shared" si="11"/>
        <v>120.57433946459129</v>
      </c>
      <c r="H151" s="15">
        <f t="shared" si="11"/>
        <v>113.66858020780717</v>
      </c>
      <c r="I151" s="15">
        <f t="shared" si="11"/>
        <v>63.150272976917051</v>
      </c>
      <c r="J151" s="15">
        <f t="shared" si="11"/>
        <v>64.083477203102348</v>
      </c>
      <c r="K151" s="15">
        <f t="shared" si="11"/>
        <v>227.91427381464709</v>
      </c>
      <c r="L151" s="15">
        <f t="shared" si="11"/>
        <v>185.69815926622559</v>
      </c>
      <c r="M151" s="15">
        <f t="shared" si="11"/>
        <v>53.134392501945946</v>
      </c>
      <c r="N151" s="15">
        <f t="shared" si="11"/>
        <v>114.63057369900574</v>
      </c>
      <c r="O151" s="15">
        <f t="shared" si="11"/>
        <v>140.71927870210735</v>
      </c>
      <c r="P151" s="15"/>
      <c r="Q151" s="15">
        <f t="shared" si="9"/>
        <v>100</v>
      </c>
    </row>
    <row r="152" spans="1:17" s="6" customFormat="1" ht="14.25" thickBot="1">
      <c r="A152" s="11" t="s">
        <v>111</v>
      </c>
      <c r="B152" s="2" t="str">
        <f t="shared" si="10"/>
        <v>金融コンサルティング</v>
      </c>
      <c r="C152" s="15">
        <f t="shared" si="11"/>
        <v>73.705533186899942</v>
      </c>
      <c r="D152" s="15">
        <f t="shared" si="11"/>
        <v>0</v>
      </c>
      <c r="E152" s="15">
        <f t="shared" si="11"/>
        <v>291.36969427800693</v>
      </c>
      <c r="F152" s="15">
        <f t="shared" si="11"/>
        <v>105.60897265328867</v>
      </c>
      <c r="G152" s="15">
        <f t="shared" si="11"/>
        <v>62.171143786429909</v>
      </c>
      <c r="H152" s="15">
        <f t="shared" si="11"/>
        <v>0</v>
      </c>
      <c r="I152" s="15">
        <f t="shared" si="11"/>
        <v>139.55082644452656</v>
      </c>
      <c r="J152" s="15">
        <f t="shared" si="11"/>
        <v>158.60660607767835</v>
      </c>
      <c r="K152" s="15">
        <f t="shared" si="11"/>
        <v>0</v>
      </c>
      <c r="L152" s="15">
        <f t="shared" si="11"/>
        <v>57.450368022988549</v>
      </c>
      <c r="M152" s="15">
        <f t="shared" si="11"/>
        <v>0</v>
      </c>
      <c r="N152" s="15">
        <f t="shared" si="11"/>
        <v>70.927667476259799</v>
      </c>
      <c r="O152" s="15">
        <f t="shared" si="11"/>
        <v>0</v>
      </c>
      <c r="P152" s="15"/>
      <c r="Q152" s="15">
        <f t="shared" si="9"/>
        <v>100</v>
      </c>
    </row>
    <row r="153" spans="1:17" s="6" customFormat="1" ht="14.25" thickBot="1">
      <c r="A153" s="11" t="s">
        <v>112</v>
      </c>
      <c r="B153" s="2" t="str">
        <f t="shared" si="10"/>
        <v>信用保証サービス</v>
      </c>
      <c r="C153" s="15">
        <f t="shared" si="11"/>
        <v>208.10974076301156</v>
      </c>
      <c r="D153" s="15">
        <f t="shared" si="11"/>
        <v>0</v>
      </c>
      <c r="E153" s="15">
        <f t="shared" si="11"/>
        <v>219.38424039755816</v>
      </c>
      <c r="F153" s="15">
        <f t="shared" si="11"/>
        <v>0</v>
      </c>
      <c r="G153" s="15">
        <f t="shared" si="11"/>
        <v>0</v>
      </c>
      <c r="H153" s="15">
        <f t="shared" si="11"/>
        <v>220.65077334456683</v>
      </c>
      <c r="I153" s="15">
        <f t="shared" si="11"/>
        <v>105.07356344058469</v>
      </c>
      <c r="J153" s="15">
        <f t="shared" si="11"/>
        <v>37.319201430041957</v>
      </c>
      <c r="K153" s="15">
        <f t="shared" si="11"/>
        <v>442.42182564019731</v>
      </c>
      <c r="L153" s="15">
        <f t="shared" si="11"/>
        <v>216.28373843948631</v>
      </c>
      <c r="M153" s="15">
        <f t="shared" si="11"/>
        <v>0</v>
      </c>
      <c r="N153" s="15">
        <f t="shared" si="11"/>
        <v>200.26635522708648</v>
      </c>
      <c r="O153" s="15">
        <f t="shared" si="11"/>
        <v>163.89657166480737</v>
      </c>
      <c r="P153" s="15"/>
      <c r="Q153" s="15">
        <f t="shared" si="9"/>
        <v>100</v>
      </c>
    </row>
    <row r="154" spans="1:17" s="6" customFormat="1" ht="14.25" thickBot="1">
      <c r="A154" s="11" t="s">
        <v>113</v>
      </c>
      <c r="B154" s="2" t="str">
        <f t="shared" si="10"/>
        <v>その他金融関連サービス</v>
      </c>
      <c r="C154" s="15">
        <f t="shared" si="11"/>
        <v>76.264404659011504</v>
      </c>
      <c r="D154" s="15">
        <f t="shared" si="11"/>
        <v>63.002064967837292</v>
      </c>
      <c r="E154" s="15">
        <f t="shared" si="11"/>
        <v>110.43883306602741</v>
      </c>
      <c r="F154" s="15">
        <f t="shared" si="11"/>
        <v>102.37384415131592</v>
      </c>
      <c r="G154" s="15">
        <f t="shared" si="11"/>
        <v>81.258404404319535</v>
      </c>
      <c r="H154" s="15">
        <f t="shared" si="11"/>
        <v>79.157901669562094</v>
      </c>
      <c r="I154" s="15">
        <f t="shared" si="11"/>
        <v>89.373327106201884</v>
      </c>
      <c r="J154" s="15">
        <f t="shared" si="11"/>
        <v>88.10278458773692</v>
      </c>
      <c r="K154" s="15">
        <f t="shared" si="11"/>
        <v>51.199258242909153</v>
      </c>
      <c r="L154" s="15">
        <f t="shared" si="11"/>
        <v>127.65010294556475</v>
      </c>
      <c r="M154" s="15">
        <f t="shared" si="11"/>
        <v>46.551370422058838</v>
      </c>
      <c r="N154" s="15">
        <f t="shared" si="11"/>
        <v>186.95161910692846</v>
      </c>
      <c r="O154" s="15">
        <f t="shared" si="11"/>
        <v>110.00818220660318</v>
      </c>
      <c r="P154" s="15"/>
      <c r="Q154" s="15">
        <f t="shared" si="9"/>
        <v>100</v>
      </c>
    </row>
    <row r="155" spans="1:17" s="6" customFormat="1" ht="14.25" thickBot="1">
      <c r="A155" s="11" t="s">
        <v>114</v>
      </c>
      <c r="B155" s="2" t="str">
        <f t="shared" si="10"/>
        <v>合計</v>
      </c>
      <c r="C155" s="15">
        <f t="shared" si="11"/>
        <v>67.86859926153835</v>
      </c>
      <c r="D155" s="15">
        <f t="shared" si="11"/>
        <v>66.856906212609573</v>
      </c>
      <c r="E155" s="15">
        <f t="shared" si="11"/>
        <v>118.02525242535475</v>
      </c>
      <c r="F155" s="15">
        <f t="shared" si="11"/>
        <v>113.08616814656291</v>
      </c>
      <c r="G155" s="15">
        <f t="shared" si="11"/>
        <v>80.840884813943575</v>
      </c>
      <c r="H155" s="15">
        <f t="shared" si="11"/>
        <v>91.784328579087955</v>
      </c>
      <c r="I155" s="15">
        <f t="shared" si="11"/>
        <v>86.350040111180562</v>
      </c>
      <c r="J155" s="15">
        <f t="shared" si="11"/>
        <v>93.058175660787029</v>
      </c>
      <c r="K155" s="15">
        <f t="shared" si="11"/>
        <v>104.64064645127232</v>
      </c>
      <c r="L155" s="15">
        <f t="shared" si="11"/>
        <v>154.0332644524313</v>
      </c>
      <c r="M155" s="15">
        <f t="shared" si="11"/>
        <v>73.766476406405019</v>
      </c>
      <c r="N155" s="15">
        <f t="shared" si="11"/>
        <v>120.8975108539295</v>
      </c>
      <c r="O155" s="15">
        <f t="shared" si="11"/>
        <v>83.558947340085325</v>
      </c>
      <c r="P155" s="15"/>
      <c r="Q155" s="15">
        <f t="shared" si="9"/>
        <v>100</v>
      </c>
    </row>
    <row r="156" spans="1:17" s="6" customFormat="1" ht="14.25" hidden="1" thickBot="1">
      <c r="A156" s="11" t="s">
        <v>115</v>
      </c>
      <c r="B156" s="2">
        <f t="shared" si="10"/>
        <v>0</v>
      </c>
      <c r="C156" s="15" t="e">
        <f t="shared" si="11"/>
        <v>#DIV/0!</v>
      </c>
      <c r="D156" s="15" t="e">
        <f t="shared" si="11"/>
        <v>#DIV/0!</v>
      </c>
      <c r="E156" s="15" t="e">
        <f t="shared" si="11"/>
        <v>#DIV/0!</v>
      </c>
      <c r="F156" s="15" t="e">
        <f t="shared" si="11"/>
        <v>#DIV/0!</v>
      </c>
      <c r="G156" s="15" t="e">
        <f t="shared" si="11"/>
        <v>#DIV/0!</v>
      </c>
      <c r="H156" s="15" t="e">
        <f t="shared" si="11"/>
        <v>#DIV/0!</v>
      </c>
      <c r="I156" s="15" t="e">
        <f t="shared" si="11"/>
        <v>#DIV/0!</v>
      </c>
      <c r="J156" s="15" t="e">
        <f t="shared" si="11"/>
        <v>#DIV/0!</v>
      </c>
      <c r="K156" s="15" t="e">
        <f t="shared" si="11"/>
        <v>#DIV/0!</v>
      </c>
      <c r="L156" s="15" t="e">
        <f t="shared" si="11"/>
        <v>#DIV/0!</v>
      </c>
      <c r="M156" s="15" t="e">
        <f t="shared" si="11"/>
        <v>#DIV/0!</v>
      </c>
      <c r="N156" s="15" t="e">
        <f t="shared" si="11"/>
        <v>#DIV/0!</v>
      </c>
      <c r="O156" s="15" t="e">
        <f t="shared" si="11"/>
        <v>#DIV/0!</v>
      </c>
      <c r="P156" s="15"/>
      <c r="Q156" s="15" t="e">
        <f t="shared" si="9"/>
        <v>#DIV/0!</v>
      </c>
    </row>
    <row r="157" spans="1:17" s="6" customFormat="1" ht="14.25" hidden="1" thickBot="1">
      <c r="A157" s="11" t="s">
        <v>116</v>
      </c>
      <c r="B157" s="2">
        <f t="shared" si="10"/>
        <v>0</v>
      </c>
      <c r="C157" s="15" t="e">
        <f t="shared" si="11"/>
        <v>#DIV/0!</v>
      </c>
      <c r="D157" s="15" t="e">
        <f t="shared" si="11"/>
        <v>#DIV/0!</v>
      </c>
      <c r="E157" s="15" t="e">
        <f t="shared" si="11"/>
        <v>#DIV/0!</v>
      </c>
      <c r="F157" s="15" t="e">
        <f t="shared" si="11"/>
        <v>#DIV/0!</v>
      </c>
      <c r="G157" s="15" t="e">
        <f t="shared" si="11"/>
        <v>#DIV/0!</v>
      </c>
      <c r="H157" s="15" t="e">
        <f t="shared" si="11"/>
        <v>#DIV/0!</v>
      </c>
      <c r="I157" s="15" t="e">
        <f t="shared" si="11"/>
        <v>#DIV/0!</v>
      </c>
      <c r="J157" s="15" t="e">
        <f t="shared" si="11"/>
        <v>#DIV/0!</v>
      </c>
      <c r="K157" s="15" t="e">
        <f t="shared" si="11"/>
        <v>#DIV/0!</v>
      </c>
      <c r="L157" s="15" t="e">
        <f t="shared" si="11"/>
        <v>#DIV/0!</v>
      </c>
      <c r="M157" s="15" t="e">
        <f t="shared" si="11"/>
        <v>#DIV/0!</v>
      </c>
      <c r="N157" s="15" t="e">
        <f t="shared" si="11"/>
        <v>#DIV/0!</v>
      </c>
      <c r="O157" s="15" t="e">
        <f t="shared" si="11"/>
        <v>#DIV/0!</v>
      </c>
      <c r="P157" s="15"/>
      <c r="Q157" s="15" t="e">
        <f t="shared" si="9"/>
        <v>#DIV/0!</v>
      </c>
    </row>
    <row r="158" spans="1:17" s="6" customFormat="1" ht="14.25" hidden="1" thickBot="1">
      <c r="A158" s="11" t="s">
        <v>117</v>
      </c>
      <c r="B158" s="2">
        <f t="shared" si="10"/>
        <v>0</v>
      </c>
      <c r="C158" s="15" t="e">
        <f t="shared" si="11"/>
        <v>#DIV/0!</v>
      </c>
      <c r="D158" s="15" t="e">
        <f t="shared" si="11"/>
        <v>#DIV/0!</v>
      </c>
      <c r="E158" s="15" t="e">
        <f t="shared" si="11"/>
        <v>#DIV/0!</v>
      </c>
      <c r="F158" s="15" t="e">
        <f t="shared" si="11"/>
        <v>#DIV/0!</v>
      </c>
      <c r="G158" s="15" t="e">
        <f t="shared" si="11"/>
        <v>#DIV/0!</v>
      </c>
      <c r="H158" s="15" t="e">
        <f t="shared" si="11"/>
        <v>#DIV/0!</v>
      </c>
      <c r="I158" s="15" t="e">
        <f t="shared" si="11"/>
        <v>#DIV/0!</v>
      </c>
      <c r="J158" s="15" t="e">
        <f t="shared" si="11"/>
        <v>#DIV/0!</v>
      </c>
      <c r="K158" s="15" t="e">
        <f t="shared" si="11"/>
        <v>#DIV/0!</v>
      </c>
      <c r="L158" s="15" t="e">
        <f t="shared" si="11"/>
        <v>#DIV/0!</v>
      </c>
      <c r="M158" s="15" t="e">
        <f t="shared" si="11"/>
        <v>#DIV/0!</v>
      </c>
      <c r="N158" s="15" t="e">
        <f t="shared" si="11"/>
        <v>#DIV/0!</v>
      </c>
      <c r="O158" s="15" t="e">
        <f t="shared" si="11"/>
        <v>#DIV/0!</v>
      </c>
      <c r="P158" s="15"/>
      <c r="Q158" s="15" t="e">
        <f t="shared" si="9"/>
        <v>#DIV/0!</v>
      </c>
    </row>
    <row r="159" spans="1:17" s="6" customFormat="1" ht="14.25" hidden="1" thickBot="1">
      <c r="A159" s="11" t="s">
        <v>118</v>
      </c>
      <c r="B159" s="2">
        <f t="shared" si="10"/>
        <v>0</v>
      </c>
      <c r="C159" s="15" t="e">
        <f t="shared" si="11"/>
        <v>#DIV/0!</v>
      </c>
      <c r="D159" s="15" t="e">
        <f t="shared" si="11"/>
        <v>#DIV/0!</v>
      </c>
      <c r="E159" s="15" t="e">
        <f t="shared" si="11"/>
        <v>#DIV/0!</v>
      </c>
      <c r="F159" s="15" t="e">
        <f t="shared" si="11"/>
        <v>#DIV/0!</v>
      </c>
      <c r="G159" s="15" t="e">
        <f t="shared" si="11"/>
        <v>#DIV/0!</v>
      </c>
      <c r="H159" s="15" t="e">
        <f t="shared" si="11"/>
        <v>#DIV/0!</v>
      </c>
      <c r="I159" s="15" t="e">
        <f t="shared" si="11"/>
        <v>#DIV/0!</v>
      </c>
      <c r="J159" s="15" t="e">
        <f t="shared" si="11"/>
        <v>#DIV/0!</v>
      </c>
      <c r="K159" s="15" t="e">
        <f t="shared" si="11"/>
        <v>#DIV/0!</v>
      </c>
      <c r="L159" s="15" t="e">
        <f t="shared" si="11"/>
        <v>#DIV/0!</v>
      </c>
      <c r="M159" s="15" t="e">
        <f t="shared" si="11"/>
        <v>#DIV/0!</v>
      </c>
      <c r="N159" s="15" t="e">
        <f t="shared" si="11"/>
        <v>#DIV/0!</v>
      </c>
      <c r="O159" s="15" t="e">
        <f t="shared" si="11"/>
        <v>#DIV/0!</v>
      </c>
      <c r="P159" s="15"/>
      <c r="Q159" s="15" t="e">
        <f t="shared" si="9"/>
        <v>#DIV/0!</v>
      </c>
    </row>
    <row r="160" spans="1:17" s="6" customFormat="1" ht="14.25" hidden="1" thickBot="1">
      <c r="A160" s="11" t="s">
        <v>119</v>
      </c>
      <c r="B160" s="2">
        <f t="shared" si="10"/>
        <v>0</v>
      </c>
      <c r="C160" s="15" t="e">
        <f t="shared" si="11"/>
        <v>#DIV/0!</v>
      </c>
      <c r="D160" s="15" t="e">
        <f t="shared" si="11"/>
        <v>#DIV/0!</v>
      </c>
      <c r="E160" s="15" t="e">
        <f t="shared" si="11"/>
        <v>#DIV/0!</v>
      </c>
      <c r="F160" s="15" t="e">
        <f t="shared" si="11"/>
        <v>#DIV/0!</v>
      </c>
      <c r="G160" s="15" t="e">
        <f t="shared" si="11"/>
        <v>#DIV/0!</v>
      </c>
      <c r="H160" s="15" t="e">
        <f t="shared" si="11"/>
        <v>#DIV/0!</v>
      </c>
      <c r="I160" s="15" t="e">
        <f t="shared" si="11"/>
        <v>#DIV/0!</v>
      </c>
      <c r="J160" s="15" t="e">
        <f t="shared" si="11"/>
        <v>#DIV/0!</v>
      </c>
      <c r="K160" s="15" t="e">
        <f t="shared" si="11"/>
        <v>#DIV/0!</v>
      </c>
      <c r="L160" s="15" t="e">
        <f t="shared" si="11"/>
        <v>#DIV/0!</v>
      </c>
      <c r="M160" s="15" t="e">
        <f t="shared" si="11"/>
        <v>#DIV/0!</v>
      </c>
      <c r="N160" s="15" t="e">
        <f t="shared" si="11"/>
        <v>#DIV/0!</v>
      </c>
      <c r="O160" s="15" t="e">
        <f t="shared" si="11"/>
        <v>#DIV/0!</v>
      </c>
      <c r="P160" s="15"/>
      <c r="Q160" s="15" t="e">
        <f t="shared" si="9"/>
        <v>#DIV/0!</v>
      </c>
    </row>
    <row r="161" spans="1:17" s="6" customFormat="1" ht="14.25" hidden="1" thickBot="1">
      <c r="A161" s="11" t="s">
        <v>120</v>
      </c>
      <c r="B161" s="2">
        <f t="shared" si="10"/>
        <v>0</v>
      </c>
      <c r="C161" s="15" t="e">
        <f t="shared" si="11"/>
        <v>#DIV/0!</v>
      </c>
      <c r="D161" s="15" t="e">
        <f t="shared" si="11"/>
        <v>#DIV/0!</v>
      </c>
      <c r="E161" s="15" t="e">
        <f t="shared" si="11"/>
        <v>#DIV/0!</v>
      </c>
      <c r="F161" s="15" t="e">
        <f t="shared" si="11"/>
        <v>#DIV/0!</v>
      </c>
      <c r="G161" s="15" t="e">
        <f t="shared" si="11"/>
        <v>#DIV/0!</v>
      </c>
      <c r="H161" s="15" t="e">
        <f t="shared" si="11"/>
        <v>#DIV/0!</v>
      </c>
      <c r="I161" s="15" t="e">
        <f t="shared" si="11"/>
        <v>#DIV/0!</v>
      </c>
      <c r="J161" s="15" t="e">
        <f t="shared" si="11"/>
        <v>#DIV/0!</v>
      </c>
      <c r="K161" s="15" t="e">
        <f t="shared" si="11"/>
        <v>#DIV/0!</v>
      </c>
      <c r="L161" s="15" t="e">
        <f t="shared" si="11"/>
        <v>#DIV/0!</v>
      </c>
      <c r="M161" s="15" t="e">
        <f t="shared" si="11"/>
        <v>#DIV/0!</v>
      </c>
      <c r="N161" s="15" t="e">
        <f t="shared" si="11"/>
        <v>#DIV/0!</v>
      </c>
      <c r="O161" s="15" t="e">
        <f t="shared" si="11"/>
        <v>#DIV/0!</v>
      </c>
      <c r="P161" s="15"/>
      <c r="Q161" s="15" t="e">
        <f t="shared" si="9"/>
        <v>#DIV/0!</v>
      </c>
    </row>
    <row r="162" spans="1:17" s="6" customFormat="1" ht="14.25" hidden="1" thickBot="1">
      <c r="A162" s="11" t="s">
        <v>121</v>
      </c>
      <c r="B162" s="2">
        <f t="shared" si="10"/>
        <v>0</v>
      </c>
      <c r="C162" s="15" t="e">
        <f t="shared" si="11"/>
        <v>#DIV/0!</v>
      </c>
      <c r="D162" s="15" t="e">
        <f t="shared" si="11"/>
        <v>#DIV/0!</v>
      </c>
      <c r="E162" s="15" t="e">
        <f t="shared" si="11"/>
        <v>#DIV/0!</v>
      </c>
      <c r="F162" s="15" t="e">
        <f t="shared" si="11"/>
        <v>#DIV/0!</v>
      </c>
      <c r="G162" s="15" t="e">
        <f t="shared" si="11"/>
        <v>#DIV/0!</v>
      </c>
      <c r="H162" s="15" t="e">
        <f t="shared" si="11"/>
        <v>#DIV/0!</v>
      </c>
      <c r="I162" s="15" t="e">
        <f t="shared" si="11"/>
        <v>#DIV/0!</v>
      </c>
      <c r="J162" s="15" t="e">
        <f t="shared" si="11"/>
        <v>#DIV/0!</v>
      </c>
      <c r="K162" s="15" t="e">
        <f t="shared" si="11"/>
        <v>#DIV/0!</v>
      </c>
      <c r="L162" s="15" t="e">
        <f t="shared" si="11"/>
        <v>#DIV/0!</v>
      </c>
      <c r="M162" s="15" t="e">
        <f t="shared" si="11"/>
        <v>#DIV/0!</v>
      </c>
      <c r="N162" s="15" t="e">
        <f t="shared" si="11"/>
        <v>#DIV/0!</v>
      </c>
      <c r="O162" s="15" t="e">
        <f t="shared" si="11"/>
        <v>#DIV/0!</v>
      </c>
      <c r="P162" s="15"/>
      <c r="Q162" s="15" t="e">
        <f t="shared" si="9"/>
        <v>#DIV/0!</v>
      </c>
    </row>
    <row r="163" spans="1:17" s="6" customFormat="1" ht="14.25" hidden="1" thickBot="1">
      <c r="A163" s="11" t="s">
        <v>122</v>
      </c>
      <c r="B163" s="2">
        <f t="shared" si="10"/>
        <v>0</v>
      </c>
      <c r="C163" s="15" t="e">
        <f t="shared" si="11"/>
        <v>#DIV/0!</v>
      </c>
      <c r="D163" s="15" t="e">
        <f t="shared" si="11"/>
        <v>#DIV/0!</v>
      </c>
      <c r="E163" s="15" t="e">
        <f t="shared" si="11"/>
        <v>#DIV/0!</v>
      </c>
      <c r="F163" s="15" t="e">
        <f t="shared" si="11"/>
        <v>#DIV/0!</v>
      </c>
      <c r="G163" s="15" t="e">
        <f t="shared" si="11"/>
        <v>#DIV/0!</v>
      </c>
      <c r="H163" s="15" t="e">
        <f t="shared" si="11"/>
        <v>#DIV/0!</v>
      </c>
      <c r="I163" s="15" t="e">
        <f t="shared" si="11"/>
        <v>#DIV/0!</v>
      </c>
      <c r="J163" s="15" t="e">
        <f t="shared" si="11"/>
        <v>#DIV/0!</v>
      </c>
      <c r="K163" s="15" t="e">
        <f t="shared" si="11"/>
        <v>#DIV/0!</v>
      </c>
      <c r="L163" s="15" t="e">
        <f t="shared" si="11"/>
        <v>#DIV/0!</v>
      </c>
      <c r="M163" s="15" t="e">
        <f t="shared" si="11"/>
        <v>#DIV/0!</v>
      </c>
      <c r="N163" s="15" t="e">
        <f t="shared" si="11"/>
        <v>#DIV/0!</v>
      </c>
      <c r="O163" s="15" t="e">
        <f t="shared" si="11"/>
        <v>#DIV/0!</v>
      </c>
      <c r="P163" s="15"/>
      <c r="Q163" s="15" t="e">
        <f t="shared" si="9"/>
        <v>#DIV/0!</v>
      </c>
    </row>
    <row r="164" spans="1:17" s="6" customFormat="1" ht="14.25" hidden="1" thickBot="1">
      <c r="A164" s="11" t="s">
        <v>123</v>
      </c>
      <c r="B164" s="2">
        <f t="shared" si="10"/>
        <v>0</v>
      </c>
      <c r="C164" s="15" t="e">
        <f t="shared" si="11"/>
        <v>#DIV/0!</v>
      </c>
      <c r="D164" s="15" t="e">
        <f t="shared" si="11"/>
        <v>#DIV/0!</v>
      </c>
      <c r="E164" s="15" t="e">
        <f t="shared" si="11"/>
        <v>#DIV/0!</v>
      </c>
      <c r="F164" s="15" t="e">
        <f t="shared" si="11"/>
        <v>#DIV/0!</v>
      </c>
      <c r="G164" s="15" t="e">
        <f t="shared" si="11"/>
        <v>#DIV/0!</v>
      </c>
      <c r="H164" s="15" t="e">
        <f t="shared" si="11"/>
        <v>#DIV/0!</v>
      </c>
      <c r="I164" s="15" t="e">
        <f t="shared" si="11"/>
        <v>#DIV/0!</v>
      </c>
      <c r="J164" s="15" t="e">
        <f t="shared" si="11"/>
        <v>#DIV/0!</v>
      </c>
      <c r="K164" s="15" t="e">
        <f t="shared" si="11"/>
        <v>#DIV/0!</v>
      </c>
      <c r="L164" s="15" t="e">
        <f t="shared" si="11"/>
        <v>#DIV/0!</v>
      </c>
      <c r="M164" s="15" t="e">
        <f t="shared" si="11"/>
        <v>#DIV/0!</v>
      </c>
      <c r="N164" s="15" t="e">
        <f t="shared" si="11"/>
        <v>#DIV/0!</v>
      </c>
      <c r="O164" s="15" t="e">
        <f t="shared" si="11"/>
        <v>#DIV/0!</v>
      </c>
      <c r="P164" s="15"/>
      <c r="Q164" s="15" t="e">
        <f t="shared" si="9"/>
        <v>#DIV/0!</v>
      </c>
    </row>
    <row r="165" spans="1:17" s="6" customFormat="1" ht="14.25" hidden="1" thickBot="1">
      <c r="A165" s="11" t="s">
        <v>124</v>
      </c>
      <c r="B165" s="2">
        <f t="shared" si="10"/>
        <v>0</v>
      </c>
      <c r="C165" s="15" t="e">
        <f t="shared" si="11"/>
        <v>#DIV/0!</v>
      </c>
      <c r="D165" s="15" t="e">
        <f t="shared" si="11"/>
        <v>#DIV/0!</v>
      </c>
      <c r="E165" s="15" t="e">
        <f t="shared" si="11"/>
        <v>#DIV/0!</v>
      </c>
      <c r="F165" s="15" t="e">
        <f t="shared" si="11"/>
        <v>#DIV/0!</v>
      </c>
      <c r="G165" s="15" t="e">
        <f t="shared" si="11"/>
        <v>#DIV/0!</v>
      </c>
      <c r="H165" s="15" t="e">
        <f t="shared" si="11"/>
        <v>#DIV/0!</v>
      </c>
      <c r="I165" s="15" t="e">
        <f t="shared" si="11"/>
        <v>#DIV/0!</v>
      </c>
      <c r="J165" s="15" t="e">
        <f t="shared" si="11"/>
        <v>#DIV/0!</v>
      </c>
      <c r="K165" s="15" t="e">
        <f t="shared" si="11"/>
        <v>#DIV/0!</v>
      </c>
      <c r="L165" s="15" t="e">
        <f t="shared" si="11"/>
        <v>#DIV/0!</v>
      </c>
      <c r="M165" s="15" t="e">
        <f t="shared" si="11"/>
        <v>#DIV/0!</v>
      </c>
      <c r="N165" s="15" t="e">
        <f t="shared" si="11"/>
        <v>#DIV/0!</v>
      </c>
      <c r="O165" s="15" t="e">
        <f t="shared" si="11"/>
        <v>#DIV/0!</v>
      </c>
      <c r="P165" s="15"/>
      <c r="Q165" s="15" t="e">
        <f t="shared" si="9"/>
        <v>#DIV/0!</v>
      </c>
    </row>
    <row r="166" spans="1:17" s="6" customFormat="1" ht="14.25" hidden="1" thickBot="1">
      <c r="A166" s="11" t="s">
        <v>125</v>
      </c>
      <c r="B166" s="2">
        <f t="shared" si="10"/>
        <v>0</v>
      </c>
      <c r="C166" s="15" t="e">
        <f t="shared" ref="C166:O178" si="12">C98/$Q98*100</f>
        <v>#DIV/0!</v>
      </c>
      <c r="D166" s="15" t="e">
        <f t="shared" si="12"/>
        <v>#DIV/0!</v>
      </c>
      <c r="E166" s="15" t="e">
        <f t="shared" si="12"/>
        <v>#DIV/0!</v>
      </c>
      <c r="F166" s="15" t="e">
        <f t="shared" si="12"/>
        <v>#DIV/0!</v>
      </c>
      <c r="G166" s="15" t="e">
        <f t="shared" si="12"/>
        <v>#DIV/0!</v>
      </c>
      <c r="H166" s="15" t="e">
        <f t="shared" si="12"/>
        <v>#DIV/0!</v>
      </c>
      <c r="I166" s="15" t="e">
        <f t="shared" si="12"/>
        <v>#DIV/0!</v>
      </c>
      <c r="J166" s="15" t="e">
        <f t="shared" si="12"/>
        <v>#DIV/0!</v>
      </c>
      <c r="K166" s="15" t="e">
        <f t="shared" si="12"/>
        <v>#DIV/0!</v>
      </c>
      <c r="L166" s="15" t="e">
        <f t="shared" si="12"/>
        <v>#DIV/0!</v>
      </c>
      <c r="M166" s="15" t="e">
        <f t="shared" si="12"/>
        <v>#DIV/0!</v>
      </c>
      <c r="N166" s="15" t="e">
        <f t="shared" si="12"/>
        <v>#DIV/0!</v>
      </c>
      <c r="O166" s="15" t="e">
        <f t="shared" si="12"/>
        <v>#DIV/0!</v>
      </c>
      <c r="P166" s="15"/>
      <c r="Q166" s="15" t="e">
        <f t="shared" ref="Q166:Q183" si="13">Q98/$Q98*100</f>
        <v>#DIV/0!</v>
      </c>
    </row>
    <row r="167" spans="1:17" s="6" customFormat="1" ht="14.25" hidden="1" thickBot="1">
      <c r="A167" s="11" t="s">
        <v>126</v>
      </c>
      <c r="B167" s="2">
        <f t="shared" si="10"/>
        <v>0</v>
      </c>
      <c r="C167" s="15" t="e">
        <f t="shared" si="12"/>
        <v>#DIV/0!</v>
      </c>
      <c r="D167" s="15" t="e">
        <f t="shared" si="12"/>
        <v>#DIV/0!</v>
      </c>
      <c r="E167" s="15" t="e">
        <f t="shared" si="12"/>
        <v>#DIV/0!</v>
      </c>
      <c r="F167" s="15" t="e">
        <f t="shared" si="12"/>
        <v>#DIV/0!</v>
      </c>
      <c r="G167" s="15" t="e">
        <f t="shared" si="12"/>
        <v>#DIV/0!</v>
      </c>
      <c r="H167" s="15" t="e">
        <f t="shared" si="12"/>
        <v>#DIV/0!</v>
      </c>
      <c r="I167" s="15" t="e">
        <f t="shared" si="12"/>
        <v>#DIV/0!</v>
      </c>
      <c r="J167" s="15" t="e">
        <f t="shared" si="12"/>
        <v>#DIV/0!</v>
      </c>
      <c r="K167" s="15" t="e">
        <f t="shared" si="12"/>
        <v>#DIV/0!</v>
      </c>
      <c r="L167" s="15" t="e">
        <f t="shared" si="12"/>
        <v>#DIV/0!</v>
      </c>
      <c r="M167" s="15" t="e">
        <f t="shared" si="12"/>
        <v>#DIV/0!</v>
      </c>
      <c r="N167" s="15" t="e">
        <f t="shared" si="12"/>
        <v>#DIV/0!</v>
      </c>
      <c r="O167" s="15" t="e">
        <f t="shared" si="12"/>
        <v>#DIV/0!</v>
      </c>
      <c r="P167" s="15"/>
      <c r="Q167" s="15" t="e">
        <f t="shared" si="13"/>
        <v>#DIV/0!</v>
      </c>
    </row>
    <row r="168" spans="1:17" s="6" customFormat="1" ht="14.25" hidden="1" thickBot="1">
      <c r="A168" s="11" t="s">
        <v>127</v>
      </c>
      <c r="B168" s="2">
        <f t="shared" si="10"/>
        <v>0</v>
      </c>
      <c r="C168" s="15" t="e">
        <f t="shared" si="12"/>
        <v>#DIV/0!</v>
      </c>
      <c r="D168" s="15" t="e">
        <f t="shared" si="12"/>
        <v>#DIV/0!</v>
      </c>
      <c r="E168" s="15" t="e">
        <f t="shared" si="12"/>
        <v>#DIV/0!</v>
      </c>
      <c r="F168" s="15" t="e">
        <f t="shared" si="12"/>
        <v>#DIV/0!</v>
      </c>
      <c r="G168" s="15" t="e">
        <f t="shared" si="12"/>
        <v>#DIV/0!</v>
      </c>
      <c r="H168" s="15" t="e">
        <f t="shared" si="12"/>
        <v>#DIV/0!</v>
      </c>
      <c r="I168" s="15" t="e">
        <f t="shared" si="12"/>
        <v>#DIV/0!</v>
      </c>
      <c r="J168" s="15" t="e">
        <f t="shared" si="12"/>
        <v>#DIV/0!</v>
      </c>
      <c r="K168" s="15" t="e">
        <f t="shared" si="12"/>
        <v>#DIV/0!</v>
      </c>
      <c r="L168" s="15" t="e">
        <f t="shared" si="12"/>
        <v>#DIV/0!</v>
      </c>
      <c r="M168" s="15" t="e">
        <f t="shared" si="12"/>
        <v>#DIV/0!</v>
      </c>
      <c r="N168" s="15" t="e">
        <f t="shared" si="12"/>
        <v>#DIV/0!</v>
      </c>
      <c r="O168" s="15" t="e">
        <f t="shared" si="12"/>
        <v>#DIV/0!</v>
      </c>
      <c r="P168" s="15"/>
      <c r="Q168" s="15" t="e">
        <f t="shared" si="13"/>
        <v>#DIV/0!</v>
      </c>
    </row>
    <row r="169" spans="1:17" s="6" customFormat="1" ht="14.25" hidden="1" thickBot="1">
      <c r="A169" s="11" t="s">
        <v>128</v>
      </c>
      <c r="B169" s="2">
        <f t="shared" si="10"/>
        <v>0</v>
      </c>
      <c r="C169" s="15" t="e">
        <f t="shared" si="12"/>
        <v>#DIV/0!</v>
      </c>
      <c r="D169" s="15" t="e">
        <f t="shared" si="12"/>
        <v>#DIV/0!</v>
      </c>
      <c r="E169" s="15" t="e">
        <f t="shared" si="12"/>
        <v>#DIV/0!</v>
      </c>
      <c r="F169" s="15" t="e">
        <f t="shared" si="12"/>
        <v>#DIV/0!</v>
      </c>
      <c r="G169" s="15" t="e">
        <f t="shared" si="12"/>
        <v>#DIV/0!</v>
      </c>
      <c r="H169" s="15" t="e">
        <f t="shared" si="12"/>
        <v>#DIV/0!</v>
      </c>
      <c r="I169" s="15" t="e">
        <f t="shared" si="12"/>
        <v>#DIV/0!</v>
      </c>
      <c r="J169" s="15" t="e">
        <f t="shared" si="12"/>
        <v>#DIV/0!</v>
      </c>
      <c r="K169" s="15" t="e">
        <f t="shared" si="12"/>
        <v>#DIV/0!</v>
      </c>
      <c r="L169" s="15" t="e">
        <f t="shared" si="12"/>
        <v>#DIV/0!</v>
      </c>
      <c r="M169" s="15" t="e">
        <f t="shared" si="12"/>
        <v>#DIV/0!</v>
      </c>
      <c r="N169" s="15" t="e">
        <f t="shared" si="12"/>
        <v>#DIV/0!</v>
      </c>
      <c r="O169" s="15" t="e">
        <f t="shared" si="12"/>
        <v>#DIV/0!</v>
      </c>
      <c r="P169" s="15"/>
      <c r="Q169" s="15" t="e">
        <f t="shared" si="13"/>
        <v>#DIV/0!</v>
      </c>
    </row>
    <row r="170" spans="1:17" s="6" customFormat="1" ht="14.25" hidden="1" thickBot="1">
      <c r="A170" s="11" t="s">
        <v>129</v>
      </c>
      <c r="B170" s="2">
        <f t="shared" si="10"/>
        <v>0</v>
      </c>
      <c r="C170" s="15" t="e">
        <f t="shared" si="12"/>
        <v>#DIV/0!</v>
      </c>
      <c r="D170" s="15" t="e">
        <f t="shared" si="12"/>
        <v>#DIV/0!</v>
      </c>
      <c r="E170" s="15" t="e">
        <f t="shared" si="12"/>
        <v>#DIV/0!</v>
      </c>
      <c r="F170" s="15" t="e">
        <f t="shared" si="12"/>
        <v>#DIV/0!</v>
      </c>
      <c r="G170" s="15" t="e">
        <f t="shared" si="12"/>
        <v>#DIV/0!</v>
      </c>
      <c r="H170" s="15" t="e">
        <f t="shared" si="12"/>
        <v>#DIV/0!</v>
      </c>
      <c r="I170" s="15" t="e">
        <f t="shared" si="12"/>
        <v>#DIV/0!</v>
      </c>
      <c r="J170" s="15" t="e">
        <f t="shared" si="12"/>
        <v>#DIV/0!</v>
      </c>
      <c r="K170" s="15" t="e">
        <f t="shared" si="12"/>
        <v>#DIV/0!</v>
      </c>
      <c r="L170" s="15" t="e">
        <f t="shared" si="12"/>
        <v>#DIV/0!</v>
      </c>
      <c r="M170" s="15" t="e">
        <f t="shared" si="12"/>
        <v>#DIV/0!</v>
      </c>
      <c r="N170" s="15" t="e">
        <f t="shared" si="12"/>
        <v>#DIV/0!</v>
      </c>
      <c r="O170" s="15" t="e">
        <f t="shared" si="12"/>
        <v>#DIV/0!</v>
      </c>
      <c r="P170" s="15"/>
      <c r="Q170" s="15" t="e">
        <f t="shared" si="13"/>
        <v>#DIV/0!</v>
      </c>
    </row>
    <row r="171" spans="1:17" s="6" customFormat="1" ht="14.25" hidden="1" thickBot="1">
      <c r="A171" s="11" t="s">
        <v>130</v>
      </c>
      <c r="B171" s="2">
        <f t="shared" si="10"/>
        <v>0</v>
      </c>
      <c r="C171" s="15" t="e">
        <f t="shared" si="12"/>
        <v>#DIV/0!</v>
      </c>
      <c r="D171" s="15" t="e">
        <f t="shared" si="12"/>
        <v>#DIV/0!</v>
      </c>
      <c r="E171" s="15" t="e">
        <f t="shared" si="12"/>
        <v>#DIV/0!</v>
      </c>
      <c r="F171" s="15" t="e">
        <f t="shared" si="12"/>
        <v>#DIV/0!</v>
      </c>
      <c r="G171" s="15" t="e">
        <f t="shared" si="12"/>
        <v>#DIV/0!</v>
      </c>
      <c r="H171" s="15" t="e">
        <f t="shared" si="12"/>
        <v>#DIV/0!</v>
      </c>
      <c r="I171" s="15" t="e">
        <f t="shared" si="12"/>
        <v>#DIV/0!</v>
      </c>
      <c r="J171" s="15" t="e">
        <f t="shared" si="12"/>
        <v>#DIV/0!</v>
      </c>
      <c r="K171" s="15" t="e">
        <f t="shared" si="12"/>
        <v>#DIV/0!</v>
      </c>
      <c r="L171" s="15" t="e">
        <f t="shared" si="12"/>
        <v>#DIV/0!</v>
      </c>
      <c r="M171" s="15" t="e">
        <f t="shared" si="12"/>
        <v>#DIV/0!</v>
      </c>
      <c r="N171" s="15" t="e">
        <f t="shared" si="12"/>
        <v>#DIV/0!</v>
      </c>
      <c r="O171" s="15" t="e">
        <f t="shared" si="12"/>
        <v>#DIV/0!</v>
      </c>
      <c r="P171" s="15"/>
      <c r="Q171" s="15" t="e">
        <f t="shared" si="13"/>
        <v>#DIV/0!</v>
      </c>
    </row>
    <row r="172" spans="1:17" s="6" customFormat="1" ht="14.25" hidden="1" thickBot="1">
      <c r="A172" s="11" t="s">
        <v>131</v>
      </c>
      <c r="B172" s="2">
        <f t="shared" si="10"/>
        <v>0</v>
      </c>
      <c r="C172" s="15" t="e">
        <f t="shared" si="12"/>
        <v>#DIV/0!</v>
      </c>
      <c r="D172" s="15" t="e">
        <f t="shared" si="12"/>
        <v>#DIV/0!</v>
      </c>
      <c r="E172" s="15" t="e">
        <f t="shared" si="12"/>
        <v>#DIV/0!</v>
      </c>
      <c r="F172" s="15" t="e">
        <f t="shared" si="12"/>
        <v>#DIV/0!</v>
      </c>
      <c r="G172" s="15" t="e">
        <f t="shared" si="12"/>
        <v>#DIV/0!</v>
      </c>
      <c r="H172" s="15" t="e">
        <f t="shared" si="12"/>
        <v>#DIV/0!</v>
      </c>
      <c r="I172" s="15" t="e">
        <f t="shared" si="12"/>
        <v>#DIV/0!</v>
      </c>
      <c r="J172" s="15" t="e">
        <f t="shared" si="12"/>
        <v>#DIV/0!</v>
      </c>
      <c r="K172" s="15" t="e">
        <f t="shared" si="12"/>
        <v>#DIV/0!</v>
      </c>
      <c r="L172" s="15" t="e">
        <f t="shared" si="12"/>
        <v>#DIV/0!</v>
      </c>
      <c r="M172" s="15" t="e">
        <f t="shared" si="12"/>
        <v>#DIV/0!</v>
      </c>
      <c r="N172" s="15" t="e">
        <f t="shared" si="12"/>
        <v>#DIV/0!</v>
      </c>
      <c r="O172" s="15" t="e">
        <f t="shared" si="12"/>
        <v>#DIV/0!</v>
      </c>
      <c r="P172" s="15"/>
      <c r="Q172" s="15" t="e">
        <f t="shared" si="13"/>
        <v>#DIV/0!</v>
      </c>
    </row>
    <row r="173" spans="1:17" s="6" customFormat="1" ht="14.25" hidden="1" thickBot="1">
      <c r="A173" s="11" t="s">
        <v>132</v>
      </c>
      <c r="B173" s="2">
        <f t="shared" si="10"/>
        <v>0</v>
      </c>
      <c r="C173" s="15" t="e">
        <f t="shared" si="12"/>
        <v>#DIV/0!</v>
      </c>
      <c r="D173" s="15" t="e">
        <f t="shared" si="12"/>
        <v>#DIV/0!</v>
      </c>
      <c r="E173" s="15" t="e">
        <f t="shared" si="12"/>
        <v>#DIV/0!</v>
      </c>
      <c r="F173" s="15" t="e">
        <f t="shared" si="12"/>
        <v>#DIV/0!</v>
      </c>
      <c r="G173" s="15" t="e">
        <f t="shared" si="12"/>
        <v>#DIV/0!</v>
      </c>
      <c r="H173" s="15" t="e">
        <f t="shared" si="12"/>
        <v>#DIV/0!</v>
      </c>
      <c r="I173" s="15" t="e">
        <f t="shared" si="12"/>
        <v>#DIV/0!</v>
      </c>
      <c r="J173" s="15" t="e">
        <f t="shared" si="12"/>
        <v>#DIV/0!</v>
      </c>
      <c r="K173" s="15" t="e">
        <f t="shared" si="12"/>
        <v>#DIV/0!</v>
      </c>
      <c r="L173" s="15" t="e">
        <f t="shared" si="12"/>
        <v>#DIV/0!</v>
      </c>
      <c r="M173" s="15" t="e">
        <f t="shared" si="12"/>
        <v>#DIV/0!</v>
      </c>
      <c r="N173" s="15" t="e">
        <f t="shared" si="12"/>
        <v>#DIV/0!</v>
      </c>
      <c r="O173" s="15" t="e">
        <f t="shared" si="12"/>
        <v>#DIV/0!</v>
      </c>
      <c r="P173" s="15"/>
      <c r="Q173" s="15" t="e">
        <f t="shared" si="13"/>
        <v>#DIV/0!</v>
      </c>
    </row>
    <row r="174" spans="1:17" s="6" customFormat="1" ht="14.25" hidden="1" thickBot="1">
      <c r="A174" s="11" t="s">
        <v>133</v>
      </c>
      <c r="B174" s="2">
        <f t="shared" si="10"/>
        <v>0</v>
      </c>
      <c r="C174" s="15" t="e">
        <f t="shared" si="12"/>
        <v>#DIV/0!</v>
      </c>
      <c r="D174" s="15" t="e">
        <f t="shared" si="12"/>
        <v>#DIV/0!</v>
      </c>
      <c r="E174" s="15" t="e">
        <f t="shared" si="12"/>
        <v>#DIV/0!</v>
      </c>
      <c r="F174" s="15" t="e">
        <f t="shared" si="12"/>
        <v>#DIV/0!</v>
      </c>
      <c r="G174" s="15" t="e">
        <f t="shared" si="12"/>
        <v>#DIV/0!</v>
      </c>
      <c r="H174" s="15" t="e">
        <f t="shared" si="12"/>
        <v>#DIV/0!</v>
      </c>
      <c r="I174" s="15" t="e">
        <f t="shared" si="12"/>
        <v>#DIV/0!</v>
      </c>
      <c r="J174" s="15" t="e">
        <f t="shared" si="12"/>
        <v>#DIV/0!</v>
      </c>
      <c r="K174" s="15" t="e">
        <f t="shared" si="12"/>
        <v>#DIV/0!</v>
      </c>
      <c r="L174" s="15" t="e">
        <f t="shared" si="12"/>
        <v>#DIV/0!</v>
      </c>
      <c r="M174" s="15" t="e">
        <f t="shared" si="12"/>
        <v>#DIV/0!</v>
      </c>
      <c r="N174" s="15" t="e">
        <f t="shared" si="12"/>
        <v>#DIV/0!</v>
      </c>
      <c r="O174" s="15" t="e">
        <f t="shared" si="12"/>
        <v>#DIV/0!</v>
      </c>
      <c r="P174" s="15"/>
      <c r="Q174" s="15" t="e">
        <f t="shared" si="13"/>
        <v>#DIV/0!</v>
      </c>
    </row>
    <row r="175" spans="1:17" s="6" customFormat="1" ht="14.25" hidden="1" thickBot="1">
      <c r="A175" s="11" t="s">
        <v>134</v>
      </c>
      <c r="B175" s="2">
        <f t="shared" si="10"/>
        <v>0</v>
      </c>
      <c r="C175" s="15" t="e">
        <f t="shared" si="12"/>
        <v>#DIV/0!</v>
      </c>
      <c r="D175" s="15" t="e">
        <f t="shared" si="12"/>
        <v>#DIV/0!</v>
      </c>
      <c r="E175" s="15" t="e">
        <f t="shared" si="12"/>
        <v>#DIV/0!</v>
      </c>
      <c r="F175" s="15" t="e">
        <f t="shared" si="12"/>
        <v>#DIV/0!</v>
      </c>
      <c r="G175" s="15" t="e">
        <f t="shared" si="12"/>
        <v>#DIV/0!</v>
      </c>
      <c r="H175" s="15" t="e">
        <f t="shared" si="12"/>
        <v>#DIV/0!</v>
      </c>
      <c r="I175" s="15" t="e">
        <f t="shared" si="12"/>
        <v>#DIV/0!</v>
      </c>
      <c r="J175" s="15" t="e">
        <f t="shared" si="12"/>
        <v>#DIV/0!</v>
      </c>
      <c r="K175" s="15" t="e">
        <f t="shared" si="12"/>
        <v>#DIV/0!</v>
      </c>
      <c r="L175" s="15" t="e">
        <f t="shared" si="12"/>
        <v>#DIV/0!</v>
      </c>
      <c r="M175" s="15" t="e">
        <f t="shared" si="12"/>
        <v>#DIV/0!</v>
      </c>
      <c r="N175" s="15" t="e">
        <f t="shared" si="12"/>
        <v>#DIV/0!</v>
      </c>
      <c r="O175" s="15" t="e">
        <f t="shared" si="12"/>
        <v>#DIV/0!</v>
      </c>
      <c r="P175" s="15"/>
      <c r="Q175" s="15" t="e">
        <f t="shared" si="13"/>
        <v>#DIV/0!</v>
      </c>
    </row>
    <row r="176" spans="1:17" s="6" customFormat="1" ht="14.25" hidden="1" thickBot="1">
      <c r="A176" s="11" t="s">
        <v>135</v>
      </c>
      <c r="B176" s="2">
        <f t="shared" si="10"/>
        <v>0</v>
      </c>
      <c r="C176" s="15" t="e">
        <f t="shared" si="12"/>
        <v>#DIV/0!</v>
      </c>
      <c r="D176" s="15" t="e">
        <f t="shared" si="12"/>
        <v>#DIV/0!</v>
      </c>
      <c r="E176" s="15" t="e">
        <f t="shared" si="12"/>
        <v>#DIV/0!</v>
      </c>
      <c r="F176" s="15" t="e">
        <f t="shared" si="12"/>
        <v>#DIV/0!</v>
      </c>
      <c r="G176" s="15" t="e">
        <f t="shared" si="12"/>
        <v>#DIV/0!</v>
      </c>
      <c r="H176" s="15" t="e">
        <f t="shared" si="12"/>
        <v>#DIV/0!</v>
      </c>
      <c r="I176" s="15" t="e">
        <f t="shared" si="12"/>
        <v>#DIV/0!</v>
      </c>
      <c r="J176" s="15" t="e">
        <f t="shared" si="12"/>
        <v>#DIV/0!</v>
      </c>
      <c r="K176" s="15" t="e">
        <f t="shared" si="12"/>
        <v>#DIV/0!</v>
      </c>
      <c r="L176" s="15" t="e">
        <f t="shared" si="12"/>
        <v>#DIV/0!</v>
      </c>
      <c r="M176" s="15" t="e">
        <f t="shared" si="12"/>
        <v>#DIV/0!</v>
      </c>
      <c r="N176" s="15" t="e">
        <f t="shared" si="12"/>
        <v>#DIV/0!</v>
      </c>
      <c r="O176" s="15" t="e">
        <f t="shared" si="12"/>
        <v>#DIV/0!</v>
      </c>
      <c r="P176" s="15"/>
      <c r="Q176" s="15" t="e">
        <f t="shared" si="13"/>
        <v>#DIV/0!</v>
      </c>
    </row>
    <row r="177" spans="1:17" s="6" customFormat="1" ht="14.25" hidden="1" thickBot="1">
      <c r="A177" s="11" t="s">
        <v>136</v>
      </c>
      <c r="B177" s="2">
        <f t="shared" si="10"/>
        <v>0</v>
      </c>
      <c r="C177" s="15" t="e">
        <f t="shared" si="12"/>
        <v>#DIV/0!</v>
      </c>
      <c r="D177" s="15" t="e">
        <f t="shared" si="12"/>
        <v>#DIV/0!</v>
      </c>
      <c r="E177" s="15" t="e">
        <f t="shared" si="12"/>
        <v>#DIV/0!</v>
      </c>
      <c r="F177" s="15" t="e">
        <f t="shared" si="12"/>
        <v>#DIV/0!</v>
      </c>
      <c r="G177" s="15" t="e">
        <f t="shared" si="12"/>
        <v>#DIV/0!</v>
      </c>
      <c r="H177" s="15" t="e">
        <f t="shared" si="12"/>
        <v>#DIV/0!</v>
      </c>
      <c r="I177" s="15" t="e">
        <f t="shared" si="12"/>
        <v>#DIV/0!</v>
      </c>
      <c r="J177" s="15" t="e">
        <f t="shared" si="12"/>
        <v>#DIV/0!</v>
      </c>
      <c r="K177" s="15" t="e">
        <f t="shared" si="12"/>
        <v>#DIV/0!</v>
      </c>
      <c r="L177" s="15" t="e">
        <f t="shared" si="12"/>
        <v>#DIV/0!</v>
      </c>
      <c r="M177" s="15" t="e">
        <f t="shared" si="12"/>
        <v>#DIV/0!</v>
      </c>
      <c r="N177" s="15" t="e">
        <f t="shared" si="12"/>
        <v>#DIV/0!</v>
      </c>
      <c r="O177" s="15" t="e">
        <f t="shared" si="12"/>
        <v>#DIV/0!</v>
      </c>
      <c r="P177" s="15"/>
      <c r="Q177" s="15" t="e">
        <f t="shared" si="13"/>
        <v>#DIV/0!</v>
      </c>
    </row>
    <row r="178" spans="1:17" s="6" customFormat="1" ht="14.25" hidden="1" thickBot="1">
      <c r="A178" s="11" t="s">
        <v>137</v>
      </c>
      <c r="B178" s="2">
        <f t="shared" si="10"/>
        <v>0</v>
      </c>
      <c r="C178" s="15" t="e">
        <f>C110/$Q110*100</f>
        <v>#DIV/0!</v>
      </c>
      <c r="D178" s="15" t="e">
        <f t="shared" si="12"/>
        <v>#DIV/0!</v>
      </c>
      <c r="E178" s="15" t="e">
        <f t="shared" si="12"/>
        <v>#DIV/0!</v>
      </c>
      <c r="F178" s="15" t="e">
        <f t="shared" si="12"/>
        <v>#DIV/0!</v>
      </c>
      <c r="G178" s="15" t="e">
        <f t="shared" si="12"/>
        <v>#DIV/0!</v>
      </c>
      <c r="H178" s="15" t="e">
        <f t="shared" si="12"/>
        <v>#DIV/0!</v>
      </c>
      <c r="I178" s="15" t="e">
        <f t="shared" si="12"/>
        <v>#DIV/0!</v>
      </c>
      <c r="J178" s="15" t="e">
        <f t="shared" si="12"/>
        <v>#DIV/0!</v>
      </c>
      <c r="K178" s="15" t="e">
        <f t="shared" si="12"/>
        <v>#DIV/0!</v>
      </c>
      <c r="L178" s="15" t="e">
        <f t="shared" si="1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"/>
        <v>#DIV/0!</v>
      </c>
    </row>
    <row r="179" spans="1:17" s="6" customFormat="1" ht="14.25" hidden="1" thickBot="1">
      <c r="A179" s="11" t="s">
        <v>138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13"/>
        <v>#DIV/0!</v>
      </c>
    </row>
    <row r="180" spans="1:17" s="6" customFormat="1" ht="14.25" hidden="1" thickBot="1">
      <c r="A180" s="11" t="s">
        <v>139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13"/>
        <v>#DIV/0!</v>
      </c>
    </row>
    <row r="181" spans="1:17" s="6" customFormat="1" ht="14.25" hidden="1" thickBot="1">
      <c r="A181" s="11" t="s">
        <v>140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13"/>
        <v>#DIV/0!</v>
      </c>
    </row>
    <row r="182" spans="1:17" s="6" customFormat="1" ht="14.25" hidden="1" thickBot="1">
      <c r="A182" s="11" t="s">
        <v>141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13"/>
        <v>#DIV/0!</v>
      </c>
    </row>
    <row r="183" spans="1:17" s="6" customFormat="1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13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13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15" width="9" style="4" customWidth="1"/>
    <col min="16" max="16" width="9" style="4" hidden="1" customWidth="1"/>
    <col min="17" max="17" width="9" style="4"/>
    <col min="18" max="18" width="31.875" style="6" customWidth="1"/>
    <col min="19" max="20" width="9" style="6"/>
    <col min="21" max="21" width="42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213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2014年度</v>
      </c>
      <c r="G2" s="4" t="str">
        <f>データ加工!G2</f>
        <v>2015年2月6日現在</v>
      </c>
      <c r="M2"/>
      <c r="N2"/>
      <c r="Q2" s="80"/>
      <c r="R2" s="80" t="s">
        <v>214</v>
      </c>
      <c r="S2" s="4"/>
      <c r="T2" s="4"/>
      <c r="U2" s="4"/>
      <c r="V2" s="6"/>
      <c r="W2" s="6"/>
      <c r="X2" s="82"/>
    </row>
    <row r="3" spans="1:24" ht="14.25" thickBot="1">
      <c r="A3" s="9"/>
      <c r="B3" s="1" t="str">
        <f>データ加工!B3</f>
        <v>商品・サービス（小分類）</v>
      </c>
      <c r="C3" s="154" t="s">
        <v>64</v>
      </c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3"/>
    </row>
    <row r="4" spans="1:24" ht="14.25" thickBot="1">
      <c r="A4" s="10" t="s">
        <v>10</v>
      </c>
      <c r="B4" s="3"/>
      <c r="C4" s="8" t="s">
        <v>65</v>
      </c>
      <c r="D4" s="8" t="s">
        <v>66</v>
      </c>
      <c r="E4" s="8" t="s">
        <v>67</v>
      </c>
      <c r="F4" s="8" t="s">
        <v>68</v>
      </c>
      <c r="G4" s="8" t="s">
        <v>69</v>
      </c>
      <c r="H4" s="8" t="s">
        <v>70</v>
      </c>
      <c r="I4" s="8" t="s">
        <v>71</v>
      </c>
      <c r="J4" s="8" t="s">
        <v>72</v>
      </c>
      <c r="K4" s="8" t="s">
        <v>73</v>
      </c>
      <c r="L4" s="8" t="s">
        <v>74</v>
      </c>
      <c r="M4" s="8" t="s">
        <v>75</v>
      </c>
      <c r="N4" s="8" t="s">
        <v>76</v>
      </c>
      <c r="O4" s="8" t="s">
        <v>77</v>
      </c>
      <c r="P4" s="8" t="s">
        <v>78</v>
      </c>
      <c r="Q4" s="8" t="s">
        <v>1</v>
      </c>
    </row>
    <row r="5" spans="1:24" ht="14.25" thickBot="1">
      <c r="A5" s="11" t="s">
        <v>11</v>
      </c>
      <c r="B5" s="2" t="str">
        <f>データ加工!B5</f>
        <v>金融・保険一般</v>
      </c>
      <c r="C5" s="5">
        <f>データ加工!C5</f>
        <v>9</v>
      </c>
      <c r="D5" s="5">
        <f>データ加工!D5</f>
        <v>4</v>
      </c>
      <c r="E5" s="5">
        <f>データ加工!E5</f>
        <v>11</v>
      </c>
      <c r="F5" s="5">
        <f>データ加工!F5</f>
        <v>56</v>
      </c>
      <c r="G5" s="5">
        <f>データ加工!G5</f>
        <v>9</v>
      </c>
      <c r="H5" s="5">
        <f>データ加工!H5</f>
        <v>5</v>
      </c>
      <c r="I5" s="5">
        <f>データ加工!I5</f>
        <v>19</v>
      </c>
      <c r="J5" s="5">
        <f>データ加工!J5</f>
        <v>43</v>
      </c>
      <c r="K5" s="5">
        <f>データ加工!K5</f>
        <v>1</v>
      </c>
      <c r="L5" s="5">
        <f>データ加工!L5</f>
        <v>10</v>
      </c>
      <c r="M5" s="5">
        <f>データ加工!M5</f>
        <v>10</v>
      </c>
      <c r="N5" s="5">
        <f>データ加工!N5</f>
        <v>22</v>
      </c>
      <c r="O5" s="5">
        <f>データ加工!O5</f>
        <v>4</v>
      </c>
      <c r="P5" s="5">
        <f>データ加工!P5</f>
        <v>5</v>
      </c>
      <c r="Q5" s="5">
        <f>データ加工!Q5</f>
        <v>208</v>
      </c>
    </row>
    <row r="6" spans="1:24" ht="14.25" thickBot="1">
      <c r="A6" s="11" t="s">
        <v>12</v>
      </c>
      <c r="B6" s="2" t="str">
        <f>データ加工!B6</f>
        <v>生命保険</v>
      </c>
      <c r="C6" s="5">
        <f>データ加工!C6</f>
        <v>153</v>
      </c>
      <c r="D6" s="5">
        <f>データ加工!D6</f>
        <v>92</v>
      </c>
      <c r="E6" s="5">
        <f>データ加工!E6</f>
        <v>109</v>
      </c>
      <c r="F6" s="5">
        <f>データ加工!F6</f>
        <v>574</v>
      </c>
      <c r="G6" s="5">
        <f>データ加工!G6</f>
        <v>67</v>
      </c>
      <c r="H6" s="5">
        <f>データ加工!H6</f>
        <v>62</v>
      </c>
      <c r="I6" s="5">
        <f>データ加工!I6</f>
        <v>190</v>
      </c>
      <c r="J6" s="5">
        <f>データ加工!J6</f>
        <v>373</v>
      </c>
      <c r="K6" s="5">
        <f>データ加工!K6</f>
        <v>21</v>
      </c>
      <c r="L6" s="5">
        <f>データ加工!L6</f>
        <v>129</v>
      </c>
      <c r="M6" s="5">
        <f>データ加工!M6</f>
        <v>47</v>
      </c>
      <c r="N6" s="5">
        <f>データ加工!N6</f>
        <v>221</v>
      </c>
      <c r="O6" s="5">
        <f>データ加工!O6</f>
        <v>52</v>
      </c>
      <c r="P6" s="5">
        <f>データ加工!P6</f>
        <v>27</v>
      </c>
      <c r="Q6" s="5">
        <f>データ加工!Q6</f>
        <v>2117</v>
      </c>
    </row>
    <row r="7" spans="1:24" ht="14.25" thickBot="1">
      <c r="A7" s="11" t="s">
        <v>13</v>
      </c>
      <c r="B7" s="2" t="str">
        <f>データ加工!B7</f>
        <v>損害保険</v>
      </c>
      <c r="C7" s="5">
        <f>データ加工!C7</f>
        <v>43</v>
      </c>
      <c r="D7" s="5">
        <f>データ加工!D7</f>
        <v>32</v>
      </c>
      <c r="E7" s="5">
        <f>データ加工!E7</f>
        <v>55</v>
      </c>
      <c r="F7" s="5">
        <f>データ加工!F7</f>
        <v>206</v>
      </c>
      <c r="G7" s="5">
        <f>データ加工!G7</f>
        <v>28</v>
      </c>
      <c r="H7" s="5">
        <f>データ加工!H7</f>
        <v>12</v>
      </c>
      <c r="I7" s="5">
        <f>データ加工!I7</f>
        <v>63</v>
      </c>
      <c r="J7" s="5">
        <f>データ加工!J7</f>
        <v>127</v>
      </c>
      <c r="K7" s="5">
        <f>データ加工!K7</f>
        <v>15</v>
      </c>
      <c r="L7" s="5">
        <f>データ加工!L7</f>
        <v>50</v>
      </c>
      <c r="M7" s="5">
        <f>データ加工!M7</f>
        <v>21</v>
      </c>
      <c r="N7" s="5">
        <f>データ加工!N7</f>
        <v>81</v>
      </c>
      <c r="O7" s="5">
        <f>データ加工!O7</f>
        <v>28</v>
      </c>
      <c r="P7" s="5">
        <f>データ加工!P7</f>
        <v>8</v>
      </c>
      <c r="Q7" s="5">
        <f>データ加工!Q7</f>
        <v>769</v>
      </c>
    </row>
    <row r="8" spans="1:24" ht="14.25" thickBot="1">
      <c r="A8" s="11" t="s">
        <v>14</v>
      </c>
      <c r="B8" s="2" t="str">
        <f>データ加工!B8</f>
        <v>その他の保険</v>
      </c>
      <c r="C8" s="5">
        <f>データ加工!C8</f>
        <v>34</v>
      </c>
      <c r="D8" s="5">
        <f>データ加工!D8</f>
        <v>20</v>
      </c>
      <c r="E8" s="5">
        <f>データ加工!E8</f>
        <v>35</v>
      </c>
      <c r="F8" s="5">
        <f>データ加工!F8</f>
        <v>227</v>
      </c>
      <c r="G8" s="5">
        <f>データ加工!G8</f>
        <v>16</v>
      </c>
      <c r="H8" s="5">
        <f>データ加工!H8</f>
        <v>14</v>
      </c>
      <c r="I8" s="5">
        <f>データ加工!I8</f>
        <v>40</v>
      </c>
      <c r="J8" s="5">
        <f>データ加工!J8</f>
        <v>103</v>
      </c>
      <c r="K8" s="5">
        <f>データ加工!K8</f>
        <v>11</v>
      </c>
      <c r="L8" s="5">
        <f>データ加工!L8</f>
        <v>34</v>
      </c>
      <c r="M8" s="5">
        <f>データ加工!M8</f>
        <v>20</v>
      </c>
      <c r="N8" s="5">
        <f>データ加工!N8</f>
        <v>57</v>
      </c>
      <c r="O8" s="5">
        <f>データ加工!O8</f>
        <v>21</v>
      </c>
      <c r="P8" s="5">
        <f>データ加工!P8</f>
        <v>8</v>
      </c>
      <c r="Q8" s="5">
        <f>データ加工!Q8</f>
        <v>640</v>
      </c>
    </row>
    <row r="9" spans="1:24" ht="14.25" thickBot="1">
      <c r="A9" s="11" t="s">
        <v>15</v>
      </c>
      <c r="B9" s="2" t="str">
        <f>データ加工!B9</f>
        <v>公社債</v>
      </c>
      <c r="C9" s="5">
        <f>データ加工!C9</f>
        <v>130</v>
      </c>
      <c r="D9" s="5">
        <f>データ加工!D9</f>
        <v>48</v>
      </c>
      <c r="E9" s="5">
        <f>データ加工!E9</f>
        <v>161</v>
      </c>
      <c r="F9" s="5">
        <f>データ加工!F9</f>
        <v>779</v>
      </c>
      <c r="G9" s="5">
        <f>データ加工!G9</f>
        <v>118</v>
      </c>
      <c r="H9" s="5">
        <f>データ加工!H9</f>
        <v>87</v>
      </c>
      <c r="I9" s="5">
        <f>データ加工!I9</f>
        <v>269</v>
      </c>
      <c r="J9" s="5">
        <f>データ加工!J9</f>
        <v>396</v>
      </c>
      <c r="K9" s="5">
        <f>データ加工!K9</f>
        <v>33</v>
      </c>
      <c r="L9" s="5">
        <f>データ加工!L9</f>
        <v>193</v>
      </c>
      <c r="M9" s="5">
        <f>データ加工!M9</f>
        <v>76</v>
      </c>
      <c r="N9" s="5">
        <f>データ加工!N9</f>
        <v>187</v>
      </c>
      <c r="O9" s="5">
        <f>データ加工!O9</f>
        <v>34</v>
      </c>
      <c r="P9" s="5">
        <f>データ加工!P9</f>
        <v>5</v>
      </c>
      <c r="Q9" s="5">
        <f>データ加工!Q9</f>
        <v>2516</v>
      </c>
    </row>
    <row r="10" spans="1:24" ht="14.25" thickBot="1">
      <c r="A10" s="11" t="s">
        <v>16</v>
      </c>
      <c r="B10" s="2" t="str">
        <f>データ加工!B10</f>
        <v>株</v>
      </c>
      <c r="C10" s="5">
        <f>データ加工!C10</f>
        <v>99</v>
      </c>
      <c r="D10" s="5">
        <f>データ加工!D10</f>
        <v>83</v>
      </c>
      <c r="E10" s="5">
        <f>データ加工!E10</f>
        <v>176</v>
      </c>
      <c r="F10" s="5">
        <f>データ加工!F10</f>
        <v>597</v>
      </c>
      <c r="G10" s="5">
        <f>データ加工!G10</f>
        <v>96</v>
      </c>
      <c r="H10" s="5">
        <f>データ加工!H10</f>
        <v>54</v>
      </c>
      <c r="I10" s="5">
        <f>データ加工!I10</f>
        <v>284</v>
      </c>
      <c r="J10" s="5">
        <f>データ加工!J10</f>
        <v>379</v>
      </c>
      <c r="K10" s="5">
        <f>データ加工!K10</f>
        <v>28</v>
      </c>
      <c r="L10" s="5">
        <f>データ加工!L10</f>
        <v>162</v>
      </c>
      <c r="M10" s="5">
        <f>データ加工!M10</f>
        <v>61</v>
      </c>
      <c r="N10" s="5">
        <f>データ加工!N10</f>
        <v>196</v>
      </c>
      <c r="O10" s="5">
        <f>データ加工!O10</f>
        <v>54</v>
      </c>
      <c r="P10" s="5">
        <f>データ加工!P10</f>
        <v>11</v>
      </c>
      <c r="Q10" s="5">
        <f>データ加工!Q10</f>
        <v>2280</v>
      </c>
    </row>
    <row r="11" spans="1:24" ht="14.25" thickBot="1">
      <c r="A11" s="11" t="s">
        <v>17</v>
      </c>
      <c r="B11" s="2" t="str">
        <f>データ加工!B11</f>
        <v>投資信託</v>
      </c>
      <c r="C11" s="5">
        <f>データ加工!C11</f>
        <v>19</v>
      </c>
      <c r="D11" s="5">
        <f>データ加工!D11</f>
        <v>19</v>
      </c>
      <c r="E11" s="5">
        <f>データ加工!E11</f>
        <v>25</v>
      </c>
      <c r="F11" s="5">
        <f>データ加工!F11</f>
        <v>130</v>
      </c>
      <c r="G11" s="5">
        <f>データ加工!G11</f>
        <v>13</v>
      </c>
      <c r="H11" s="5">
        <f>データ加工!H11</f>
        <v>12</v>
      </c>
      <c r="I11" s="5">
        <f>データ加工!I11</f>
        <v>43</v>
      </c>
      <c r="J11" s="5">
        <f>データ加工!J11</f>
        <v>92</v>
      </c>
      <c r="K11" s="5">
        <f>データ加工!K11</f>
        <v>2</v>
      </c>
      <c r="L11" s="5">
        <f>データ加工!L11</f>
        <v>35</v>
      </c>
      <c r="M11" s="5">
        <f>データ加工!M11</f>
        <v>11</v>
      </c>
      <c r="N11" s="5">
        <f>データ加工!N11</f>
        <v>35</v>
      </c>
      <c r="O11" s="5">
        <f>データ加工!O11</f>
        <v>5</v>
      </c>
      <c r="P11" s="5">
        <f>データ加工!P11</f>
        <v>3</v>
      </c>
      <c r="Q11" s="5">
        <f>データ加工!Q11</f>
        <v>444</v>
      </c>
    </row>
    <row r="12" spans="1:24" ht="14.25" thickBot="1">
      <c r="A12" s="11" t="s">
        <v>18</v>
      </c>
      <c r="B12" s="2" t="str">
        <f>データ加工!B12</f>
        <v>抵当証券</v>
      </c>
      <c r="C12" s="5">
        <f>データ加工!C12</f>
        <v>0</v>
      </c>
      <c r="D12" s="5">
        <f>データ加工!D12</f>
        <v>0</v>
      </c>
      <c r="E12" s="5">
        <f>データ加工!E12</f>
        <v>0</v>
      </c>
      <c r="F12" s="5">
        <f>データ加工!F12</f>
        <v>3</v>
      </c>
      <c r="G12" s="5">
        <f>データ加工!G12</f>
        <v>0</v>
      </c>
      <c r="H12" s="5">
        <f>データ加工!H12</f>
        <v>0</v>
      </c>
      <c r="I12" s="5">
        <f>データ加工!I12</f>
        <v>1</v>
      </c>
      <c r="J12" s="5">
        <f>データ加工!J12</f>
        <v>1</v>
      </c>
      <c r="K12" s="5">
        <f>データ加工!K12</f>
        <v>0</v>
      </c>
      <c r="L12" s="5">
        <f>データ加工!L12</f>
        <v>0</v>
      </c>
      <c r="M12" s="5">
        <f>データ加工!M12</f>
        <v>1</v>
      </c>
      <c r="N12" s="5">
        <f>データ加工!N12</f>
        <v>1</v>
      </c>
      <c r="O12" s="5">
        <f>データ加工!O12</f>
        <v>0</v>
      </c>
      <c r="P12" s="5">
        <f>データ加工!P12</f>
        <v>0</v>
      </c>
      <c r="Q12" s="5">
        <f>データ加工!Q12</f>
        <v>7</v>
      </c>
    </row>
    <row r="13" spans="1:24" ht="14.25" thickBot="1">
      <c r="A13" s="11" t="s">
        <v>19</v>
      </c>
      <c r="B13" s="2" t="str">
        <f>データ加工!B13</f>
        <v>預貯金</v>
      </c>
      <c r="C13" s="5">
        <f>データ加工!C13</f>
        <v>48</v>
      </c>
      <c r="D13" s="5">
        <f>データ加工!D13</f>
        <v>34</v>
      </c>
      <c r="E13" s="5">
        <f>データ加工!E13</f>
        <v>41</v>
      </c>
      <c r="F13" s="5">
        <f>データ加工!F13</f>
        <v>257</v>
      </c>
      <c r="G13" s="5">
        <f>データ加工!G13</f>
        <v>31</v>
      </c>
      <c r="H13" s="5">
        <f>データ加工!H13</f>
        <v>17</v>
      </c>
      <c r="I13" s="5">
        <f>データ加工!I13</f>
        <v>86</v>
      </c>
      <c r="J13" s="5">
        <f>データ加工!J13</f>
        <v>128</v>
      </c>
      <c r="K13" s="5">
        <f>データ加工!K13</f>
        <v>10</v>
      </c>
      <c r="L13" s="5">
        <f>データ加工!L13</f>
        <v>58</v>
      </c>
      <c r="M13" s="5">
        <f>データ加工!M13</f>
        <v>19</v>
      </c>
      <c r="N13" s="5">
        <f>データ加工!N13</f>
        <v>101</v>
      </c>
      <c r="O13" s="5">
        <f>データ加工!O13</f>
        <v>17</v>
      </c>
      <c r="P13" s="5">
        <f>データ加工!P13</f>
        <v>6</v>
      </c>
      <c r="Q13" s="5">
        <f>データ加工!Q13</f>
        <v>853</v>
      </c>
    </row>
    <row r="14" spans="1:24" ht="14.25" thickBot="1">
      <c r="A14" s="11" t="s">
        <v>20</v>
      </c>
      <c r="B14" s="2" t="str">
        <f>データ加工!B14</f>
        <v>預貯金・証券等全般</v>
      </c>
      <c r="C14" s="5">
        <f>データ加工!C14</f>
        <v>30</v>
      </c>
      <c r="D14" s="5">
        <f>データ加工!D14</f>
        <v>36</v>
      </c>
      <c r="E14" s="5">
        <f>データ加工!E14</f>
        <v>67</v>
      </c>
      <c r="F14" s="5">
        <f>データ加工!F14</f>
        <v>166</v>
      </c>
      <c r="G14" s="5">
        <f>データ加工!G14</f>
        <v>31</v>
      </c>
      <c r="H14" s="5">
        <f>データ加工!H14</f>
        <v>15</v>
      </c>
      <c r="I14" s="5">
        <f>データ加工!I14</f>
        <v>58</v>
      </c>
      <c r="J14" s="5">
        <f>データ加工!J14</f>
        <v>110</v>
      </c>
      <c r="K14" s="5">
        <f>データ加工!K14</f>
        <v>5</v>
      </c>
      <c r="L14" s="5">
        <f>データ加工!L14</f>
        <v>57</v>
      </c>
      <c r="M14" s="5">
        <f>データ加工!M14</f>
        <v>24</v>
      </c>
      <c r="N14" s="5">
        <f>データ加工!N14</f>
        <v>49</v>
      </c>
      <c r="O14" s="5">
        <f>データ加工!O14</f>
        <v>22</v>
      </c>
      <c r="P14" s="5">
        <f>データ加工!P14</f>
        <v>6</v>
      </c>
      <c r="Q14" s="5">
        <f>データ加工!Q14</f>
        <v>676</v>
      </c>
    </row>
    <row r="15" spans="1:24" ht="14.25" thickBot="1">
      <c r="A15" s="11" t="s">
        <v>21</v>
      </c>
      <c r="B15" s="2" t="str">
        <f>データ加工!B15</f>
        <v>商品デリバティブ取引</v>
      </c>
      <c r="C15" s="5">
        <f>データ加工!C15</f>
        <v>9</v>
      </c>
      <c r="D15" s="5">
        <f>データ加工!D15</f>
        <v>3</v>
      </c>
      <c r="E15" s="5">
        <f>データ加工!E15</f>
        <v>10</v>
      </c>
      <c r="F15" s="5">
        <f>データ加工!F15</f>
        <v>77</v>
      </c>
      <c r="G15" s="5">
        <f>データ加工!G15</f>
        <v>3</v>
      </c>
      <c r="H15" s="5">
        <f>データ加工!H15</f>
        <v>3</v>
      </c>
      <c r="I15" s="5">
        <f>データ加工!I15</f>
        <v>20</v>
      </c>
      <c r="J15" s="5">
        <f>データ加工!J15</f>
        <v>23</v>
      </c>
      <c r="K15" s="5">
        <f>データ加工!K15</f>
        <v>2</v>
      </c>
      <c r="L15" s="5">
        <f>データ加工!L15</f>
        <v>6</v>
      </c>
      <c r="M15" s="5">
        <f>データ加工!M15</f>
        <v>1</v>
      </c>
      <c r="N15" s="5">
        <f>データ加工!N15</f>
        <v>12</v>
      </c>
      <c r="O15" s="5">
        <f>データ加工!O15</f>
        <v>4</v>
      </c>
      <c r="P15" s="5">
        <f>データ加工!P15</f>
        <v>2</v>
      </c>
      <c r="Q15" s="5">
        <f>データ加工!Q15</f>
        <v>175</v>
      </c>
    </row>
    <row r="16" spans="1:24" ht="14.25" thickBot="1">
      <c r="A16" s="11" t="s">
        <v>22</v>
      </c>
      <c r="B16" s="2" t="str">
        <f>データ加工!B16</f>
        <v>外国為替証拠金取引</v>
      </c>
      <c r="C16" s="5">
        <f>データ加工!C16</f>
        <v>0</v>
      </c>
      <c r="D16" s="5">
        <f>データ加工!D16</f>
        <v>1</v>
      </c>
      <c r="E16" s="5">
        <f>データ加工!E16</f>
        <v>3</v>
      </c>
      <c r="F16" s="5">
        <f>データ加工!F16</f>
        <v>23</v>
      </c>
      <c r="G16" s="5">
        <f>データ加工!G16</f>
        <v>4</v>
      </c>
      <c r="H16" s="5">
        <f>データ加工!H16</f>
        <v>1</v>
      </c>
      <c r="I16" s="5">
        <f>データ加工!I16</f>
        <v>11</v>
      </c>
      <c r="J16" s="5">
        <f>データ加工!J16</f>
        <v>8</v>
      </c>
      <c r="K16" s="5">
        <f>データ加工!K16</f>
        <v>0</v>
      </c>
      <c r="L16" s="5">
        <f>データ加工!L16</f>
        <v>4</v>
      </c>
      <c r="M16" s="5">
        <f>データ加工!M16</f>
        <v>0</v>
      </c>
      <c r="N16" s="5">
        <f>データ加工!N16</f>
        <v>3</v>
      </c>
      <c r="O16" s="5">
        <f>データ加工!O16</f>
        <v>1</v>
      </c>
      <c r="P16" s="5">
        <f>データ加工!P16</f>
        <v>0</v>
      </c>
      <c r="Q16" s="5">
        <f>データ加工!Q16</f>
        <v>59</v>
      </c>
    </row>
    <row r="17" spans="1:22" ht="14.25" thickBot="1">
      <c r="A17" s="11" t="s">
        <v>23</v>
      </c>
      <c r="B17" s="2" t="str">
        <f>データ加工!B17</f>
        <v>デリバティブ取引その他</v>
      </c>
      <c r="C17" s="5">
        <f>データ加工!C17</f>
        <v>6</v>
      </c>
      <c r="D17" s="5">
        <f>データ加工!D17</f>
        <v>5</v>
      </c>
      <c r="E17" s="5">
        <f>データ加工!E17</f>
        <v>16</v>
      </c>
      <c r="F17" s="5">
        <f>データ加工!F17</f>
        <v>93</v>
      </c>
      <c r="G17" s="5">
        <f>データ加工!G17</f>
        <v>5</v>
      </c>
      <c r="H17" s="5">
        <f>データ加工!H17</f>
        <v>0</v>
      </c>
      <c r="I17" s="5">
        <f>データ加工!I17</f>
        <v>19</v>
      </c>
      <c r="J17" s="5">
        <f>データ加工!J17</f>
        <v>35</v>
      </c>
      <c r="K17" s="5">
        <f>データ加工!K17</f>
        <v>3</v>
      </c>
      <c r="L17" s="5">
        <f>データ加工!L17</f>
        <v>14</v>
      </c>
      <c r="M17" s="5">
        <f>データ加工!M17</f>
        <v>10</v>
      </c>
      <c r="N17" s="5">
        <f>データ加工!N17</f>
        <v>25</v>
      </c>
      <c r="O17" s="5">
        <f>データ加工!O17</f>
        <v>18</v>
      </c>
      <c r="P17" s="5">
        <f>データ加工!P17</f>
        <v>4</v>
      </c>
      <c r="Q17" s="5">
        <f>データ加工!Q17</f>
        <v>253</v>
      </c>
    </row>
    <row r="18" spans="1:22" ht="14.25" thickBot="1">
      <c r="A18" s="11" t="s">
        <v>24</v>
      </c>
      <c r="B18" s="2" t="str">
        <f>データ加工!B18</f>
        <v>ファンド型投資商品</v>
      </c>
      <c r="C18" s="5">
        <f>データ加工!C18</f>
        <v>334</v>
      </c>
      <c r="D18" s="5">
        <f>データ加工!D18</f>
        <v>142</v>
      </c>
      <c r="E18" s="5">
        <f>データ加工!E18</f>
        <v>392</v>
      </c>
      <c r="F18" s="5">
        <f>データ加工!F18</f>
        <v>1581</v>
      </c>
      <c r="G18" s="5">
        <f>データ加工!G18</f>
        <v>288</v>
      </c>
      <c r="H18" s="5">
        <f>データ加工!H18</f>
        <v>141</v>
      </c>
      <c r="I18" s="5">
        <f>データ加工!I18</f>
        <v>602</v>
      </c>
      <c r="J18" s="5">
        <f>データ加工!J18</f>
        <v>857</v>
      </c>
      <c r="K18" s="5">
        <f>データ加工!K18</f>
        <v>104</v>
      </c>
      <c r="L18" s="5">
        <f>データ加工!L18</f>
        <v>770</v>
      </c>
      <c r="M18" s="5">
        <f>データ加工!M18</f>
        <v>187</v>
      </c>
      <c r="N18" s="5">
        <f>データ加工!N18</f>
        <v>651</v>
      </c>
      <c r="O18" s="5">
        <f>データ加工!O18</f>
        <v>170</v>
      </c>
      <c r="P18" s="5">
        <f>データ加工!P18</f>
        <v>42</v>
      </c>
      <c r="Q18" s="5">
        <f>データ加工!Q18</f>
        <v>6261</v>
      </c>
    </row>
    <row r="19" spans="1:22" ht="14.25" thickBot="1">
      <c r="A19" s="11" t="s">
        <v>25</v>
      </c>
      <c r="B19" s="2" t="str">
        <f>データ加工!B19</f>
        <v>住宅ローン</v>
      </c>
      <c r="C19" s="5">
        <f>データ加工!C19</f>
        <v>33</v>
      </c>
      <c r="D19" s="5">
        <f>データ加工!D19</f>
        <v>12</v>
      </c>
      <c r="E19" s="5">
        <f>データ加工!E19</f>
        <v>27</v>
      </c>
      <c r="F19" s="5">
        <f>データ加工!F19</f>
        <v>73</v>
      </c>
      <c r="G19" s="5">
        <f>データ加工!G19</f>
        <v>9</v>
      </c>
      <c r="H19" s="5">
        <f>データ加工!H19</f>
        <v>8</v>
      </c>
      <c r="I19" s="5">
        <f>データ加工!I19</f>
        <v>32</v>
      </c>
      <c r="J19" s="5">
        <f>データ加工!J19</f>
        <v>30</v>
      </c>
      <c r="K19" s="5">
        <f>データ加工!K19</f>
        <v>8</v>
      </c>
      <c r="L19" s="5">
        <f>データ加工!L19</f>
        <v>6</v>
      </c>
      <c r="M19" s="5">
        <f>データ加工!M19</f>
        <v>5</v>
      </c>
      <c r="N19" s="5">
        <f>データ加工!N19</f>
        <v>21</v>
      </c>
      <c r="O19" s="5">
        <f>データ加工!O19</f>
        <v>4</v>
      </c>
      <c r="P19" s="5">
        <f>データ加工!P19</f>
        <v>4</v>
      </c>
      <c r="Q19" s="5">
        <f>データ加工!Q19</f>
        <v>272</v>
      </c>
    </row>
    <row r="20" spans="1:22" ht="14.25" thickBot="1">
      <c r="A20" s="11" t="s">
        <v>26</v>
      </c>
      <c r="B20" s="2" t="str">
        <f>データ加工!B20</f>
        <v>他の目的限定ローン</v>
      </c>
      <c r="C20" s="5">
        <f>データ加工!C20</f>
        <v>6</v>
      </c>
      <c r="D20" s="5">
        <f>データ加工!D20</f>
        <v>7</v>
      </c>
      <c r="E20" s="5">
        <f>データ加工!E20</f>
        <v>9</v>
      </c>
      <c r="F20" s="5">
        <f>データ加工!F20</f>
        <v>6</v>
      </c>
      <c r="G20" s="5">
        <f>データ加工!G20</f>
        <v>6</v>
      </c>
      <c r="H20" s="5">
        <f>データ加工!H20</f>
        <v>3</v>
      </c>
      <c r="I20" s="5">
        <f>データ加工!I20</f>
        <v>4</v>
      </c>
      <c r="J20" s="5">
        <f>データ加工!J20</f>
        <v>11</v>
      </c>
      <c r="K20" s="5">
        <f>データ加工!K20</f>
        <v>3</v>
      </c>
      <c r="L20" s="5">
        <f>データ加工!L20</f>
        <v>8</v>
      </c>
      <c r="M20" s="5">
        <f>データ加工!M20</f>
        <v>4</v>
      </c>
      <c r="N20" s="5">
        <f>データ加工!N20</f>
        <v>13</v>
      </c>
      <c r="O20" s="5">
        <f>データ加工!O20</f>
        <v>7</v>
      </c>
      <c r="P20" s="5">
        <f>データ加工!P20</f>
        <v>1</v>
      </c>
      <c r="Q20" s="5">
        <f>データ加工!Q20</f>
        <v>88</v>
      </c>
    </row>
    <row r="21" spans="1:22" ht="14.25" thickBot="1">
      <c r="A21" s="11" t="s">
        <v>27</v>
      </c>
      <c r="B21" s="2" t="str">
        <f>データ加工!B21</f>
        <v>サラ金・フリーローン</v>
      </c>
      <c r="C21" s="5">
        <f>データ加工!C21</f>
        <v>223</v>
      </c>
      <c r="D21" s="5">
        <f>データ加工!D21</f>
        <v>130</v>
      </c>
      <c r="E21" s="5">
        <f>データ加工!E21</f>
        <v>181</v>
      </c>
      <c r="F21" s="5">
        <f>データ加工!F21</f>
        <v>735</v>
      </c>
      <c r="G21" s="5">
        <f>データ加工!G21</f>
        <v>109</v>
      </c>
      <c r="H21" s="5">
        <f>データ加工!H21</f>
        <v>77</v>
      </c>
      <c r="I21" s="5">
        <f>データ加工!I21</f>
        <v>256</v>
      </c>
      <c r="J21" s="5">
        <f>データ加工!J21</f>
        <v>325</v>
      </c>
      <c r="K21" s="5">
        <f>データ加工!K21</f>
        <v>53</v>
      </c>
      <c r="L21" s="5">
        <f>データ加工!L21</f>
        <v>230</v>
      </c>
      <c r="M21" s="5">
        <f>データ加工!M21</f>
        <v>98</v>
      </c>
      <c r="N21" s="5">
        <f>データ加工!N21</f>
        <v>406</v>
      </c>
      <c r="O21" s="5">
        <f>データ加工!O21</f>
        <v>143</v>
      </c>
      <c r="P21" s="5">
        <f>データ加工!P21</f>
        <v>41</v>
      </c>
      <c r="Q21" s="5">
        <f>データ加工!Q21</f>
        <v>3007</v>
      </c>
    </row>
    <row r="22" spans="1:22" ht="14.25" thickBot="1">
      <c r="A22" s="11" t="s">
        <v>28</v>
      </c>
      <c r="B22" s="2" t="str">
        <f>データ加工!B22</f>
        <v>他の融資</v>
      </c>
      <c r="C22" s="5">
        <f>データ加工!C22</f>
        <v>25</v>
      </c>
      <c r="D22" s="5">
        <f>データ加工!D22</f>
        <v>19</v>
      </c>
      <c r="E22" s="5">
        <f>データ加工!E22</f>
        <v>16</v>
      </c>
      <c r="F22" s="5">
        <f>データ加工!F22</f>
        <v>84</v>
      </c>
      <c r="G22" s="5">
        <f>データ加工!G22</f>
        <v>20</v>
      </c>
      <c r="H22" s="5">
        <f>データ加工!H22</f>
        <v>8</v>
      </c>
      <c r="I22" s="5">
        <f>データ加工!I22</f>
        <v>31</v>
      </c>
      <c r="J22" s="5">
        <f>データ加工!J22</f>
        <v>57</v>
      </c>
      <c r="K22" s="5">
        <f>データ加工!K22</f>
        <v>2</v>
      </c>
      <c r="L22" s="5">
        <f>データ加工!L22</f>
        <v>16</v>
      </c>
      <c r="M22" s="5">
        <f>データ加工!M22</f>
        <v>12</v>
      </c>
      <c r="N22" s="5">
        <f>データ加工!N22</f>
        <v>74</v>
      </c>
      <c r="O22" s="5">
        <f>データ加工!O22</f>
        <v>31</v>
      </c>
      <c r="P22" s="5">
        <f>データ加工!P22</f>
        <v>4</v>
      </c>
      <c r="Q22" s="5">
        <f>データ加工!Q22</f>
        <v>399</v>
      </c>
      <c r="V22" s="47"/>
    </row>
    <row r="23" spans="1:22" ht="14.25" thickBot="1">
      <c r="A23" s="11" t="s">
        <v>29</v>
      </c>
      <c r="B23" s="2" t="str">
        <f>データ加工!B23</f>
        <v>振込・送金サービス</v>
      </c>
      <c r="C23" s="5">
        <f>データ加工!C23</f>
        <v>2</v>
      </c>
      <c r="D23" s="5">
        <f>データ加工!D23</f>
        <v>4</v>
      </c>
      <c r="E23" s="5">
        <f>データ加工!E23</f>
        <v>5</v>
      </c>
      <c r="F23" s="5">
        <f>データ加工!F23</f>
        <v>30</v>
      </c>
      <c r="G23" s="5">
        <f>データ加工!G23</f>
        <v>6</v>
      </c>
      <c r="H23" s="5">
        <f>データ加工!H23</f>
        <v>3</v>
      </c>
      <c r="I23" s="5">
        <f>データ加工!I23</f>
        <v>7</v>
      </c>
      <c r="J23" s="5">
        <f>データ加工!J23</f>
        <v>10</v>
      </c>
      <c r="K23" s="5">
        <f>データ加工!K23</f>
        <v>3</v>
      </c>
      <c r="L23" s="5">
        <f>データ加工!L23</f>
        <v>10</v>
      </c>
      <c r="M23" s="5">
        <f>データ加工!M23</f>
        <v>2</v>
      </c>
      <c r="N23" s="5">
        <f>データ加工!N23</f>
        <v>10</v>
      </c>
      <c r="O23" s="5">
        <f>データ加工!O23</f>
        <v>5</v>
      </c>
      <c r="P23" s="5">
        <f>データ加工!P23</f>
        <v>2</v>
      </c>
      <c r="Q23" s="5">
        <f>データ加工!Q23</f>
        <v>99</v>
      </c>
      <c r="V23" s="47"/>
    </row>
    <row r="24" spans="1:22" ht="14.25" thickBot="1">
      <c r="A24" s="11" t="s">
        <v>30</v>
      </c>
      <c r="B24" s="2" t="str">
        <f>データ加工!B24</f>
        <v>金融コンサルティング</v>
      </c>
      <c r="C24" s="5">
        <f>データ加工!C24</f>
        <v>2</v>
      </c>
      <c r="D24" s="5">
        <f>データ加工!D24</f>
        <v>0</v>
      </c>
      <c r="E24" s="5">
        <f>データ加工!E24</f>
        <v>5</v>
      </c>
      <c r="F24" s="5">
        <f>データ加工!F24</f>
        <v>8</v>
      </c>
      <c r="G24" s="5">
        <f>データ加工!G24</f>
        <v>1</v>
      </c>
      <c r="H24" s="5">
        <f>データ加工!H24</f>
        <v>0</v>
      </c>
      <c r="I24" s="5">
        <f>データ加工!I24</f>
        <v>5</v>
      </c>
      <c r="J24" s="5">
        <f>データ加工!J24</f>
        <v>8</v>
      </c>
      <c r="K24" s="5">
        <f>データ加工!K24</f>
        <v>0</v>
      </c>
      <c r="L24" s="5">
        <f>データ加工!L24</f>
        <v>1</v>
      </c>
      <c r="M24" s="5">
        <f>データ加工!M24</f>
        <v>0</v>
      </c>
      <c r="N24" s="5">
        <f>データ加工!N24</f>
        <v>2</v>
      </c>
      <c r="O24" s="5">
        <f>データ加工!O24</f>
        <v>0</v>
      </c>
      <c r="P24" s="5">
        <f>データ加工!P24</f>
        <v>0</v>
      </c>
      <c r="Q24" s="5">
        <f>データ加工!Q24</f>
        <v>32</v>
      </c>
      <c r="V24" s="47"/>
    </row>
    <row r="25" spans="1:22" ht="14.25" thickBot="1">
      <c r="A25" s="11" t="s">
        <v>31</v>
      </c>
      <c r="B25" s="2" t="str">
        <f>データ加工!B25</f>
        <v>信用保証サービス</v>
      </c>
      <c r="C25" s="5">
        <f>データ加工!C25</f>
        <v>3</v>
      </c>
      <c r="D25" s="5">
        <f>データ加工!D25</f>
        <v>0</v>
      </c>
      <c r="E25" s="5">
        <f>データ加工!E25</f>
        <v>2</v>
      </c>
      <c r="F25" s="5">
        <f>データ加工!F25</f>
        <v>0</v>
      </c>
      <c r="G25" s="5">
        <f>データ加工!G25</f>
        <v>0</v>
      </c>
      <c r="H25" s="5">
        <f>データ加工!H25</f>
        <v>1</v>
      </c>
      <c r="I25" s="5">
        <f>データ加工!I25</f>
        <v>2</v>
      </c>
      <c r="J25" s="5">
        <f>データ加工!J25</f>
        <v>1</v>
      </c>
      <c r="K25" s="5">
        <f>データ加工!K25</f>
        <v>1</v>
      </c>
      <c r="L25" s="5">
        <f>データ加工!L25</f>
        <v>2</v>
      </c>
      <c r="M25" s="5">
        <f>データ加工!M25</f>
        <v>0</v>
      </c>
      <c r="N25" s="5">
        <f>データ加工!N25</f>
        <v>3</v>
      </c>
      <c r="O25" s="5">
        <f>データ加工!O25</f>
        <v>1</v>
      </c>
      <c r="P25" s="5">
        <f>データ加工!P25</f>
        <v>1</v>
      </c>
      <c r="Q25" s="5">
        <f>データ加工!Q25</f>
        <v>17</v>
      </c>
    </row>
    <row r="26" spans="1:22" ht="14.25" thickBot="1">
      <c r="A26" s="11" t="s">
        <v>32</v>
      </c>
      <c r="B26" s="2" t="str">
        <f>データ加工!B26</f>
        <v>その他金融関連サービス</v>
      </c>
      <c r="C26" s="5">
        <f>データ加工!C26</f>
        <v>95</v>
      </c>
      <c r="D26" s="5">
        <f>データ加工!D26</f>
        <v>45</v>
      </c>
      <c r="E26" s="5">
        <f>データ加工!E26</f>
        <v>87</v>
      </c>
      <c r="F26" s="5">
        <f>データ加工!F26</f>
        <v>356</v>
      </c>
      <c r="G26" s="5">
        <f>データ加工!G26</f>
        <v>60</v>
      </c>
      <c r="H26" s="5">
        <f>データ加工!H26</f>
        <v>31</v>
      </c>
      <c r="I26" s="5">
        <f>データ加工!I26</f>
        <v>147</v>
      </c>
      <c r="J26" s="5">
        <f>データ加工!J26</f>
        <v>204</v>
      </c>
      <c r="K26" s="5">
        <f>データ加工!K26</f>
        <v>10</v>
      </c>
      <c r="L26" s="5">
        <f>データ加工!L26</f>
        <v>102</v>
      </c>
      <c r="M26" s="5">
        <f>データ加工!M26</f>
        <v>26</v>
      </c>
      <c r="N26" s="5">
        <f>データ加工!N26</f>
        <v>242</v>
      </c>
      <c r="O26" s="5">
        <f>データ加工!O26</f>
        <v>58</v>
      </c>
      <c r="P26" s="5">
        <f>データ加工!P26</f>
        <v>6</v>
      </c>
      <c r="Q26" s="5">
        <f>データ加工!Q26</f>
        <v>1469</v>
      </c>
    </row>
    <row r="27" spans="1:22" ht="14.25" hidden="1" thickBot="1">
      <c r="A27" s="11" t="s">
        <v>33</v>
      </c>
      <c r="B27" s="2" t="str">
        <f>データ加工!B27</f>
        <v>合計</v>
      </c>
      <c r="C27" s="5">
        <f>データ加工!C27</f>
        <v>1303</v>
      </c>
      <c r="D27" s="5">
        <f>データ加工!D27</f>
        <v>736</v>
      </c>
      <c r="E27" s="5">
        <f>データ加工!E27</f>
        <v>1433</v>
      </c>
      <c r="F27" s="5">
        <f>データ加工!F27</f>
        <v>6061</v>
      </c>
      <c r="G27" s="5">
        <f>データ加工!G27</f>
        <v>920</v>
      </c>
      <c r="H27" s="5">
        <f>データ加工!H27</f>
        <v>554</v>
      </c>
      <c r="I27" s="5">
        <f>データ加工!I27</f>
        <v>2189</v>
      </c>
      <c r="J27" s="5">
        <f>データ加工!J27</f>
        <v>3321</v>
      </c>
      <c r="K27" s="5">
        <f>データ加工!K27</f>
        <v>315</v>
      </c>
      <c r="L27" s="5">
        <f>データ加工!L27</f>
        <v>1897</v>
      </c>
      <c r="M27" s="5">
        <f>データ加工!M27</f>
        <v>635</v>
      </c>
      <c r="N27" s="5">
        <f>データ加工!N27</f>
        <v>2412</v>
      </c>
      <c r="O27" s="5">
        <f>データ加工!O27</f>
        <v>679</v>
      </c>
      <c r="P27" s="5">
        <f>データ加工!P27</f>
        <v>186</v>
      </c>
      <c r="Q27" s="5">
        <f>データ加工!Q27</f>
        <v>22641</v>
      </c>
    </row>
    <row r="28" spans="1:22" ht="14.25" hidden="1" thickBot="1">
      <c r="A28" s="11" t="s">
        <v>34</v>
      </c>
      <c r="B28" s="2">
        <f>データ加工!B28</f>
        <v>0</v>
      </c>
      <c r="C28" s="5">
        <f>データ加工!C28</f>
        <v>0</v>
      </c>
      <c r="D28" s="5">
        <f>データ加工!D28</f>
        <v>0</v>
      </c>
      <c r="E28" s="5">
        <f>データ加工!E28</f>
        <v>0</v>
      </c>
      <c r="F28" s="5">
        <f>データ加工!F28</f>
        <v>0</v>
      </c>
      <c r="G28" s="5">
        <f>データ加工!G28</f>
        <v>0</v>
      </c>
      <c r="H28" s="5">
        <f>データ加工!H28</f>
        <v>0</v>
      </c>
      <c r="I28" s="5">
        <f>データ加工!I28</f>
        <v>0</v>
      </c>
      <c r="J28" s="5">
        <f>データ加工!J28</f>
        <v>0</v>
      </c>
      <c r="K28" s="5">
        <f>データ加工!K28</f>
        <v>0</v>
      </c>
      <c r="L28" s="5">
        <f>データ加工!L28</f>
        <v>0</v>
      </c>
      <c r="M28" s="5">
        <f>データ加工!M28</f>
        <v>0</v>
      </c>
      <c r="N28" s="5">
        <f>データ加工!N28</f>
        <v>0</v>
      </c>
      <c r="O28" s="5">
        <f>データ加工!O28</f>
        <v>0</v>
      </c>
      <c r="P28" s="5">
        <f>データ加工!P28</f>
        <v>0</v>
      </c>
      <c r="Q28" s="5">
        <f>データ加工!Q28</f>
        <v>0</v>
      </c>
    </row>
    <row r="29" spans="1:22" ht="14.25" hidden="1" thickBot="1">
      <c r="A29" s="11" t="s">
        <v>35</v>
      </c>
      <c r="B29" s="2">
        <f>データ加工!B29</f>
        <v>0</v>
      </c>
      <c r="C29" s="5">
        <f>データ加工!C29</f>
        <v>0</v>
      </c>
      <c r="D29" s="5">
        <f>データ加工!D29</f>
        <v>0</v>
      </c>
      <c r="E29" s="5">
        <f>データ加工!E29</f>
        <v>0</v>
      </c>
      <c r="F29" s="5">
        <f>データ加工!F29</f>
        <v>0</v>
      </c>
      <c r="G29" s="5">
        <f>データ加工!G29</f>
        <v>0</v>
      </c>
      <c r="H29" s="5">
        <f>データ加工!H29</f>
        <v>0</v>
      </c>
      <c r="I29" s="5">
        <f>データ加工!I29</f>
        <v>0</v>
      </c>
      <c r="J29" s="5">
        <f>データ加工!J29</f>
        <v>0</v>
      </c>
      <c r="K29" s="5">
        <f>データ加工!K29</f>
        <v>0</v>
      </c>
      <c r="L29" s="5">
        <f>データ加工!L29</f>
        <v>0</v>
      </c>
      <c r="M29" s="5">
        <f>データ加工!M29</f>
        <v>0</v>
      </c>
      <c r="N29" s="5">
        <f>データ加工!N29</f>
        <v>0</v>
      </c>
      <c r="O29" s="5">
        <f>データ加工!O29</f>
        <v>0</v>
      </c>
      <c r="P29" s="5">
        <f>データ加工!P29</f>
        <v>0</v>
      </c>
      <c r="Q29" s="5">
        <f>データ加工!Q29</f>
        <v>0</v>
      </c>
    </row>
    <row r="30" spans="1:22" ht="14.25" hidden="1" thickBot="1">
      <c r="A30" s="11" t="s">
        <v>36</v>
      </c>
      <c r="B30" s="2">
        <f>データ加工!B30</f>
        <v>0</v>
      </c>
      <c r="C30" s="5">
        <f>データ加工!C30</f>
        <v>0</v>
      </c>
      <c r="D30" s="5">
        <f>データ加工!D30</f>
        <v>0</v>
      </c>
      <c r="E30" s="5">
        <f>データ加工!E30</f>
        <v>0</v>
      </c>
      <c r="F30" s="5">
        <f>データ加工!F30</f>
        <v>0</v>
      </c>
      <c r="G30" s="5">
        <f>データ加工!G30</f>
        <v>0</v>
      </c>
      <c r="H30" s="5">
        <f>データ加工!H30</f>
        <v>0</v>
      </c>
      <c r="I30" s="5">
        <f>データ加工!I30</f>
        <v>0</v>
      </c>
      <c r="J30" s="5">
        <f>データ加工!J30</f>
        <v>0</v>
      </c>
      <c r="K30" s="5">
        <f>データ加工!K30</f>
        <v>0</v>
      </c>
      <c r="L30" s="5">
        <f>データ加工!L30</f>
        <v>0</v>
      </c>
      <c r="M30" s="5">
        <f>データ加工!M30</f>
        <v>0</v>
      </c>
      <c r="N30" s="5">
        <f>データ加工!N30</f>
        <v>0</v>
      </c>
      <c r="O30" s="5">
        <f>データ加工!O30</f>
        <v>0</v>
      </c>
      <c r="P30" s="5">
        <f>データ加工!P30</f>
        <v>0</v>
      </c>
      <c r="Q30" s="5">
        <f>データ加工!Q30</f>
        <v>0</v>
      </c>
    </row>
    <row r="31" spans="1:22" ht="14.25" hidden="1" thickBot="1">
      <c r="A31" s="11" t="s">
        <v>37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</row>
    <row r="32" spans="1:22" ht="14.25" hidden="1" thickBot="1">
      <c r="A32" s="11" t="s">
        <v>38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</row>
    <row r="33" spans="1:17" ht="14.25" hidden="1" thickBot="1">
      <c r="A33" s="11" t="s">
        <v>39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</row>
    <row r="34" spans="1:17" ht="14.25" hidden="1" thickBot="1">
      <c r="A34" s="11" t="s">
        <v>40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</row>
    <row r="35" spans="1:17" ht="14.25" hidden="1" thickBot="1">
      <c r="A35" s="11" t="s">
        <v>41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</row>
    <row r="36" spans="1:17" ht="14.25" hidden="1" thickBot="1">
      <c r="A36" s="11" t="s">
        <v>42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</row>
    <row r="37" spans="1:17" ht="14.25" hidden="1" thickBot="1">
      <c r="A37" s="11" t="s">
        <v>43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</row>
    <row r="38" spans="1:17" ht="14.25" hidden="1" thickBot="1">
      <c r="A38" s="11" t="s">
        <v>44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</row>
    <row r="39" spans="1:17" ht="14.25" hidden="1" thickBot="1">
      <c r="A39" s="11" t="s">
        <v>45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</row>
    <row r="40" spans="1:17" ht="14.25" hidden="1" thickBot="1">
      <c r="A40" s="11" t="s">
        <v>46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</row>
    <row r="41" spans="1:17" ht="14.25" hidden="1" thickBot="1">
      <c r="A41" s="11" t="s">
        <v>47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</row>
    <row r="42" spans="1:17" ht="14.25" hidden="1" thickBot="1">
      <c r="A42" s="11" t="s">
        <v>48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</row>
    <row r="43" spans="1:17" ht="14.25" hidden="1" thickBot="1">
      <c r="A43" s="11" t="s">
        <v>49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</row>
    <row r="44" spans="1:17" ht="14.25" hidden="1" thickBot="1">
      <c r="A44" s="11" t="s">
        <v>50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</row>
    <row r="45" spans="1:17" ht="14.25" hidden="1" thickBot="1">
      <c r="A45" s="11" t="s">
        <v>51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</row>
    <row r="46" spans="1:17" ht="14.25" hidden="1" thickBot="1">
      <c r="A46" s="11" t="s">
        <v>52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</row>
    <row r="47" spans="1:17" ht="14.25" hidden="1" thickBot="1">
      <c r="A47" s="11" t="s">
        <v>53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</row>
    <row r="48" spans="1:17" ht="14.25" hidden="1" thickBot="1">
      <c r="A48" s="11" t="s">
        <v>54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</row>
    <row r="49" spans="1:20" ht="14.25" hidden="1" thickBot="1">
      <c r="A49" s="11" t="s">
        <v>55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</row>
    <row r="50" spans="1:20" ht="14.25" hidden="1" thickBot="1">
      <c r="A50" s="11" t="s">
        <v>56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</row>
    <row r="51" spans="1:20" ht="14.25" hidden="1" thickBot="1">
      <c r="A51" s="11" t="s">
        <v>57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</row>
    <row r="52" spans="1:20" ht="14.25" hidden="1" thickBot="1">
      <c r="A52" s="11" t="s">
        <v>58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</row>
    <row r="53" spans="1:20" ht="14.25" hidden="1" thickBot="1">
      <c r="A53" s="11" t="s">
        <v>59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</row>
    <row r="54" spans="1:20" ht="14.25" hidden="1" thickBot="1">
      <c r="A54" s="11" t="s">
        <v>60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</row>
    <row r="55" spans="1:20" ht="14.25" hidden="1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143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144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145</v>
      </c>
    </row>
    <row r="60" spans="1:20" ht="18" customHeight="1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>
        <f>データ加工!P60</f>
        <v>0</v>
      </c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147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4" t="s">
        <v>64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5"/>
    </row>
    <row r="64" spans="1:20" ht="14.25" thickBot="1">
      <c r="A64" s="10" t="s">
        <v>10</v>
      </c>
      <c r="B64" s="3"/>
      <c r="C64" s="104" t="s">
        <v>65</v>
      </c>
      <c r="D64" s="104" t="s">
        <v>66</v>
      </c>
      <c r="E64" s="104" t="s">
        <v>67</v>
      </c>
      <c r="F64" s="104" t="s">
        <v>68</v>
      </c>
      <c r="G64" s="63" t="s">
        <v>69</v>
      </c>
      <c r="H64" s="63" t="s">
        <v>70</v>
      </c>
      <c r="I64" s="63" t="s">
        <v>71</v>
      </c>
      <c r="J64" s="63" t="s">
        <v>72</v>
      </c>
      <c r="K64" s="63" t="s">
        <v>73</v>
      </c>
      <c r="L64" s="63" t="s">
        <v>74</v>
      </c>
      <c r="M64" s="63" t="s">
        <v>75</v>
      </c>
      <c r="N64" s="63" t="s">
        <v>76</v>
      </c>
      <c r="O64" s="63" t="s">
        <v>77</v>
      </c>
      <c r="P64" s="64" t="s">
        <v>78</v>
      </c>
      <c r="Q64" s="65" t="s">
        <v>1</v>
      </c>
      <c r="S64"/>
      <c r="T64"/>
    </row>
    <row r="65" spans="1:21" ht="15" thickTop="1" thickBot="1">
      <c r="A65" s="11" t="s">
        <v>11</v>
      </c>
      <c r="B65" s="105" t="str">
        <f>B5</f>
        <v>金融・保険一般</v>
      </c>
      <c r="C65" s="106">
        <f t="shared" ref="C65:O80" si="0">C5/C$60*100000</f>
        <v>0.50455614196191612</v>
      </c>
      <c r="D65" s="107">
        <f t="shared" si="0"/>
        <v>0.39108483021052098</v>
      </c>
      <c r="E65" s="108">
        <f t="shared" si="0"/>
        <v>0.97513321649464424</v>
      </c>
      <c r="F65" s="106">
        <f t="shared" si="0"/>
        <v>1.1245939663525502</v>
      </c>
      <c r="G65" s="109">
        <f t="shared" si="0"/>
        <v>0.85119342046401403</v>
      </c>
      <c r="H65" s="109">
        <f t="shared" si="0"/>
        <v>0.89160253072462314</v>
      </c>
      <c r="I65" s="109">
        <f t="shared" si="0"/>
        <v>0.80670156712393903</v>
      </c>
      <c r="J65" s="109">
        <f t="shared" si="0"/>
        <v>1.2968705608573099</v>
      </c>
      <c r="K65" s="109">
        <f t="shared" si="0"/>
        <v>0.35754637376467729</v>
      </c>
      <c r="L65" s="109">
        <f t="shared" si="0"/>
        <v>0.87395627771533846</v>
      </c>
      <c r="M65" s="109">
        <f t="shared" si="0"/>
        <v>1.250339154495657</v>
      </c>
      <c r="N65" s="109">
        <f t="shared" si="0"/>
        <v>1.1868757438204234</v>
      </c>
      <c r="O65" s="109">
        <f t="shared" si="0"/>
        <v>0.52981676287256052</v>
      </c>
      <c r="P65" s="110"/>
      <c r="Q65" s="111">
        <f t="shared" ref="Q65:Q96" si="1">Q5/Q$60*100000</f>
        <v>0.98880407569827622</v>
      </c>
      <c r="R65" s="6" t="str">
        <f>IF(Q65&lt;0.2,"【注】全国人口調整相談件数が0.2未満","")</f>
        <v/>
      </c>
      <c r="S65"/>
      <c r="T65"/>
    </row>
    <row r="66" spans="1:21" ht="14.25" thickBot="1">
      <c r="A66" s="11" t="s">
        <v>12</v>
      </c>
      <c r="B66" s="105" t="str">
        <f t="shared" ref="B66:B115" si="2">B6</f>
        <v>生命保険</v>
      </c>
      <c r="C66" s="112">
        <f t="shared" si="0"/>
        <v>8.577454413352573</v>
      </c>
      <c r="D66" s="113">
        <f t="shared" si="0"/>
        <v>8.9949510948419817</v>
      </c>
      <c r="E66" s="114">
        <f t="shared" si="0"/>
        <v>9.6626836907196569</v>
      </c>
      <c r="F66" s="112">
        <f t="shared" si="0"/>
        <v>11.52708815511364</v>
      </c>
      <c r="G66" s="113">
        <f t="shared" si="0"/>
        <v>6.3366621301209918</v>
      </c>
      <c r="H66" s="113">
        <f t="shared" si="0"/>
        <v>11.055871380985327</v>
      </c>
      <c r="I66" s="113">
        <f t="shared" si="0"/>
        <v>8.0670156712393908</v>
      </c>
      <c r="J66" s="113">
        <f t="shared" si="0"/>
        <v>11.249598120925036</v>
      </c>
      <c r="K66" s="113">
        <f t="shared" si="0"/>
        <v>7.5084738490582232</v>
      </c>
      <c r="L66" s="113">
        <f t="shared" si="0"/>
        <v>11.274035982527867</v>
      </c>
      <c r="M66" s="113">
        <f t="shared" si="0"/>
        <v>5.8765940261295873</v>
      </c>
      <c r="N66" s="113">
        <f t="shared" si="0"/>
        <v>11.922706335650618</v>
      </c>
      <c r="O66" s="113">
        <f t="shared" si="0"/>
        <v>6.8876179173432872</v>
      </c>
      <c r="P66" s="115"/>
      <c r="Q66" s="116">
        <f t="shared" si="1"/>
        <v>10.063933789679091</v>
      </c>
      <c r="R66" s="6" t="str">
        <f t="shared" ref="R66:R115" si="3">IF(Q66&lt;0.2,"【注】全国人口調整相談件数が0.2未満","")</f>
        <v/>
      </c>
      <c r="S66"/>
      <c r="T66"/>
    </row>
    <row r="67" spans="1:21" ht="14.25" thickBot="1">
      <c r="A67" s="11" t="s">
        <v>13</v>
      </c>
      <c r="B67" s="105" t="str">
        <f t="shared" si="2"/>
        <v>損害保険</v>
      </c>
      <c r="C67" s="112">
        <f t="shared" si="0"/>
        <v>2.4106571227069322</v>
      </c>
      <c r="D67" s="113">
        <f t="shared" si="0"/>
        <v>3.1286786416841679</v>
      </c>
      <c r="E67" s="114">
        <f t="shared" si="0"/>
        <v>4.875666082473221</v>
      </c>
      <c r="F67" s="112">
        <f t="shared" si="0"/>
        <v>4.1368992333683092</v>
      </c>
      <c r="G67" s="113">
        <f t="shared" si="0"/>
        <v>2.6481573081102656</v>
      </c>
      <c r="H67" s="113">
        <f t="shared" si="0"/>
        <v>2.1398460737390961</v>
      </c>
      <c r="I67" s="113">
        <f t="shared" si="0"/>
        <v>2.6748525646741141</v>
      </c>
      <c r="J67" s="113">
        <f t="shared" si="0"/>
        <v>3.8302921216018224</v>
      </c>
      <c r="K67" s="113">
        <f t="shared" si="0"/>
        <v>5.3631956064701587</v>
      </c>
      <c r="L67" s="113">
        <f t="shared" si="0"/>
        <v>4.3697813885766923</v>
      </c>
      <c r="M67" s="113">
        <f t="shared" si="0"/>
        <v>2.6257122244408797</v>
      </c>
      <c r="N67" s="113">
        <f t="shared" si="0"/>
        <v>4.3698606931570136</v>
      </c>
      <c r="O67" s="113">
        <f t="shared" si="0"/>
        <v>3.7087173401079232</v>
      </c>
      <c r="P67" s="115"/>
      <c r="Q67" s="116">
        <f t="shared" si="1"/>
        <v>3.6557227606344926</v>
      </c>
      <c r="R67" s="6" t="str">
        <f t="shared" si="3"/>
        <v/>
      </c>
      <c r="S67"/>
      <c r="T67"/>
    </row>
    <row r="68" spans="1:21" ht="14.25" thickBot="1">
      <c r="A68" s="11" t="s">
        <v>14</v>
      </c>
      <c r="B68" s="105" t="str">
        <f t="shared" si="2"/>
        <v>その他の保険</v>
      </c>
      <c r="C68" s="112">
        <f t="shared" si="0"/>
        <v>1.9061009807450162</v>
      </c>
      <c r="D68" s="113">
        <f t="shared" si="0"/>
        <v>1.9554241510526047</v>
      </c>
      <c r="E68" s="114">
        <f t="shared" si="0"/>
        <v>3.1026965979375047</v>
      </c>
      <c r="F68" s="112">
        <f t="shared" si="0"/>
        <v>4.558621970750516</v>
      </c>
      <c r="G68" s="113">
        <f t="shared" si="0"/>
        <v>1.5132327474915803</v>
      </c>
      <c r="H68" s="113">
        <f t="shared" si="0"/>
        <v>2.496487086028945</v>
      </c>
      <c r="I68" s="113">
        <f t="shared" si="0"/>
        <v>1.6983190886819772</v>
      </c>
      <c r="J68" s="113">
        <f t="shared" si="0"/>
        <v>3.106457389960533</v>
      </c>
      <c r="K68" s="113">
        <f t="shared" si="0"/>
        <v>3.9330101114114502</v>
      </c>
      <c r="L68" s="113">
        <f t="shared" si="0"/>
        <v>2.9714513442321508</v>
      </c>
      <c r="M68" s="113">
        <f t="shared" si="0"/>
        <v>2.500678308991314</v>
      </c>
      <c r="N68" s="113">
        <f t="shared" si="0"/>
        <v>3.0750871544438243</v>
      </c>
      <c r="O68" s="113">
        <f t="shared" si="0"/>
        <v>2.7815380050809426</v>
      </c>
      <c r="P68" s="115"/>
      <c r="Q68" s="116">
        <f t="shared" si="1"/>
        <v>3.0424740790716198</v>
      </c>
      <c r="R68" s="6" t="str">
        <f t="shared" si="3"/>
        <v/>
      </c>
      <c r="S68"/>
      <c r="T68"/>
    </row>
    <row r="69" spans="1:21" ht="14.25" thickBot="1">
      <c r="A69" s="11" t="s">
        <v>15</v>
      </c>
      <c r="B69" s="105" t="str">
        <f t="shared" si="2"/>
        <v>公社債</v>
      </c>
      <c r="C69" s="112">
        <f t="shared" si="0"/>
        <v>7.2880331616721215</v>
      </c>
      <c r="D69" s="113">
        <f t="shared" si="0"/>
        <v>4.6930179625262509</v>
      </c>
      <c r="E69" s="114">
        <f t="shared" si="0"/>
        <v>14.27240435051252</v>
      </c>
      <c r="F69" s="112">
        <f t="shared" si="0"/>
        <v>15.64390535336851</v>
      </c>
      <c r="G69" s="113">
        <f t="shared" si="0"/>
        <v>11.160091512750405</v>
      </c>
      <c r="H69" s="113">
        <f t="shared" si="0"/>
        <v>15.513884034608445</v>
      </c>
      <c r="I69" s="113">
        <f t="shared" si="0"/>
        <v>11.421195871386296</v>
      </c>
      <c r="J69" s="113">
        <f t="shared" si="0"/>
        <v>11.943273072081272</v>
      </c>
      <c r="K69" s="113">
        <f t="shared" si="0"/>
        <v>11.799030334234351</v>
      </c>
      <c r="L69" s="113">
        <f t="shared" si="0"/>
        <v>16.867356159906031</v>
      </c>
      <c r="M69" s="113">
        <f t="shared" si="0"/>
        <v>9.5025775741669918</v>
      </c>
      <c r="N69" s="113">
        <f t="shared" si="0"/>
        <v>10.0884438224736</v>
      </c>
      <c r="O69" s="113">
        <f t="shared" si="0"/>
        <v>4.5034424844167651</v>
      </c>
      <c r="P69" s="115"/>
      <c r="Q69" s="116">
        <f t="shared" si="1"/>
        <v>11.960726223350305</v>
      </c>
      <c r="R69" s="6" t="str">
        <f t="shared" si="3"/>
        <v/>
      </c>
      <c r="S69"/>
      <c r="T69"/>
    </row>
    <row r="70" spans="1:21" ht="14.25" thickBot="1">
      <c r="A70" s="11" t="s">
        <v>16</v>
      </c>
      <c r="B70" s="105" t="str">
        <f t="shared" si="2"/>
        <v>株</v>
      </c>
      <c r="C70" s="112">
        <f t="shared" si="0"/>
        <v>5.5501175615810769</v>
      </c>
      <c r="D70" s="113">
        <f t="shared" si="0"/>
        <v>8.1150102268683106</v>
      </c>
      <c r="E70" s="114">
        <f t="shared" si="0"/>
        <v>15.602131463914308</v>
      </c>
      <c r="F70" s="112">
        <f t="shared" si="0"/>
        <v>11.988974962722722</v>
      </c>
      <c r="G70" s="113">
        <f t="shared" si="0"/>
        <v>9.0793964849494806</v>
      </c>
      <c r="H70" s="113">
        <f t="shared" si="0"/>
        <v>9.629307331825931</v>
      </c>
      <c r="I70" s="113">
        <f t="shared" si="0"/>
        <v>12.058065529642038</v>
      </c>
      <c r="J70" s="113">
        <f t="shared" si="0"/>
        <v>11.430556803835358</v>
      </c>
      <c r="K70" s="113">
        <f t="shared" si="0"/>
        <v>10.011298465410963</v>
      </c>
      <c r="L70" s="113">
        <f t="shared" si="0"/>
        <v>14.158091698988484</v>
      </c>
      <c r="M70" s="113">
        <f t="shared" si="0"/>
        <v>7.6270688424235074</v>
      </c>
      <c r="N70" s="113">
        <f t="shared" si="0"/>
        <v>10.573983899491047</v>
      </c>
      <c r="O70" s="113">
        <f t="shared" si="0"/>
        <v>7.1525262987795672</v>
      </c>
      <c r="P70" s="115"/>
      <c r="Q70" s="116">
        <f t="shared" si="1"/>
        <v>10.838813906692645</v>
      </c>
      <c r="R70" s="6" t="str">
        <f t="shared" si="3"/>
        <v/>
      </c>
      <c r="S70"/>
      <c r="T70"/>
    </row>
    <row r="71" spans="1:21" ht="14.25" thickBot="1">
      <c r="A71" s="11" t="s">
        <v>17</v>
      </c>
      <c r="B71" s="105" t="str">
        <f t="shared" si="2"/>
        <v>投資信託</v>
      </c>
      <c r="C71" s="112">
        <f t="shared" si="0"/>
        <v>1.0651740774751564</v>
      </c>
      <c r="D71" s="113">
        <f t="shared" si="0"/>
        <v>1.8576529434999747</v>
      </c>
      <c r="E71" s="114">
        <f t="shared" si="0"/>
        <v>2.2162118556696462</v>
      </c>
      <c r="F71" s="112">
        <f t="shared" si="0"/>
        <v>2.6106645647469917</v>
      </c>
      <c r="G71" s="113">
        <f t="shared" si="0"/>
        <v>1.2295016073369089</v>
      </c>
      <c r="H71" s="113">
        <f t="shared" si="0"/>
        <v>2.1398460737390961</v>
      </c>
      <c r="I71" s="113">
        <f t="shared" si="0"/>
        <v>1.8256930203331252</v>
      </c>
      <c r="J71" s="113">
        <f t="shared" si="0"/>
        <v>2.7746998046249418</v>
      </c>
      <c r="K71" s="113">
        <f t="shared" si="0"/>
        <v>0.71509274752935459</v>
      </c>
      <c r="L71" s="113">
        <f t="shared" si="0"/>
        <v>3.0588469720036846</v>
      </c>
      <c r="M71" s="113">
        <f t="shared" si="0"/>
        <v>1.3753730699452225</v>
      </c>
      <c r="N71" s="113">
        <f t="shared" si="0"/>
        <v>1.8882114106234009</v>
      </c>
      <c r="O71" s="113">
        <f t="shared" si="0"/>
        <v>0.66227095359070065</v>
      </c>
      <c r="P71" s="115"/>
      <c r="Q71" s="116">
        <f t="shared" si="1"/>
        <v>2.1107163923559362</v>
      </c>
      <c r="R71" s="6" t="str">
        <f t="shared" si="3"/>
        <v/>
      </c>
      <c r="S71"/>
      <c r="T71"/>
    </row>
    <row r="72" spans="1:21" ht="14.25" thickBot="1">
      <c r="A72" s="11" t="s">
        <v>18</v>
      </c>
      <c r="B72" s="105" t="str">
        <f t="shared" si="2"/>
        <v>抵当証券</v>
      </c>
      <c r="C72" s="112">
        <f t="shared" si="0"/>
        <v>0</v>
      </c>
      <c r="D72" s="113">
        <f t="shared" si="0"/>
        <v>0</v>
      </c>
      <c r="E72" s="114">
        <f t="shared" si="0"/>
        <v>0</v>
      </c>
      <c r="F72" s="112">
        <f t="shared" si="0"/>
        <v>6.0246105340315194E-2</v>
      </c>
      <c r="G72" s="113">
        <f t="shared" si="0"/>
        <v>0</v>
      </c>
      <c r="H72" s="113">
        <f t="shared" si="0"/>
        <v>0</v>
      </c>
      <c r="I72" s="113">
        <f t="shared" si="0"/>
        <v>4.2457977217049428E-2</v>
      </c>
      <c r="J72" s="113">
        <f t="shared" si="0"/>
        <v>3.0159780485053717E-2</v>
      </c>
      <c r="K72" s="113">
        <f t="shared" si="0"/>
        <v>0</v>
      </c>
      <c r="L72" s="113">
        <f t="shared" si="0"/>
        <v>0</v>
      </c>
      <c r="M72" s="113">
        <f t="shared" si="0"/>
        <v>0.12503391544956569</v>
      </c>
      <c r="N72" s="113">
        <f t="shared" si="0"/>
        <v>5.3948897446382892E-2</v>
      </c>
      <c r="O72" s="113">
        <f t="shared" si="0"/>
        <v>0</v>
      </c>
      <c r="P72" s="115"/>
      <c r="Q72" s="116">
        <f t="shared" si="1"/>
        <v>3.3277060239845835E-2</v>
      </c>
      <c r="R72" s="6" t="str">
        <f t="shared" si="3"/>
        <v>【注】全国人口調整相談件数が0.2未満</v>
      </c>
      <c r="S72"/>
      <c r="T72"/>
    </row>
    <row r="73" spans="1:21" ht="14.25" thickBot="1">
      <c r="A73" s="11" t="s">
        <v>19</v>
      </c>
      <c r="B73" s="105" t="str">
        <f t="shared" si="2"/>
        <v>預貯金</v>
      </c>
      <c r="C73" s="112">
        <f t="shared" si="0"/>
        <v>2.6909660904635526</v>
      </c>
      <c r="D73" s="113">
        <f t="shared" si="0"/>
        <v>3.3242210567894284</v>
      </c>
      <c r="E73" s="114">
        <f t="shared" si="0"/>
        <v>3.6345874432982197</v>
      </c>
      <c r="F73" s="112">
        <f t="shared" si="0"/>
        <v>5.1610830241536672</v>
      </c>
      <c r="G73" s="113">
        <f t="shared" si="0"/>
        <v>2.931888448264937</v>
      </c>
      <c r="H73" s="113">
        <f t="shared" si="0"/>
        <v>3.0314486044637192</v>
      </c>
      <c r="I73" s="113">
        <f t="shared" si="0"/>
        <v>3.6513860406662504</v>
      </c>
      <c r="J73" s="113">
        <f t="shared" si="0"/>
        <v>3.8604519020868757</v>
      </c>
      <c r="K73" s="113">
        <f t="shared" si="0"/>
        <v>3.5754637376467731</v>
      </c>
      <c r="L73" s="113">
        <f t="shared" si="0"/>
        <v>5.0689464107489632</v>
      </c>
      <c r="M73" s="113">
        <f t="shared" si="0"/>
        <v>2.3756443935417479</v>
      </c>
      <c r="N73" s="113">
        <f t="shared" si="0"/>
        <v>5.4488386420846711</v>
      </c>
      <c r="O73" s="113">
        <f t="shared" si="0"/>
        <v>2.2517212422083825</v>
      </c>
      <c r="P73" s="115"/>
      <c r="Q73" s="116">
        <f t="shared" si="1"/>
        <v>4.0550474835126424</v>
      </c>
      <c r="R73" s="6" t="str">
        <f t="shared" si="3"/>
        <v/>
      </c>
      <c r="S73"/>
      <c r="T73"/>
    </row>
    <row r="74" spans="1:21" ht="14.25" thickBot="1">
      <c r="A74" s="11" t="s">
        <v>20</v>
      </c>
      <c r="B74" s="105" t="str">
        <f t="shared" si="2"/>
        <v>預貯金・証券等全般</v>
      </c>
      <c r="C74" s="112">
        <f t="shared" si="0"/>
        <v>1.6818538065397204</v>
      </c>
      <c r="D74" s="113">
        <f t="shared" si="0"/>
        <v>3.5197634718946884</v>
      </c>
      <c r="E74" s="114">
        <f t="shared" si="0"/>
        <v>5.9394477731946518</v>
      </c>
      <c r="F74" s="112">
        <f t="shared" si="0"/>
        <v>3.3336178288307736</v>
      </c>
      <c r="G74" s="113">
        <f t="shared" si="0"/>
        <v>2.931888448264937</v>
      </c>
      <c r="H74" s="113">
        <f t="shared" si="0"/>
        <v>2.6748075921738694</v>
      </c>
      <c r="I74" s="113">
        <f t="shared" si="0"/>
        <v>2.4625626785888666</v>
      </c>
      <c r="J74" s="113">
        <f t="shared" si="0"/>
        <v>3.3175758533559092</v>
      </c>
      <c r="K74" s="113">
        <f t="shared" si="0"/>
        <v>1.7877318688233865</v>
      </c>
      <c r="L74" s="113">
        <f t="shared" si="0"/>
        <v>4.9815507829774299</v>
      </c>
      <c r="M74" s="113">
        <f t="shared" si="0"/>
        <v>3.0008139707895767</v>
      </c>
      <c r="N74" s="113">
        <f t="shared" si="0"/>
        <v>2.6434959748727618</v>
      </c>
      <c r="O74" s="113">
        <f t="shared" si="0"/>
        <v>2.9139921957990826</v>
      </c>
      <c r="P74" s="115"/>
      <c r="Q74" s="116">
        <f t="shared" si="1"/>
        <v>3.2136132460193982</v>
      </c>
      <c r="R74" s="6" t="str">
        <f t="shared" si="3"/>
        <v/>
      </c>
      <c r="S74"/>
      <c r="T74"/>
    </row>
    <row r="75" spans="1:21" ht="14.25" thickBot="1">
      <c r="A75" s="11" t="s">
        <v>21</v>
      </c>
      <c r="B75" s="105" t="str">
        <f t="shared" si="2"/>
        <v>商品デリバティブ取引</v>
      </c>
      <c r="C75" s="112">
        <f t="shared" si="0"/>
        <v>0.50455614196191612</v>
      </c>
      <c r="D75" s="113">
        <f t="shared" si="0"/>
        <v>0.29331362265789068</v>
      </c>
      <c r="E75" s="114">
        <f t="shared" si="0"/>
        <v>0.88648474226785845</v>
      </c>
      <c r="F75" s="112">
        <f t="shared" si="0"/>
        <v>1.5463167037347565</v>
      </c>
      <c r="G75" s="113">
        <f t="shared" si="0"/>
        <v>0.28373114015467127</v>
      </c>
      <c r="H75" s="113">
        <f t="shared" si="0"/>
        <v>0.53496151843477402</v>
      </c>
      <c r="I75" s="113">
        <f t="shared" si="0"/>
        <v>0.84915954434098861</v>
      </c>
      <c r="J75" s="113">
        <f t="shared" si="0"/>
        <v>0.69367495115623545</v>
      </c>
      <c r="K75" s="113">
        <f t="shared" si="0"/>
        <v>0.71509274752935459</v>
      </c>
      <c r="L75" s="113">
        <f t="shared" si="0"/>
        <v>0.5243737666292031</v>
      </c>
      <c r="M75" s="113">
        <f t="shared" si="0"/>
        <v>0.12503391544956569</v>
      </c>
      <c r="N75" s="113">
        <f t="shared" si="0"/>
        <v>0.64738676935659467</v>
      </c>
      <c r="O75" s="113">
        <f t="shared" si="0"/>
        <v>0.52981676287256052</v>
      </c>
      <c r="P75" s="115"/>
      <c r="Q75" s="116">
        <f t="shared" si="1"/>
        <v>0.83192650599614604</v>
      </c>
      <c r="R75" s="6" t="str">
        <f t="shared" si="3"/>
        <v/>
      </c>
      <c r="S75"/>
      <c r="T75"/>
    </row>
    <row r="76" spans="1:21" ht="14.25" thickBot="1">
      <c r="A76" s="11" t="s">
        <v>22</v>
      </c>
      <c r="B76" s="105" t="str">
        <f t="shared" si="2"/>
        <v>外国為替証拠金取引</v>
      </c>
      <c r="C76" s="112">
        <f t="shared" si="0"/>
        <v>0</v>
      </c>
      <c r="D76" s="113">
        <f t="shared" si="0"/>
        <v>9.7771207552630246E-2</v>
      </c>
      <c r="E76" s="114">
        <f t="shared" si="0"/>
        <v>0.26594542268035753</v>
      </c>
      <c r="F76" s="112">
        <f t="shared" si="0"/>
        <v>0.46188680760908313</v>
      </c>
      <c r="G76" s="113">
        <f t="shared" si="0"/>
        <v>0.37830818687289508</v>
      </c>
      <c r="H76" s="113">
        <f t="shared" si="0"/>
        <v>0.17832050614492465</v>
      </c>
      <c r="I76" s="113">
        <f t="shared" si="0"/>
        <v>0.46703774938754372</v>
      </c>
      <c r="J76" s="113">
        <f t="shared" si="0"/>
        <v>0.24127824388042973</v>
      </c>
      <c r="K76" s="113">
        <f t="shared" si="0"/>
        <v>0</v>
      </c>
      <c r="L76" s="113">
        <f t="shared" si="0"/>
        <v>0.34958251108613542</v>
      </c>
      <c r="M76" s="113">
        <f t="shared" si="0"/>
        <v>0</v>
      </c>
      <c r="N76" s="113">
        <f t="shared" si="0"/>
        <v>0.16184669233914867</v>
      </c>
      <c r="O76" s="113">
        <f t="shared" si="0"/>
        <v>0.13245419071814013</v>
      </c>
      <c r="P76" s="115"/>
      <c r="Q76" s="116">
        <f t="shared" si="1"/>
        <v>0.28047807916441492</v>
      </c>
      <c r="R76" s="6" t="str">
        <f t="shared" si="3"/>
        <v/>
      </c>
      <c r="S76"/>
      <c r="T76"/>
    </row>
    <row r="77" spans="1:21" ht="14.25" thickBot="1">
      <c r="A77" s="11" t="s">
        <v>23</v>
      </c>
      <c r="B77" s="105" t="str">
        <f t="shared" si="2"/>
        <v>デリバティブ取引その他</v>
      </c>
      <c r="C77" s="112">
        <f t="shared" si="0"/>
        <v>0.33637076130794408</v>
      </c>
      <c r="D77" s="113">
        <f t="shared" si="0"/>
        <v>0.48885603776315117</v>
      </c>
      <c r="E77" s="114">
        <f t="shared" si="0"/>
        <v>1.4183755876285735</v>
      </c>
      <c r="F77" s="112">
        <f t="shared" si="0"/>
        <v>1.8676292655497708</v>
      </c>
      <c r="G77" s="113">
        <f t="shared" si="0"/>
        <v>0.47288523359111884</v>
      </c>
      <c r="H77" s="113">
        <f t="shared" si="0"/>
        <v>0</v>
      </c>
      <c r="I77" s="113">
        <f t="shared" si="0"/>
        <v>0.80670156712393903</v>
      </c>
      <c r="J77" s="113">
        <f t="shared" si="0"/>
        <v>1.0555923169768802</v>
      </c>
      <c r="K77" s="113">
        <f t="shared" si="0"/>
        <v>1.0726391212940318</v>
      </c>
      <c r="L77" s="113">
        <f t="shared" si="0"/>
        <v>1.2235387888014739</v>
      </c>
      <c r="M77" s="113">
        <f t="shared" si="0"/>
        <v>1.250339154495657</v>
      </c>
      <c r="N77" s="113">
        <f t="shared" si="0"/>
        <v>1.3487224361595722</v>
      </c>
      <c r="O77" s="113">
        <f t="shared" si="0"/>
        <v>2.3841754329265226</v>
      </c>
      <c r="P77" s="115"/>
      <c r="Q77" s="116">
        <f t="shared" si="1"/>
        <v>1.2027280343829996</v>
      </c>
      <c r="R77" s="6" t="str">
        <f t="shared" si="3"/>
        <v/>
      </c>
      <c r="S77"/>
      <c r="T77"/>
    </row>
    <row r="78" spans="1:21" ht="19.5" thickBot="1">
      <c r="A78" s="11" t="s">
        <v>24</v>
      </c>
      <c r="B78" s="105" t="str">
        <f t="shared" si="2"/>
        <v>ファンド型投資商品</v>
      </c>
      <c r="C78" s="112">
        <f t="shared" si="0"/>
        <v>18.724639046142219</v>
      </c>
      <c r="D78" s="113">
        <f t="shared" si="0"/>
        <v>13.883511472473494</v>
      </c>
      <c r="E78" s="114">
        <f t="shared" si="0"/>
        <v>34.750201896900052</v>
      </c>
      <c r="F78" s="112">
        <f t="shared" si="0"/>
        <v>31.749697514346106</v>
      </c>
      <c r="G78" s="113">
        <f t="shared" si="0"/>
        <v>27.238189454848449</v>
      </c>
      <c r="H78" s="113">
        <f t="shared" si="0"/>
        <v>25.143191366434376</v>
      </c>
      <c r="I78" s="113">
        <f t="shared" si="0"/>
        <v>25.559702284663754</v>
      </c>
      <c r="J78" s="113">
        <f t="shared" si="0"/>
        <v>25.846931875691034</v>
      </c>
      <c r="K78" s="113">
        <f t="shared" si="0"/>
        <v>37.184822871526436</v>
      </c>
      <c r="L78" s="113">
        <f t="shared" si="0"/>
        <v>67.294633384081052</v>
      </c>
      <c r="M78" s="113">
        <f t="shared" si="0"/>
        <v>23.381342189068782</v>
      </c>
      <c r="N78" s="113">
        <f t="shared" si="0"/>
        <v>35.120732237595263</v>
      </c>
      <c r="O78" s="113">
        <f t="shared" si="0"/>
        <v>22.517212422083823</v>
      </c>
      <c r="P78" s="115"/>
      <c r="Q78" s="116">
        <f t="shared" si="1"/>
        <v>29.763953451667824</v>
      </c>
      <c r="R78" s="6" t="str">
        <f t="shared" si="3"/>
        <v/>
      </c>
      <c r="S78"/>
      <c r="T78"/>
      <c r="U78" s="90" t="s">
        <v>219</v>
      </c>
    </row>
    <row r="79" spans="1:21" ht="15.75" thickBot="1">
      <c r="A79" s="11" t="s">
        <v>25</v>
      </c>
      <c r="B79" s="105" t="str">
        <f t="shared" si="2"/>
        <v>住宅ローン</v>
      </c>
      <c r="C79" s="112">
        <f t="shared" si="0"/>
        <v>1.8500391871936923</v>
      </c>
      <c r="D79" s="113">
        <f t="shared" si="0"/>
        <v>1.1732544906315627</v>
      </c>
      <c r="E79" s="114">
        <f t="shared" si="0"/>
        <v>2.393508804123218</v>
      </c>
      <c r="F79" s="112">
        <f t="shared" si="0"/>
        <v>1.4659885632810028</v>
      </c>
      <c r="G79" s="113">
        <f t="shared" si="0"/>
        <v>0.85119342046401403</v>
      </c>
      <c r="H79" s="113">
        <f t="shared" si="0"/>
        <v>1.4265640491593972</v>
      </c>
      <c r="I79" s="113">
        <f t="shared" si="0"/>
        <v>1.3586552709455817</v>
      </c>
      <c r="J79" s="113">
        <f t="shared" si="0"/>
        <v>0.90479341455161144</v>
      </c>
      <c r="K79" s="113">
        <f t="shared" si="0"/>
        <v>2.8603709901174184</v>
      </c>
      <c r="L79" s="113">
        <f t="shared" si="0"/>
        <v>0.5243737666292031</v>
      </c>
      <c r="M79" s="113">
        <f t="shared" si="0"/>
        <v>0.62516957724782851</v>
      </c>
      <c r="N79" s="113">
        <f t="shared" si="0"/>
        <v>1.1329268463740407</v>
      </c>
      <c r="O79" s="113">
        <f t="shared" si="0"/>
        <v>0.52981676287256052</v>
      </c>
      <c r="P79" s="115"/>
      <c r="Q79" s="116">
        <f t="shared" si="1"/>
        <v>1.2930514836054383</v>
      </c>
      <c r="R79" s="6" t="str">
        <f t="shared" si="3"/>
        <v/>
      </c>
      <c r="S79"/>
      <c r="T79" s="16"/>
      <c r="U79" s="127" t="s">
        <v>269</v>
      </c>
    </row>
    <row r="80" spans="1:21" ht="15.75" thickBot="1">
      <c r="A80" s="11" t="s">
        <v>26</v>
      </c>
      <c r="B80" s="105" t="str">
        <f t="shared" si="2"/>
        <v>他の目的限定ローン</v>
      </c>
      <c r="C80" s="112">
        <f t="shared" si="0"/>
        <v>0.33637076130794408</v>
      </c>
      <c r="D80" s="113">
        <f t="shared" si="0"/>
        <v>0.68439845286841172</v>
      </c>
      <c r="E80" s="114">
        <f t="shared" si="0"/>
        <v>0.79783626804107255</v>
      </c>
      <c r="F80" s="112">
        <f t="shared" si="0"/>
        <v>0.12049221068063039</v>
      </c>
      <c r="G80" s="113">
        <f t="shared" si="0"/>
        <v>0.56746228030934254</v>
      </c>
      <c r="H80" s="113">
        <f t="shared" si="0"/>
        <v>0.53496151843477402</v>
      </c>
      <c r="I80" s="113">
        <f t="shared" si="0"/>
        <v>0.16983190886819771</v>
      </c>
      <c r="J80" s="113">
        <f t="shared" si="0"/>
        <v>0.33175758533559091</v>
      </c>
      <c r="K80" s="113">
        <f t="shared" si="0"/>
        <v>1.0726391212940318</v>
      </c>
      <c r="L80" s="113">
        <f t="shared" si="0"/>
        <v>0.69916502217227083</v>
      </c>
      <c r="M80" s="113">
        <f t="shared" si="0"/>
        <v>0.50013566179826274</v>
      </c>
      <c r="N80" s="113">
        <f t="shared" si="0"/>
        <v>0.70133566680297754</v>
      </c>
      <c r="O80" s="113">
        <f t="shared" si="0"/>
        <v>0.9271793350269808</v>
      </c>
      <c r="P80" s="115"/>
      <c r="Q80" s="116">
        <f t="shared" si="1"/>
        <v>0.41834018587234767</v>
      </c>
      <c r="R80" s="6" t="str">
        <f t="shared" si="3"/>
        <v/>
      </c>
      <c r="S80"/>
      <c r="T80" s="16"/>
      <c r="U80" s="128" t="s">
        <v>267</v>
      </c>
    </row>
    <row r="81" spans="1:21" ht="14.25" thickBot="1">
      <c r="A81" s="11" t="s">
        <v>27</v>
      </c>
      <c r="B81" s="105" t="str">
        <f t="shared" si="2"/>
        <v>サラ金・フリーローン</v>
      </c>
      <c r="C81" s="112">
        <f t="shared" ref="C81:O96" si="4">C21/C$60*100000</f>
        <v>12.501779961945255</v>
      </c>
      <c r="D81" s="113">
        <f t="shared" si="4"/>
        <v>12.710256981841932</v>
      </c>
      <c r="E81" s="114">
        <f t="shared" si="4"/>
        <v>16.045373835048238</v>
      </c>
      <c r="F81" s="112">
        <f t="shared" si="4"/>
        <v>14.760295808377222</v>
      </c>
      <c r="G81" s="113">
        <f t="shared" si="4"/>
        <v>10.308898092286391</v>
      </c>
      <c r="H81" s="113">
        <f t="shared" si="4"/>
        <v>13.730678973159199</v>
      </c>
      <c r="I81" s="113">
        <f t="shared" si="4"/>
        <v>10.869242167564654</v>
      </c>
      <c r="J81" s="113">
        <f t="shared" si="4"/>
        <v>9.801928657642458</v>
      </c>
      <c r="K81" s="113">
        <f t="shared" si="4"/>
        <v>18.949957809527895</v>
      </c>
      <c r="L81" s="113">
        <f t="shared" si="4"/>
        <v>20.100994387452783</v>
      </c>
      <c r="M81" s="113">
        <f t="shared" si="4"/>
        <v>12.253323714057437</v>
      </c>
      <c r="N81" s="113">
        <f t="shared" si="4"/>
        <v>21.903252363231452</v>
      </c>
      <c r="O81" s="113">
        <f t="shared" si="4"/>
        <v>18.940949272694038</v>
      </c>
      <c r="P81" s="115"/>
      <c r="Q81" s="116">
        <f t="shared" si="1"/>
        <v>14.294874305888062</v>
      </c>
      <c r="R81" s="6" t="str">
        <f t="shared" si="3"/>
        <v/>
      </c>
      <c r="S81"/>
      <c r="T81" s="16"/>
      <c r="U81" s="102" t="s">
        <v>266</v>
      </c>
    </row>
    <row r="82" spans="1:21" ht="14.25" thickBot="1">
      <c r="A82" s="11" t="s">
        <v>28</v>
      </c>
      <c r="B82" s="105" t="str">
        <f t="shared" si="2"/>
        <v>他の融資</v>
      </c>
      <c r="C82" s="112">
        <f t="shared" si="4"/>
        <v>1.4015448387831004</v>
      </c>
      <c r="D82" s="113">
        <f t="shared" si="4"/>
        <v>1.8576529434999747</v>
      </c>
      <c r="E82" s="114">
        <f t="shared" si="4"/>
        <v>1.4183755876285735</v>
      </c>
      <c r="F82" s="112">
        <f t="shared" si="4"/>
        <v>1.6868909495288253</v>
      </c>
      <c r="G82" s="113">
        <f t="shared" si="4"/>
        <v>1.8915409343644753</v>
      </c>
      <c r="H82" s="113">
        <f t="shared" si="4"/>
        <v>1.4265640491593972</v>
      </c>
      <c r="I82" s="113">
        <f t="shared" si="4"/>
        <v>1.3161972937285322</v>
      </c>
      <c r="J82" s="113">
        <f t="shared" si="4"/>
        <v>1.7191074876480619</v>
      </c>
      <c r="K82" s="113">
        <f t="shared" si="4"/>
        <v>0.71509274752935459</v>
      </c>
      <c r="L82" s="113">
        <f t="shared" si="4"/>
        <v>1.3983300443445417</v>
      </c>
      <c r="M82" s="113">
        <f t="shared" si="4"/>
        <v>1.5004069853947883</v>
      </c>
      <c r="N82" s="113">
        <f t="shared" si="4"/>
        <v>3.9922184110323338</v>
      </c>
      <c r="O82" s="113">
        <f t="shared" si="4"/>
        <v>4.1060799122623441</v>
      </c>
      <c r="P82" s="115"/>
      <c r="Q82" s="116">
        <f t="shared" si="1"/>
        <v>1.8967924336712128</v>
      </c>
      <c r="R82" s="6" t="str">
        <f t="shared" si="3"/>
        <v/>
      </c>
      <c r="S82"/>
      <c r="T82"/>
    </row>
    <row r="83" spans="1:21" ht="14.25" thickBot="1">
      <c r="A83" s="11" t="s">
        <v>29</v>
      </c>
      <c r="B83" s="105" t="str">
        <f t="shared" si="2"/>
        <v>振込・送金サービス</v>
      </c>
      <c r="C83" s="112">
        <f t="shared" si="4"/>
        <v>0.11212358710264803</v>
      </c>
      <c r="D83" s="113">
        <f t="shared" si="4"/>
        <v>0.39108483021052098</v>
      </c>
      <c r="E83" s="114">
        <f t="shared" si="4"/>
        <v>0.44324237113392922</v>
      </c>
      <c r="F83" s="112">
        <f t="shared" si="4"/>
        <v>0.60246105340315192</v>
      </c>
      <c r="G83" s="113">
        <f t="shared" si="4"/>
        <v>0.56746228030934254</v>
      </c>
      <c r="H83" s="113">
        <f t="shared" si="4"/>
        <v>0.53496151843477402</v>
      </c>
      <c r="I83" s="113">
        <f t="shared" si="4"/>
        <v>0.29720584051934601</v>
      </c>
      <c r="J83" s="113">
        <f t="shared" si="4"/>
        <v>0.30159780485053717</v>
      </c>
      <c r="K83" s="113">
        <f t="shared" si="4"/>
        <v>1.0726391212940318</v>
      </c>
      <c r="L83" s="113">
        <f t="shared" si="4"/>
        <v>0.87395627771533846</v>
      </c>
      <c r="M83" s="113">
        <f t="shared" si="4"/>
        <v>0.25006783089913137</v>
      </c>
      <c r="N83" s="113">
        <f t="shared" si="4"/>
        <v>0.53948897446382893</v>
      </c>
      <c r="O83" s="113">
        <f t="shared" si="4"/>
        <v>0.66227095359070065</v>
      </c>
      <c r="P83" s="115"/>
      <c r="Q83" s="116">
        <f t="shared" si="1"/>
        <v>0.47063270910639116</v>
      </c>
      <c r="R83" s="6" t="str">
        <f t="shared" si="3"/>
        <v/>
      </c>
      <c r="S83"/>
      <c r="T83"/>
    </row>
    <row r="84" spans="1:21" ht="14.25" thickBot="1">
      <c r="A84" s="11" t="s">
        <v>30</v>
      </c>
      <c r="B84" s="105" t="str">
        <f t="shared" si="2"/>
        <v>金融コンサルティング</v>
      </c>
      <c r="C84" s="112">
        <f t="shared" si="4"/>
        <v>0.11212358710264803</v>
      </c>
      <c r="D84" s="113">
        <f t="shared" si="4"/>
        <v>0</v>
      </c>
      <c r="E84" s="114">
        <f t="shared" si="4"/>
        <v>0.44324237113392922</v>
      </c>
      <c r="F84" s="112">
        <f t="shared" si="4"/>
        <v>0.16065628090750717</v>
      </c>
      <c r="G84" s="113">
        <f t="shared" si="4"/>
        <v>9.457704671822377E-2</v>
      </c>
      <c r="H84" s="113">
        <f t="shared" si="4"/>
        <v>0</v>
      </c>
      <c r="I84" s="113">
        <f t="shared" si="4"/>
        <v>0.21228988608524715</v>
      </c>
      <c r="J84" s="113">
        <f t="shared" si="4"/>
        <v>0.24127824388042973</v>
      </c>
      <c r="K84" s="113">
        <f t="shared" si="4"/>
        <v>0</v>
      </c>
      <c r="L84" s="113">
        <f t="shared" si="4"/>
        <v>8.7395627771533854E-2</v>
      </c>
      <c r="M84" s="113">
        <f t="shared" si="4"/>
        <v>0</v>
      </c>
      <c r="N84" s="113">
        <f t="shared" si="4"/>
        <v>0.10789779489276578</v>
      </c>
      <c r="O84" s="113">
        <f t="shared" si="4"/>
        <v>0</v>
      </c>
      <c r="P84" s="115"/>
      <c r="Q84" s="116">
        <f t="shared" si="1"/>
        <v>0.15212370395358096</v>
      </c>
      <c r="R84" s="6" t="str">
        <f t="shared" si="3"/>
        <v>【注】全国人口調整相談件数が0.2未満</v>
      </c>
      <c r="S84"/>
      <c r="T84"/>
    </row>
    <row r="85" spans="1:21" ht="14.25" thickBot="1">
      <c r="A85" s="11" t="s">
        <v>31</v>
      </c>
      <c r="B85" s="105" t="str">
        <f t="shared" si="2"/>
        <v>信用保証サービス</v>
      </c>
      <c r="C85" s="112">
        <f t="shared" si="4"/>
        <v>0.16818538065397204</v>
      </c>
      <c r="D85" s="113">
        <f t="shared" si="4"/>
        <v>0</v>
      </c>
      <c r="E85" s="114">
        <f t="shared" si="4"/>
        <v>0.17729694845357169</v>
      </c>
      <c r="F85" s="112">
        <f t="shared" si="4"/>
        <v>0</v>
      </c>
      <c r="G85" s="113">
        <f t="shared" si="4"/>
        <v>0</v>
      </c>
      <c r="H85" s="113">
        <f t="shared" si="4"/>
        <v>0.17832050614492465</v>
      </c>
      <c r="I85" s="113">
        <f t="shared" si="4"/>
        <v>8.4915954434098856E-2</v>
      </c>
      <c r="J85" s="113">
        <f t="shared" si="4"/>
        <v>3.0159780485053717E-2</v>
      </c>
      <c r="K85" s="113">
        <f t="shared" si="4"/>
        <v>0.35754637376467729</v>
      </c>
      <c r="L85" s="113">
        <f t="shared" si="4"/>
        <v>0.17479125554306771</v>
      </c>
      <c r="M85" s="113">
        <f t="shared" si="4"/>
        <v>0</v>
      </c>
      <c r="N85" s="113">
        <f t="shared" si="4"/>
        <v>0.16184669233914867</v>
      </c>
      <c r="O85" s="113">
        <f t="shared" si="4"/>
        <v>0.13245419071814013</v>
      </c>
      <c r="P85" s="115"/>
      <c r="Q85" s="116">
        <f t="shared" si="1"/>
        <v>8.0815717725339895E-2</v>
      </c>
      <c r="R85" s="6" t="str">
        <f t="shared" si="3"/>
        <v>【注】全国人口調整相談件数が0.2未満</v>
      </c>
      <c r="S85"/>
      <c r="T85"/>
    </row>
    <row r="86" spans="1:21" ht="14.25" thickBot="1">
      <c r="A86" s="11" t="s">
        <v>32</v>
      </c>
      <c r="B86" s="105" t="str">
        <f t="shared" si="2"/>
        <v>その他金融関連サービス</v>
      </c>
      <c r="C86" s="112">
        <f t="shared" si="4"/>
        <v>5.3258703873757813</v>
      </c>
      <c r="D86" s="113">
        <f t="shared" si="4"/>
        <v>4.3997043398683608</v>
      </c>
      <c r="E86" s="114">
        <f t="shared" si="4"/>
        <v>7.7124172577303689</v>
      </c>
      <c r="F86" s="112">
        <f t="shared" si="4"/>
        <v>7.1492045003840685</v>
      </c>
      <c r="G86" s="113">
        <f t="shared" si="4"/>
        <v>5.6746228030934258</v>
      </c>
      <c r="H86" s="113">
        <f t="shared" si="4"/>
        <v>5.5279356904926633</v>
      </c>
      <c r="I86" s="113">
        <f t="shared" si="4"/>
        <v>6.241322650906266</v>
      </c>
      <c r="J86" s="113">
        <f t="shared" si="4"/>
        <v>6.1525952189509594</v>
      </c>
      <c r="K86" s="113">
        <f t="shared" si="4"/>
        <v>3.5754637376467731</v>
      </c>
      <c r="L86" s="113">
        <f t="shared" si="4"/>
        <v>8.914354032696453</v>
      </c>
      <c r="M86" s="113">
        <f t="shared" si="4"/>
        <v>3.250881801688708</v>
      </c>
      <c r="N86" s="113">
        <f t="shared" si="4"/>
        <v>13.055633182024659</v>
      </c>
      <c r="O86" s="113">
        <f t="shared" si="4"/>
        <v>7.6823430616521273</v>
      </c>
      <c r="P86" s="115"/>
      <c r="Q86" s="116">
        <f t="shared" si="1"/>
        <v>6.9834287846190763</v>
      </c>
      <c r="R86" s="6" t="str">
        <f t="shared" si="3"/>
        <v/>
      </c>
      <c r="S86"/>
      <c r="T86"/>
    </row>
    <row r="87" spans="1:21" ht="14.25" hidden="1" thickBot="1">
      <c r="A87" s="11" t="s">
        <v>33</v>
      </c>
      <c r="B87" s="105" t="str">
        <f t="shared" si="2"/>
        <v>合計</v>
      </c>
      <c r="C87" s="112">
        <f t="shared" si="4"/>
        <v>73.048516997375188</v>
      </c>
      <c r="D87" s="113">
        <f t="shared" si="4"/>
        <v>71.959608758735854</v>
      </c>
      <c r="E87" s="114">
        <f t="shared" si="4"/>
        <v>127.0332635669841</v>
      </c>
      <c r="F87" s="112">
        <f t="shared" si="4"/>
        <v>121.71721482255012</v>
      </c>
      <c r="G87" s="113">
        <f t="shared" si="4"/>
        <v>87.010882980765871</v>
      </c>
      <c r="H87" s="113">
        <f t="shared" si="4"/>
        <v>98.789560404288252</v>
      </c>
      <c r="I87" s="113">
        <f t="shared" si="4"/>
        <v>92.940512128121199</v>
      </c>
      <c r="J87" s="113">
        <f t="shared" si="4"/>
        <v>100.16063099086341</v>
      </c>
      <c r="K87" s="113">
        <f t="shared" si="4"/>
        <v>112.62710773587334</v>
      </c>
      <c r="L87" s="113">
        <f t="shared" si="4"/>
        <v>165.78950588259968</v>
      </c>
      <c r="M87" s="113">
        <f t="shared" si="4"/>
        <v>79.396536310474218</v>
      </c>
      <c r="N87" s="113">
        <f t="shared" si="4"/>
        <v>130.12474064067553</v>
      </c>
      <c r="O87" s="113">
        <f t="shared" si="4"/>
        <v>89.936395497617156</v>
      </c>
      <c r="P87" s="115"/>
      <c r="Q87" s="116">
        <f t="shared" si="1"/>
        <v>107.63227441290708</v>
      </c>
      <c r="R87" s="6" t="str">
        <f t="shared" si="3"/>
        <v/>
      </c>
      <c r="S87"/>
      <c r="T87"/>
    </row>
    <row r="88" spans="1:21" ht="14.25" hidden="1" thickBot="1">
      <c r="A88" s="11" t="s">
        <v>34</v>
      </c>
      <c r="B88" s="105">
        <f t="shared" si="2"/>
        <v>0</v>
      </c>
      <c r="C88" s="112">
        <f t="shared" si="4"/>
        <v>0</v>
      </c>
      <c r="D88" s="113">
        <f t="shared" si="4"/>
        <v>0</v>
      </c>
      <c r="E88" s="114">
        <f t="shared" si="4"/>
        <v>0</v>
      </c>
      <c r="F88" s="112">
        <f t="shared" si="4"/>
        <v>0</v>
      </c>
      <c r="G88" s="113">
        <f t="shared" si="4"/>
        <v>0</v>
      </c>
      <c r="H88" s="113">
        <f t="shared" si="4"/>
        <v>0</v>
      </c>
      <c r="I88" s="113">
        <f t="shared" si="4"/>
        <v>0</v>
      </c>
      <c r="J88" s="113">
        <f t="shared" si="4"/>
        <v>0</v>
      </c>
      <c r="K88" s="113">
        <f t="shared" si="4"/>
        <v>0</v>
      </c>
      <c r="L88" s="113">
        <f t="shared" si="4"/>
        <v>0</v>
      </c>
      <c r="M88" s="113">
        <f t="shared" si="4"/>
        <v>0</v>
      </c>
      <c r="N88" s="113">
        <f t="shared" si="4"/>
        <v>0</v>
      </c>
      <c r="O88" s="113">
        <f t="shared" si="4"/>
        <v>0</v>
      </c>
      <c r="P88" s="115"/>
      <c r="Q88" s="116">
        <f t="shared" si="1"/>
        <v>0</v>
      </c>
      <c r="R88" s="6" t="str">
        <f t="shared" si="3"/>
        <v>【注】全国人口調整相談件数が0.2未満</v>
      </c>
      <c r="S88"/>
      <c r="T88"/>
    </row>
    <row r="89" spans="1:21" ht="14.25" hidden="1" thickBot="1">
      <c r="A89" s="11" t="s">
        <v>35</v>
      </c>
      <c r="B89" s="105">
        <f t="shared" si="2"/>
        <v>0</v>
      </c>
      <c r="C89" s="112">
        <f t="shared" si="4"/>
        <v>0</v>
      </c>
      <c r="D89" s="113">
        <f t="shared" si="4"/>
        <v>0</v>
      </c>
      <c r="E89" s="114">
        <f t="shared" si="4"/>
        <v>0</v>
      </c>
      <c r="F89" s="112">
        <f t="shared" si="4"/>
        <v>0</v>
      </c>
      <c r="G89" s="113">
        <f t="shared" si="4"/>
        <v>0</v>
      </c>
      <c r="H89" s="113">
        <f t="shared" si="4"/>
        <v>0</v>
      </c>
      <c r="I89" s="113">
        <f t="shared" si="4"/>
        <v>0</v>
      </c>
      <c r="J89" s="113">
        <f t="shared" si="4"/>
        <v>0</v>
      </c>
      <c r="K89" s="113">
        <f t="shared" si="4"/>
        <v>0</v>
      </c>
      <c r="L89" s="113">
        <f t="shared" si="4"/>
        <v>0</v>
      </c>
      <c r="M89" s="113">
        <f t="shared" si="4"/>
        <v>0</v>
      </c>
      <c r="N89" s="113">
        <f t="shared" si="4"/>
        <v>0</v>
      </c>
      <c r="O89" s="113">
        <f t="shared" si="4"/>
        <v>0</v>
      </c>
      <c r="P89" s="115"/>
      <c r="Q89" s="116">
        <f t="shared" si="1"/>
        <v>0</v>
      </c>
      <c r="R89" s="6" t="str">
        <f t="shared" si="3"/>
        <v>【注】全国人口調整相談件数が0.2未満</v>
      </c>
      <c r="S89"/>
      <c r="T89"/>
    </row>
    <row r="90" spans="1:21" ht="14.25" hidden="1" thickBot="1">
      <c r="A90" s="11" t="s">
        <v>36</v>
      </c>
      <c r="B90" s="105">
        <f t="shared" si="2"/>
        <v>0</v>
      </c>
      <c r="C90" s="112">
        <f t="shared" si="4"/>
        <v>0</v>
      </c>
      <c r="D90" s="113">
        <f t="shared" si="4"/>
        <v>0</v>
      </c>
      <c r="E90" s="114">
        <f t="shared" si="4"/>
        <v>0</v>
      </c>
      <c r="F90" s="112">
        <f t="shared" si="4"/>
        <v>0</v>
      </c>
      <c r="G90" s="113">
        <f t="shared" si="4"/>
        <v>0</v>
      </c>
      <c r="H90" s="113">
        <f t="shared" si="4"/>
        <v>0</v>
      </c>
      <c r="I90" s="113">
        <f t="shared" si="4"/>
        <v>0</v>
      </c>
      <c r="J90" s="113">
        <f t="shared" si="4"/>
        <v>0</v>
      </c>
      <c r="K90" s="113">
        <f t="shared" si="4"/>
        <v>0</v>
      </c>
      <c r="L90" s="113">
        <f t="shared" si="4"/>
        <v>0</v>
      </c>
      <c r="M90" s="113">
        <f t="shared" si="4"/>
        <v>0</v>
      </c>
      <c r="N90" s="113">
        <f t="shared" si="4"/>
        <v>0</v>
      </c>
      <c r="O90" s="113">
        <f t="shared" si="4"/>
        <v>0</v>
      </c>
      <c r="P90" s="115"/>
      <c r="Q90" s="116">
        <f t="shared" si="1"/>
        <v>0</v>
      </c>
      <c r="R90" s="6" t="str">
        <f t="shared" si="3"/>
        <v>【注】全国人口調整相談件数が0.2未満</v>
      </c>
      <c r="S90"/>
      <c r="T90"/>
    </row>
    <row r="91" spans="1:21" ht="14.25" hidden="1" thickBot="1">
      <c r="A91" s="11" t="s">
        <v>37</v>
      </c>
      <c r="B91" s="105">
        <f t="shared" si="2"/>
        <v>0</v>
      </c>
      <c r="C91" s="112">
        <f t="shared" si="4"/>
        <v>0</v>
      </c>
      <c r="D91" s="113">
        <f t="shared" si="4"/>
        <v>0</v>
      </c>
      <c r="E91" s="114">
        <f t="shared" si="4"/>
        <v>0</v>
      </c>
      <c r="F91" s="112">
        <f t="shared" si="4"/>
        <v>0</v>
      </c>
      <c r="G91" s="113">
        <f t="shared" si="4"/>
        <v>0</v>
      </c>
      <c r="H91" s="113">
        <f t="shared" si="4"/>
        <v>0</v>
      </c>
      <c r="I91" s="113">
        <f t="shared" si="4"/>
        <v>0</v>
      </c>
      <c r="J91" s="113">
        <f t="shared" si="4"/>
        <v>0</v>
      </c>
      <c r="K91" s="113">
        <f t="shared" si="4"/>
        <v>0</v>
      </c>
      <c r="L91" s="113">
        <f t="shared" si="4"/>
        <v>0</v>
      </c>
      <c r="M91" s="113">
        <f t="shared" si="4"/>
        <v>0</v>
      </c>
      <c r="N91" s="113">
        <f t="shared" si="4"/>
        <v>0</v>
      </c>
      <c r="O91" s="113">
        <f t="shared" si="4"/>
        <v>0</v>
      </c>
      <c r="P91" s="115"/>
      <c r="Q91" s="116">
        <f t="shared" si="1"/>
        <v>0</v>
      </c>
      <c r="R91" s="6" t="str">
        <f t="shared" si="3"/>
        <v>【注】全国人口調整相談件数が0.2未満</v>
      </c>
      <c r="S91"/>
      <c r="T91"/>
    </row>
    <row r="92" spans="1:21" ht="14.25" hidden="1" thickBot="1">
      <c r="A92" s="11" t="s">
        <v>38</v>
      </c>
      <c r="B92" s="105">
        <f t="shared" si="2"/>
        <v>0</v>
      </c>
      <c r="C92" s="112">
        <f t="shared" si="4"/>
        <v>0</v>
      </c>
      <c r="D92" s="113">
        <f t="shared" si="4"/>
        <v>0</v>
      </c>
      <c r="E92" s="114">
        <f t="shared" si="4"/>
        <v>0</v>
      </c>
      <c r="F92" s="112">
        <f t="shared" si="4"/>
        <v>0</v>
      </c>
      <c r="G92" s="113">
        <f t="shared" si="4"/>
        <v>0</v>
      </c>
      <c r="H92" s="113">
        <f t="shared" si="4"/>
        <v>0</v>
      </c>
      <c r="I92" s="113">
        <f t="shared" si="4"/>
        <v>0</v>
      </c>
      <c r="J92" s="113">
        <f t="shared" si="4"/>
        <v>0</v>
      </c>
      <c r="K92" s="113">
        <f t="shared" si="4"/>
        <v>0</v>
      </c>
      <c r="L92" s="113">
        <f t="shared" si="4"/>
        <v>0</v>
      </c>
      <c r="M92" s="113">
        <f t="shared" si="4"/>
        <v>0</v>
      </c>
      <c r="N92" s="113">
        <f t="shared" si="4"/>
        <v>0</v>
      </c>
      <c r="O92" s="113">
        <f t="shared" si="4"/>
        <v>0</v>
      </c>
      <c r="P92" s="115"/>
      <c r="Q92" s="116">
        <f t="shared" si="1"/>
        <v>0</v>
      </c>
      <c r="R92" s="6" t="str">
        <f t="shared" si="3"/>
        <v>【注】全国人口調整相談件数が0.2未満</v>
      </c>
      <c r="S92"/>
      <c r="T92"/>
    </row>
    <row r="93" spans="1:21" ht="14.25" hidden="1" thickBot="1">
      <c r="A93" s="11" t="s">
        <v>39</v>
      </c>
      <c r="B93" s="105">
        <f t="shared" si="2"/>
        <v>0</v>
      </c>
      <c r="C93" s="112">
        <f t="shared" si="4"/>
        <v>0</v>
      </c>
      <c r="D93" s="113">
        <f t="shared" si="4"/>
        <v>0</v>
      </c>
      <c r="E93" s="114">
        <f t="shared" si="4"/>
        <v>0</v>
      </c>
      <c r="F93" s="112">
        <f t="shared" si="4"/>
        <v>0</v>
      </c>
      <c r="G93" s="113">
        <f t="shared" si="4"/>
        <v>0</v>
      </c>
      <c r="H93" s="113">
        <f t="shared" si="4"/>
        <v>0</v>
      </c>
      <c r="I93" s="113">
        <f t="shared" si="4"/>
        <v>0</v>
      </c>
      <c r="J93" s="113">
        <f t="shared" si="4"/>
        <v>0</v>
      </c>
      <c r="K93" s="113">
        <f t="shared" si="4"/>
        <v>0</v>
      </c>
      <c r="L93" s="113">
        <f t="shared" si="4"/>
        <v>0</v>
      </c>
      <c r="M93" s="113">
        <f t="shared" si="4"/>
        <v>0</v>
      </c>
      <c r="N93" s="113">
        <f t="shared" si="4"/>
        <v>0</v>
      </c>
      <c r="O93" s="113">
        <f t="shared" si="4"/>
        <v>0</v>
      </c>
      <c r="P93" s="115"/>
      <c r="Q93" s="116">
        <f t="shared" si="1"/>
        <v>0</v>
      </c>
      <c r="R93" s="6" t="str">
        <f t="shared" si="3"/>
        <v>【注】全国人口調整相談件数が0.2未満</v>
      </c>
      <c r="S93"/>
      <c r="T93"/>
    </row>
    <row r="94" spans="1:21" ht="14.25" hidden="1" thickBot="1">
      <c r="A94" s="11" t="s">
        <v>40</v>
      </c>
      <c r="B94" s="105">
        <f t="shared" si="2"/>
        <v>0</v>
      </c>
      <c r="C94" s="112">
        <f t="shared" si="4"/>
        <v>0</v>
      </c>
      <c r="D94" s="113">
        <f t="shared" si="4"/>
        <v>0</v>
      </c>
      <c r="E94" s="114">
        <f t="shared" si="4"/>
        <v>0</v>
      </c>
      <c r="F94" s="112">
        <f t="shared" si="4"/>
        <v>0</v>
      </c>
      <c r="G94" s="113">
        <f t="shared" si="4"/>
        <v>0</v>
      </c>
      <c r="H94" s="113">
        <f t="shared" si="4"/>
        <v>0</v>
      </c>
      <c r="I94" s="113">
        <f t="shared" si="4"/>
        <v>0</v>
      </c>
      <c r="J94" s="113">
        <f t="shared" si="4"/>
        <v>0</v>
      </c>
      <c r="K94" s="113">
        <f t="shared" si="4"/>
        <v>0</v>
      </c>
      <c r="L94" s="113">
        <f t="shared" si="4"/>
        <v>0</v>
      </c>
      <c r="M94" s="113">
        <f t="shared" si="4"/>
        <v>0</v>
      </c>
      <c r="N94" s="113">
        <f t="shared" si="4"/>
        <v>0</v>
      </c>
      <c r="O94" s="113">
        <f t="shared" si="4"/>
        <v>0</v>
      </c>
      <c r="P94" s="115"/>
      <c r="Q94" s="116">
        <f t="shared" si="1"/>
        <v>0</v>
      </c>
      <c r="R94" s="6" t="str">
        <f t="shared" si="3"/>
        <v>【注】全国人口調整相談件数が0.2未満</v>
      </c>
      <c r="S94"/>
      <c r="T94"/>
    </row>
    <row r="95" spans="1:21" ht="14.25" hidden="1" thickBot="1">
      <c r="A95" s="11" t="s">
        <v>41</v>
      </c>
      <c r="B95" s="105">
        <f t="shared" si="2"/>
        <v>0</v>
      </c>
      <c r="C95" s="112">
        <f t="shared" si="4"/>
        <v>0</v>
      </c>
      <c r="D95" s="113">
        <f t="shared" si="4"/>
        <v>0</v>
      </c>
      <c r="E95" s="114">
        <f t="shared" si="4"/>
        <v>0</v>
      </c>
      <c r="F95" s="112">
        <f t="shared" si="4"/>
        <v>0</v>
      </c>
      <c r="G95" s="113">
        <f t="shared" si="4"/>
        <v>0</v>
      </c>
      <c r="H95" s="113">
        <f t="shared" si="4"/>
        <v>0</v>
      </c>
      <c r="I95" s="113">
        <f t="shared" si="4"/>
        <v>0</v>
      </c>
      <c r="J95" s="113">
        <f t="shared" si="4"/>
        <v>0</v>
      </c>
      <c r="K95" s="113">
        <f t="shared" si="4"/>
        <v>0</v>
      </c>
      <c r="L95" s="113">
        <f t="shared" si="4"/>
        <v>0</v>
      </c>
      <c r="M95" s="113">
        <f t="shared" si="4"/>
        <v>0</v>
      </c>
      <c r="N95" s="113">
        <f t="shared" si="4"/>
        <v>0</v>
      </c>
      <c r="O95" s="113">
        <f t="shared" si="4"/>
        <v>0</v>
      </c>
      <c r="P95" s="115"/>
      <c r="Q95" s="116">
        <f t="shared" si="1"/>
        <v>0</v>
      </c>
      <c r="R95" s="6" t="str">
        <f t="shared" si="3"/>
        <v>【注】全国人口調整相談件数が0.2未満</v>
      </c>
      <c r="S95"/>
      <c r="T95"/>
    </row>
    <row r="96" spans="1:21" ht="14.25" hidden="1" thickBot="1">
      <c r="A96" s="11" t="s">
        <v>42</v>
      </c>
      <c r="B96" s="105">
        <f t="shared" si="2"/>
        <v>0</v>
      </c>
      <c r="C96" s="112">
        <f t="shared" si="4"/>
        <v>0</v>
      </c>
      <c r="D96" s="113">
        <f t="shared" si="4"/>
        <v>0</v>
      </c>
      <c r="E96" s="114">
        <f t="shared" si="4"/>
        <v>0</v>
      </c>
      <c r="F96" s="112">
        <f t="shared" si="4"/>
        <v>0</v>
      </c>
      <c r="G96" s="113">
        <f t="shared" si="4"/>
        <v>0</v>
      </c>
      <c r="H96" s="113">
        <f t="shared" si="4"/>
        <v>0</v>
      </c>
      <c r="I96" s="113">
        <f t="shared" si="4"/>
        <v>0</v>
      </c>
      <c r="J96" s="113">
        <f t="shared" si="4"/>
        <v>0</v>
      </c>
      <c r="K96" s="113">
        <f t="shared" si="4"/>
        <v>0</v>
      </c>
      <c r="L96" s="113">
        <f t="shared" si="4"/>
        <v>0</v>
      </c>
      <c r="M96" s="113">
        <f t="shared" si="4"/>
        <v>0</v>
      </c>
      <c r="N96" s="113">
        <f t="shared" si="4"/>
        <v>0</v>
      </c>
      <c r="O96" s="113">
        <f t="shared" si="4"/>
        <v>0</v>
      </c>
      <c r="P96" s="115"/>
      <c r="Q96" s="116">
        <f t="shared" si="1"/>
        <v>0</v>
      </c>
      <c r="R96" s="6" t="str">
        <f t="shared" si="3"/>
        <v>【注】全国人口調整相談件数が0.2未満</v>
      </c>
      <c r="S96"/>
      <c r="T96"/>
    </row>
    <row r="97" spans="1:20" ht="14.25" hidden="1" thickBot="1">
      <c r="A97" s="11" t="s">
        <v>43</v>
      </c>
      <c r="B97" s="105">
        <f t="shared" si="2"/>
        <v>0</v>
      </c>
      <c r="C97" s="112">
        <f t="shared" ref="C97:O112" si="5">C37/C$60*100000</f>
        <v>0</v>
      </c>
      <c r="D97" s="113">
        <f t="shared" si="5"/>
        <v>0</v>
      </c>
      <c r="E97" s="114">
        <f t="shared" si="5"/>
        <v>0</v>
      </c>
      <c r="F97" s="112">
        <f t="shared" si="5"/>
        <v>0</v>
      </c>
      <c r="G97" s="113">
        <f t="shared" si="5"/>
        <v>0</v>
      </c>
      <c r="H97" s="113">
        <f t="shared" si="5"/>
        <v>0</v>
      </c>
      <c r="I97" s="113">
        <f t="shared" si="5"/>
        <v>0</v>
      </c>
      <c r="J97" s="113">
        <f t="shared" si="5"/>
        <v>0</v>
      </c>
      <c r="K97" s="113">
        <f t="shared" si="5"/>
        <v>0</v>
      </c>
      <c r="L97" s="113">
        <f t="shared" si="5"/>
        <v>0</v>
      </c>
      <c r="M97" s="113">
        <f t="shared" si="5"/>
        <v>0</v>
      </c>
      <c r="N97" s="113">
        <f t="shared" si="5"/>
        <v>0</v>
      </c>
      <c r="O97" s="113">
        <f t="shared" si="5"/>
        <v>0</v>
      </c>
      <c r="P97" s="115"/>
      <c r="Q97" s="116">
        <f t="shared" ref="Q97:Q115" si="6">Q37/Q$60*100000</f>
        <v>0</v>
      </c>
      <c r="R97" s="6" t="str">
        <f t="shared" si="3"/>
        <v>【注】全国人口調整相談件数が0.2未満</v>
      </c>
      <c r="S97"/>
      <c r="T97"/>
    </row>
    <row r="98" spans="1:20" ht="14.25" hidden="1" thickBot="1">
      <c r="A98" s="11" t="s">
        <v>44</v>
      </c>
      <c r="B98" s="105">
        <f t="shared" si="2"/>
        <v>0</v>
      </c>
      <c r="C98" s="112">
        <f t="shared" si="5"/>
        <v>0</v>
      </c>
      <c r="D98" s="113">
        <f t="shared" si="5"/>
        <v>0</v>
      </c>
      <c r="E98" s="114">
        <f t="shared" si="5"/>
        <v>0</v>
      </c>
      <c r="F98" s="112">
        <f t="shared" si="5"/>
        <v>0</v>
      </c>
      <c r="G98" s="113">
        <f t="shared" si="5"/>
        <v>0</v>
      </c>
      <c r="H98" s="113">
        <f t="shared" si="5"/>
        <v>0</v>
      </c>
      <c r="I98" s="113">
        <f t="shared" si="5"/>
        <v>0</v>
      </c>
      <c r="J98" s="113">
        <f t="shared" si="5"/>
        <v>0</v>
      </c>
      <c r="K98" s="113">
        <f t="shared" si="5"/>
        <v>0</v>
      </c>
      <c r="L98" s="113">
        <f t="shared" si="5"/>
        <v>0</v>
      </c>
      <c r="M98" s="113">
        <f t="shared" si="5"/>
        <v>0</v>
      </c>
      <c r="N98" s="113">
        <f t="shared" si="5"/>
        <v>0</v>
      </c>
      <c r="O98" s="113">
        <f t="shared" si="5"/>
        <v>0</v>
      </c>
      <c r="P98" s="115"/>
      <c r="Q98" s="116">
        <f t="shared" si="6"/>
        <v>0</v>
      </c>
      <c r="R98" s="6" t="str">
        <f t="shared" si="3"/>
        <v>【注】全国人口調整相談件数が0.2未満</v>
      </c>
      <c r="S98"/>
      <c r="T98"/>
    </row>
    <row r="99" spans="1:20" ht="14.25" hidden="1" thickBot="1">
      <c r="A99" s="11" t="s">
        <v>45</v>
      </c>
      <c r="B99" s="105">
        <f t="shared" si="2"/>
        <v>0</v>
      </c>
      <c r="C99" s="112">
        <f t="shared" si="5"/>
        <v>0</v>
      </c>
      <c r="D99" s="113">
        <f t="shared" si="5"/>
        <v>0</v>
      </c>
      <c r="E99" s="114">
        <f t="shared" si="5"/>
        <v>0</v>
      </c>
      <c r="F99" s="112">
        <f t="shared" si="5"/>
        <v>0</v>
      </c>
      <c r="G99" s="113">
        <f t="shared" si="5"/>
        <v>0</v>
      </c>
      <c r="H99" s="113">
        <f t="shared" si="5"/>
        <v>0</v>
      </c>
      <c r="I99" s="113">
        <f t="shared" si="5"/>
        <v>0</v>
      </c>
      <c r="J99" s="113">
        <f t="shared" si="5"/>
        <v>0</v>
      </c>
      <c r="K99" s="113">
        <f t="shared" si="5"/>
        <v>0</v>
      </c>
      <c r="L99" s="113">
        <f t="shared" si="5"/>
        <v>0</v>
      </c>
      <c r="M99" s="113">
        <f t="shared" si="5"/>
        <v>0</v>
      </c>
      <c r="N99" s="113">
        <f t="shared" si="5"/>
        <v>0</v>
      </c>
      <c r="O99" s="113">
        <f t="shared" si="5"/>
        <v>0</v>
      </c>
      <c r="P99" s="115"/>
      <c r="Q99" s="116">
        <f t="shared" si="6"/>
        <v>0</v>
      </c>
      <c r="R99" s="6" t="str">
        <f t="shared" si="3"/>
        <v>【注】全国人口調整相談件数が0.2未満</v>
      </c>
      <c r="S99"/>
      <c r="T99"/>
    </row>
    <row r="100" spans="1:20" ht="14.25" hidden="1" thickBot="1">
      <c r="A100" s="11" t="s">
        <v>46</v>
      </c>
      <c r="B100" s="105">
        <f t="shared" si="2"/>
        <v>0</v>
      </c>
      <c r="C100" s="112">
        <f t="shared" si="5"/>
        <v>0</v>
      </c>
      <c r="D100" s="113">
        <f t="shared" si="5"/>
        <v>0</v>
      </c>
      <c r="E100" s="114">
        <f t="shared" si="5"/>
        <v>0</v>
      </c>
      <c r="F100" s="112">
        <f t="shared" si="5"/>
        <v>0</v>
      </c>
      <c r="G100" s="113">
        <f t="shared" si="5"/>
        <v>0</v>
      </c>
      <c r="H100" s="113">
        <f t="shared" si="5"/>
        <v>0</v>
      </c>
      <c r="I100" s="113">
        <f t="shared" si="5"/>
        <v>0</v>
      </c>
      <c r="J100" s="113">
        <f t="shared" si="5"/>
        <v>0</v>
      </c>
      <c r="K100" s="113">
        <f t="shared" si="5"/>
        <v>0</v>
      </c>
      <c r="L100" s="113">
        <f t="shared" si="5"/>
        <v>0</v>
      </c>
      <c r="M100" s="113">
        <f t="shared" si="5"/>
        <v>0</v>
      </c>
      <c r="N100" s="113">
        <f t="shared" si="5"/>
        <v>0</v>
      </c>
      <c r="O100" s="113">
        <f t="shared" si="5"/>
        <v>0</v>
      </c>
      <c r="P100" s="115"/>
      <c r="Q100" s="116">
        <f t="shared" si="6"/>
        <v>0</v>
      </c>
      <c r="R100" s="6" t="str">
        <f t="shared" si="3"/>
        <v>【注】全国人口調整相談件数が0.2未満</v>
      </c>
      <c r="S100"/>
      <c r="T100"/>
    </row>
    <row r="101" spans="1:20" ht="14.25" hidden="1" thickBot="1">
      <c r="A101" s="11" t="s">
        <v>47</v>
      </c>
      <c r="B101" s="105">
        <f t="shared" si="2"/>
        <v>0</v>
      </c>
      <c r="C101" s="112">
        <f t="shared" si="5"/>
        <v>0</v>
      </c>
      <c r="D101" s="113">
        <f t="shared" si="5"/>
        <v>0</v>
      </c>
      <c r="E101" s="114">
        <f t="shared" si="5"/>
        <v>0</v>
      </c>
      <c r="F101" s="112">
        <f t="shared" si="5"/>
        <v>0</v>
      </c>
      <c r="G101" s="113">
        <f t="shared" si="5"/>
        <v>0</v>
      </c>
      <c r="H101" s="113">
        <f t="shared" si="5"/>
        <v>0</v>
      </c>
      <c r="I101" s="113">
        <f t="shared" si="5"/>
        <v>0</v>
      </c>
      <c r="J101" s="113">
        <f t="shared" si="5"/>
        <v>0</v>
      </c>
      <c r="K101" s="113">
        <f t="shared" si="5"/>
        <v>0</v>
      </c>
      <c r="L101" s="113">
        <f t="shared" si="5"/>
        <v>0</v>
      </c>
      <c r="M101" s="113">
        <f t="shared" si="5"/>
        <v>0</v>
      </c>
      <c r="N101" s="113">
        <f t="shared" si="5"/>
        <v>0</v>
      </c>
      <c r="O101" s="113">
        <f t="shared" si="5"/>
        <v>0</v>
      </c>
      <c r="P101" s="115"/>
      <c r="Q101" s="116">
        <f t="shared" si="6"/>
        <v>0</v>
      </c>
      <c r="R101" s="6" t="str">
        <f t="shared" si="3"/>
        <v>【注】全国人口調整相談件数が0.2未満</v>
      </c>
      <c r="S101"/>
      <c r="T101"/>
    </row>
    <row r="102" spans="1:20" ht="14.25" hidden="1" thickBot="1">
      <c r="A102" s="11" t="s">
        <v>48</v>
      </c>
      <c r="B102" s="105">
        <f t="shared" si="2"/>
        <v>0</v>
      </c>
      <c r="C102" s="112">
        <f t="shared" si="5"/>
        <v>0</v>
      </c>
      <c r="D102" s="113">
        <f t="shared" si="5"/>
        <v>0</v>
      </c>
      <c r="E102" s="114">
        <f t="shared" si="5"/>
        <v>0</v>
      </c>
      <c r="F102" s="112">
        <f t="shared" si="5"/>
        <v>0</v>
      </c>
      <c r="G102" s="113">
        <f t="shared" si="5"/>
        <v>0</v>
      </c>
      <c r="H102" s="113">
        <f t="shared" si="5"/>
        <v>0</v>
      </c>
      <c r="I102" s="113">
        <f t="shared" si="5"/>
        <v>0</v>
      </c>
      <c r="J102" s="113">
        <f t="shared" si="5"/>
        <v>0</v>
      </c>
      <c r="K102" s="113">
        <f t="shared" si="5"/>
        <v>0</v>
      </c>
      <c r="L102" s="113">
        <f t="shared" si="5"/>
        <v>0</v>
      </c>
      <c r="M102" s="113">
        <f t="shared" si="5"/>
        <v>0</v>
      </c>
      <c r="N102" s="113">
        <f t="shared" si="5"/>
        <v>0</v>
      </c>
      <c r="O102" s="113">
        <f t="shared" si="5"/>
        <v>0</v>
      </c>
      <c r="P102" s="115"/>
      <c r="Q102" s="116">
        <f t="shared" si="6"/>
        <v>0</v>
      </c>
      <c r="R102" s="6" t="str">
        <f t="shared" si="3"/>
        <v>【注】全国人口調整相談件数が0.2未満</v>
      </c>
      <c r="S102"/>
      <c r="T102"/>
    </row>
    <row r="103" spans="1:20" ht="14.25" hidden="1" thickBot="1">
      <c r="A103" s="11" t="s">
        <v>49</v>
      </c>
      <c r="B103" s="105">
        <f t="shared" si="2"/>
        <v>0</v>
      </c>
      <c r="C103" s="112">
        <f t="shared" si="5"/>
        <v>0</v>
      </c>
      <c r="D103" s="113">
        <f t="shared" si="5"/>
        <v>0</v>
      </c>
      <c r="E103" s="114">
        <f t="shared" si="5"/>
        <v>0</v>
      </c>
      <c r="F103" s="112">
        <f t="shared" si="5"/>
        <v>0</v>
      </c>
      <c r="G103" s="113">
        <f t="shared" si="5"/>
        <v>0</v>
      </c>
      <c r="H103" s="113">
        <f t="shared" si="5"/>
        <v>0</v>
      </c>
      <c r="I103" s="113">
        <f t="shared" si="5"/>
        <v>0</v>
      </c>
      <c r="J103" s="113">
        <f t="shared" si="5"/>
        <v>0</v>
      </c>
      <c r="K103" s="113">
        <f t="shared" si="5"/>
        <v>0</v>
      </c>
      <c r="L103" s="113">
        <f t="shared" si="5"/>
        <v>0</v>
      </c>
      <c r="M103" s="113">
        <f t="shared" si="5"/>
        <v>0</v>
      </c>
      <c r="N103" s="113">
        <f t="shared" si="5"/>
        <v>0</v>
      </c>
      <c r="O103" s="113">
        <f t="shared" si="5"/>
        <v>0</v>
      </c>
      <c r="P103" s="115"/>
      <c r="Q103" s="116">
        <f t="shared" si="6"/>
        <v>0</v>
      </c>
      <c r="R103" s="6" t="str">
        <f t="shared" si="3"/>
        <v>【注】全国人口調整相談件数が0.2未満</v>
      </c>
      <c r="S103"/>
      <c r="T103"/>
    </row>
    <row r="104" spans="1:20" ht="14.25" hidden="1" thickBot="1">
      <c r="A104" s="11" t="s">
        <v>50</v>
      </c>
      <c r="B104" s="105">
        <f t="shared" si="2"/>
        <v>0</v>
      </c>
      <c r="C104" s="112">
        <f t="shared" si="5"/>
        <v>0</v>
      </c>
      <c r="D104" s="113">
        <f t="shared" si="5"/>
        <v>0</v>
      </c>
      <c r="E104" s="114">
        <f t="shared" si="5"/>
        <v>0</v>
      </c>
      <c r="F104" s="112">
        <f t="shared" si="5"/>
        <v>0</v>
      </c>
      <c r="G104" s="113">
        <f t="shared" si="5"/>
        <v>0</v>
      </c>
      <c r="H104" s="113">
        <f t="shared" si="5"/>
        <v>0</v>
      </c>
      <c r="I104" s="113">
        <f t="shared" si="5"/>
        <v>0</v>
      </c>
      <c r="J104" s="113">
        <f t="shared" si="5"/>
        <v>0</v>
      </c>
      <c r="K104" s="113">
        <f t="shared" si="5"/>
        <v>0</v>
      </c>
      <c r="L104" s="113">
        <f t="shared" si="5"/>
        <v>0</v>
      </c>
      <c r="M104" s="113">
        <f t="shared" si="5"/>
        <v>0</v>
      </c>
      <c r="N104" s="113">
        <f t="shared" si="5"/>
        <v>0</v>
      </c>
      <c r="O104" s="113">
        <f t="shared" si="5"/>
        <v>0</v>
      </c>
      <c r="P104" s="115"/>
      <c r="Q104" s="116">
        <f t="shared" si="6"/>
        <v>0</v>
      </c>
      <c r="R104" s="6" t="str">
        <f t="shared" si="3"/>
        <v>【注】全国人口調整相談件数が0.2未満</v>
      </c>
      <c r="S104"/>
      <c r="T104"/>
    </row>
    <row r="105" spans="1:20" ht="14.25" hidden="1" thickBot="1">
      <c r="A105" s="11" t="s">
        <v>51</v>
      </c>
      <c r="B105" s="105">
        <f t="shared" si="2"/>
        <v>0</v>
      </c>
      <c r="C105" s="112">
        <f t="shared" si="5"/>
        <v>0</v>
      </c>
      <c r="D105" s="113">
        <f t="shared" si="5"/>
        <v>0</v>
      </c>
      <c r="E105" s="114">
        <f t="shared" si="5"/>
        <v>0</v>
      </c>
      <c r="F105" s="112">
        <f t="shared" si="5"/>
        <v>0</v>
      </c>
      <c r="G105" s="113">
        <f t="shared" si="5"/>
        <v>0</v>
      </c>
      <c r="H105" s="113">
        <f t="shared" si="5"/>
        <v>0</v>
      </c>
      <c r="I105" s="113">
        <f t="shared" si="5"/>
        <v>0</v>
      </c>
      <c r="J105" s="113">
        <f t="shared" si="5"/>
        <v>0</v>
      </c>
      <c r="K105" s="113">
        <f t="shared" si="5"/>
        <v>0</v>
      </c>
      <c r="L105" s="113">
        <f t="shared" si="5"/>
        <v>0</v>
      </c>
      <c r="M105" s="113">
        <f t="shared" si="5"/>
        <v>0</v>
      </c>
      <c r="N105" s="113">
        <f t="shared" si="5"/>
        <v>0</v>
      </c>
      <c r="O105" s="113">
        <f t="shared" si="5"/>
        <v>0</v>
      </c>
      <c r="P105" s="115"/>
      <c r="Q105" s="116">
        <f t="shared" si="6"/>
        <v>0</v>
      </c>
      <c r="R105" s="6" t="str">
        <f t="shared" si="3"/>
        <v>【注】全国人口調整相談件数が0.2未満</v>
      </c>
      <c r="S105"/>
      <c r="T105"/>
    </row>
    <row r="106" spans="1:20" ht="14.25" hidden="1" thickBot="1">
      <c r="A106" s="11" t="s">
        <v>52</v>
      </c>
      <c r="B106" s="105">
        <f t="shared" si="2"/>
        <v>0</v>
      </c>
      <c r="C106" s="112">
        <f t="shared" si="5"/>
        <v>0</v>
      </c>
      <c r="D106" s="113">
        <f t="shared" si="5"/>
        <v>0</v>
      </c>
      <c r="E106" s="114">
        <f t="shared" si="5"/>
        <v>0</v>
      </c>
      <c r="F106" s="112">
        <f t="shared" si="5"/>
        <v>0</v>
      </c>
      <c r="G106" s="113">
        <f t="shared" si="5"/>
        <v>0</v>
      </c>
      <c r="H106" s="113">
        <f t="shared" si="5"/>
        <v>0</v>
      </c>
      <c r="I106" s="113">
        <f t="shared" si="5"/>
        <v>0</v>
      </c>
      <c r="J106" s="113">
        <f t="shared" si="5"/>
        <v>0</v>
      </c>
      <c r="K106" s="113">
        <f t="shared" si="5"/>
        <v>0</v>
      </c>
      <c r="L106" s="113">
        <f t="shared" si="5"/>
        <v>0</v>
      </c>
      <c r="M106" s="113">
        <f t="shared" si="5"/>
        <v>0</v>
      </c>
      <c r="N106" s="113">
        <f t="shared" si="5"/>
        <v>0</v>
      </c>
      <c r="O106" s="113">
        <f t="shared" si="5"/>
        <v>0</v>
      </c>
      <c r="P106" s="115"/>
      <c r="Q106" s="116">
        <f t="shared" si="6"/>
        <v>0</v>
      </c>
      <c r="R106" s="6" t="str">
        <f t="shared" si="3"/>
        <v>【注】全国人口調整相談件数が0.2未満</v>
      </c>
      <c r="S106"/>
      <c r="T106"/>
    </row>
    <row r="107" spans="1:20" ht="14.25" hidden="1" thickBot="1">
      <c r="A107" s="11" t="s">
        <v>53</v>
      </c>
      <c r="B107" s="105">
        <f t="shared" si="2"/>
        <v>0</v>
      </c>
      <c r="C107" s="112">
        <f t="shared" si="5"/>
        <v>0</v>
      </c>
      <c r="D107" s="113">
        <f t="shared" si="5"/>
        <v>0</v>
      </c>
      <c r="E107" s="114">
        <f t="shared" si="5"/>
        <v>0</v>
      </c>
      <c r="F107" s="112">
        <f t="shared" si="5"/>
        <v>0</v>
      </c>
      <c r="G107" s="113">
        <f t="shared" si="5"/>
        <v>0</v>
      </c>
      <c r="H107" s="113">
        <f t="shared" si="5"/>
        <v>0</v>
      </c>
      <c r="I107" s="113">
        <f t="shared" si="5"/>
        <v>0</v>
      </c>
      <c r="J107" s="113">
        <f t="shared" si="5"/>
        <v>0</v>
      </c>
      <c r="K107" s="113">
        <f t="shared" si="5"/>
        <v>0</v>
      </c>
      <c r="L107" s="113">
        <f t="shared" si="5"/>
        <v>0</v>
      </c>
      <c r="M107" s="113">
        <f t="shared" si="5"/>
        <v>0</v>
      </c>
      <c r="N107" s="113">
        <f t="shared" si="5"/>
        <v>0</v>
      </c>
      <c r="O107" s="113">
        <f t="shared" si="5"/>
        <v>0</v>
      </c>
      <c r="P107" s="115"/>
      <c r="Q107" s="116">
        <f t="shared" si="6"/>
        <v>0</v>
      </c>
      <c r="R107" s="6" t="str">
        <f t="shared" si="3"/>
        <v>【注】全国人口調整相談件数が0.2未満</v>
      </c>
      <c r="S107"/>
      <c r="T107"/>
    </row>
    <row r="108" spans="1:20" ht="14.25" hidden="1" thickBot="1">
      <c r="A108" s="11" t="s">
        <v>54</v>
      </c>
      <c r="B108" s="105">
        <f t="shared" si="2"/>
        <v>0</v>
      </c>
      <c r="C108" s="112">
        <f t="shared" si="5"/>
        <v>0</v>
      </c>
      <c r="D108" s="113">
        <f t="shared" si="5"/>
        <v>0</v>
      </c>
      <c r="E108" s="114">
        <f t="shared" si="5"/>
        <v>0</v>
      </c>
      <c r="F108" s="112">
        <f t="shared" si="5"/>
        <v>0</v>
      </c>
      <c r="G108" s="113">
        <f t="shared" si="5"/>
        <v>0</v>
      </c>
      <c r="H108" s="113">
        <f t="shared" si="5"/>
        <v>0</v>
      </c>
      <c r="I108" s="113">
        <f t="shared" si="5"/>
        <v>0</v>
      </c>
      <c r="J108" s="113">
        <f t="shared" si="5"/>
        <v>0</v>
      </c>
      <c r="K108" s="113">
        <f t="shared" si="5"/>
        <v>0</v>
      </c>
      <c r="L108" s="113">
        <f t="shared" si="5"/>
        <v>0</v>
      </c>
      <c r="M108" s="113">
        <f t="shared" si="5"/>
        <v>0</v>
      </c>
      <c r="N108" s="113">
        <f t="shared" si="5"/>
        <v>0</v>
      </c>
      <c r="O108" s="113">
        <f t="shared" si="5"/>
        <v>0</v>
      </c>
      <c r="P108" s="115"/>
      <c r="Q108" s="116">
        <f t="shared" si="6"/>
        <v>0</v>
      </c>
      <c r="R108" s="6" t="str">
        <f t="shared" si="3"/>
        <v>【注】全国人口調整相談件数が0.2未満</v>
      </c>
      <c r="S108"/>
      <c r="T108"/>
    </row>
    <row r="109" spans="1:20" ht="14.25" hidden="1" thickBot="1">
      <c r="A109" s="11" t="s">
        <v>55</v>
      </c>
      <c r="B109" s="105">
        <f t="shared" si="2"/>
        <v>0</v>
      </c>
      <c r="C109" s="112">
        <f t="shared" si="5"/>
        <v>0</v>
      </c>
      <c r="D109" s="113">
        <f t="shared" si="5"/>
        <v>0</v>
      </c>
      <c r="E109" s="114">
        <f t="shared" si="5"/>
        <v>0</v>
      </c>
      <c r="F109" s="112">
        <f t="shared" si="5"/>
        <v>0</v>
      </c>
      <c r="G109" s="113">
        <f t="shared" si="5"/>
        <v>0</v>
      </c>
      <c r="H109" s="113">
        <f t="shared" si="5"/>
        <v>0</v>
      </c>
      <c r="I109" s="113">
        <f t="shared" si="5"/>
        <v>0</v>
      </c>
      <c r="J109" s="113">
        <f t="shared" si="5"/>
        <v>0</v>
      </c>
      <c r="K109" s="113">
        <f t="shared" si="5"/>
        <v>0</v>
      </c>
      <c r="L109" s="113">
        <f t="shared" si="5"/>
        <v>0</v>
      </c>
      <c r="M109" s="113">
        <f t="shared" si="5"/>
        <v>0</v>
      </c>
      <c r="N109" s="113">
        <f t="shared" si="5"/>
        <v>0</v>
      </c>
      <c r="O109" s="113">
        <f t="shared" si="5"/>
        <v>0</v>
      </c>
      <c r="P109" s="115"/>
      <c r="Q109" s="116">
        <f t="shared" si="6"/>
        <v>0</v>
      </c>
      <c r="R109" s="6" t="str">
        <f t="shared" si="3"/>
        <v>【注】全国人口調整相談件数が0.2未満</v>
      </c>
      <c r="S109"/>
      <c r="T109"/>
    </row>
    <row r="110" spans="1:20" ht="14.25" hidden="1" thickBot="1">
      <c r="A110" s="11" t="s">
        <v>56</v>
      </c>
      <c r="B110" s="105">
        <f t="shared" si="2"/>
        <v>0</v>
      </c>
      <c r="C110" s="112">
        <f t="shared" si="5"/>
        <v>0</v>
      </c>
      <c r="D110" s="113">
        <f t="shared" si="5"/>
        <v>0</v>
      </c>
      <c r="E110" s="114">
        <f t="shared" si="5"/>
        <v>0</v>
      </c>
      <c r="F110" s="112">
        <f t="shared" si="5"/>
        <v>0</v>
      </c>
      <c r="G110" s="113">
        <f t="shared" si="5"/>
        <v>0</v>
      </c>
      <c r="H110" s="113">
        <f t="shared" si="5"/>
        <v>0</v>
      </c>
      <c r="I110" s="113">
        <f t="shared" si="5"/>
        <v>0</v>
      </c>
      <c r="J110" s="113">
        <f t="shared" si="5"/>
        <v>0</v>
      </c>
      <c r="K110" s="113">
        <f t="shared" si="5"/>
        <v>0</v>
      </c>
      <c r="L110" s="113">
        <f t="shared" si="5"/>
        <v>0</v>
      </c>
      <c r="M110" s="113">
        <f t="shared" si="5"/>
        <v>0</v>
      </c>
      <c r="N110" s="113">
        <f t="shared" si="5"/>
        <v>0</v>
      </c>
      <c r="O110" s="113">
        <f t="shared" si="5"/>
        <v>0</v>
      </c>
      <c r="P110" s="115"/>
      <c r="Q110" s="116">
        <f t="shared" si="6"/>
        <v>0</v>
      </c>
      <c r="R110" s="6" t="str">
        <f t="shared" si="3"/>
        <v>【注】全国人口調整相談件数が0.2未満</v>
      </c>
      <c r="S110"/>
      <c r="T110"/>
    </row>
    <row r="111" spans="1:20" ht="14.25" hidden="1" thickBot="1">
      <c r="A111" s="11" t="s">
        <v>57</v>
      </c>
      <c r="B111" s="105">
        <f t="shared" si="2"/>
        <v>0</v>
      </c>
      <c r="C111" s="112">
        <f t="shared" si="5"/>
        <v>0</v>
      </c>
      <c r="D111" s="113">
        <f t="shared" si="5"/>
        <v>0</v>
      </c>
      <c r="E111" s="114">
        <f t="shared" si="5"/>
        <v>0</v>
      </c>
      <c r="F111" s="112">
        <f t="shared" si="5"/>
        <v>0</v>
      </c>
      <c r="G111" s="113">
        <f t="shared" si="5"/>
        <v>0</v>
      </c>
      <c r="H111" s="113">
        <f t="shared" si="5"/>
        <v>0</v>
      </c>
      <c r="I111" s="113">
        <f t="shared" si="5"/>
        <v>0</v>
      </c>
      <c r="J111" s="113">
        <f t="shared" si="5"/>
        <v>0</v>
      </c>
      <c r="K111" s="113">
        <f t="shared" si="5"/>
        <v>0</v>
      </c>
      <c r="L111" s="113">
        <f t="shared" si="5"/>
        <v>0</v>
      </c>
      <c r="M111" s="113">
        <f t="shared" si="5"/>
        <v>0</v>
      </c>
      <c r="N111" s="113">
        <f t="shared" si="5"/>
        <v>0</v>
      </c>
      <c r="O111" s="113">
        <f t="shared" si="5"/>
        <v>0</v>
      </c>
      <c r="P111" s="115"/>
      <c r="Q111" s="116">
        <f t="shared" si="6"/>
        <v>0</v>
      </c>
      <c r="R111" s="6" t="str">
        <f t="shared" si="3"/>
        <v>【注】全国人口調整相談件数が0.2未満</v>
      </c>
      <c r="S111"/>
      <c r="T111"/>
    </row>
    <row r="112" spans="1:20" ht="14.25" hidden="1" thickBot="1">
      <c r="A112" s="11" t="s">
        <v>58</v>
      </c>
      <c r="B112" s="105">
        <f t="shared" si="2"/>
        <v>0</v>
      </c>
      <c r="C112" s="112">
        <f t="shared" si="5"/>
        <v>0</v>
      </c>
      <c r="D112" s="113">
        <f t="shared" si="5"/>
        <v>0</v>
      </c>
      <c r="E112" s="114">
        <f t="shared" si="5"/>
        <v>0</v>
      </c>
      <c r="F112" s="112">
        <f t="shared" si="5"/>
        <v>0</v>
      </c>
      <c r="G112" s="113">
        <f t="shared" si="5"/>
        <v>0</v>
      </c>
      <c r="H112" s="113">
        <f t="shared" si="5"/>
        <v>0</v>
      </c>
      <c r="I112" s="113">
        <f t="shared" si="5"/>
        <v>0</v>
      </c>
      <c r="J112" s="113">
        <f t="shared" si="5"/>
        <v>0</v>
      </c>
      <c r="K112" s="113">
        <f t="shared" si="5"/>
        <v>0</v>
      </c>
      <c r="L112" s="113">
        <f t="shared" si="5"/>
        <v>0</v>
      </c>
      <c r="M112" s="113">
        <f t="shared" si="5"/>
        <v>0</v>
      </c>
      <c r="N112" s="113">
        <f t="shared" si="5"/>
        <v>0</v>
      </c>
      <c r="O112" s="113">
        <f t="shared" si="5"/>
        <v>0</v>
      </c>
      <c r="P112" s="115"/>
      <c r="Q112" s="116">
        <f t="shared" si="6"/>
        <v>0</v>
      </c>
      <c r="R112" s="6" t="str">
        <f t="shared" si="3"/>
        <v>【注】全国人口調整相談件数が0.2未満</v>
      </c>
      <c r="S112"/>
      <c r="T112"/>
    </row>
    <row r="113" spans="1:20" ht="14.25" hidden="1" thickBot="1">
      <c r="A113" s="11" t="s">
        <v>59</v>
      </c>
      <c r="B113" s="105">
        <f t="shared" si="2"/>
        <v>0</v>
      </c>
      <c r="C113" s="117">
        <f t="shared" ref="C113:O115" si="7">C53/C$60*100000</f>
        <v>0</v>
      </c>
      <c r="D113" s="118">
        <f t="shared" si="7"/>
        <v>0</v>
      </c>
      <c r="E113" s="119">
        <f t="shared" si="7"/>
        <v>0</v>
      </c>
      <c r="F113" s="112">
        <f t="shared" si="7"/>
        <v>0</v>
      </c>
      <c r="G113" s="113">
        <f t="shared" si="7"/>
        <v>0</v>
      </c>
      <c r="H113" s="113">
        <f t="shared" si="7"/>
        <v>0</v>
      </c>
      <c r="I113" s="113">
        <f t="shared" si="7"/>
        <v>0</v>
      </c>
      <c r="J113" s="113">
        <f t="shared" si="7"/>
        <v>0</v>
      </c>
      <c r="K113" s="113">
        <f t="shared" si="7"/>
        <v>0</v>
      </c>
      <c r="L113" s="113">
        <f t="shared" si="7"/>
        <v>0</v>
      </c>
      <c r="M113" s="113">
        <f t="shared" si="7"/>
        <v>0</v>
      </c>
      <c r="N113" s="113">
        <f t="shared" si="7"/>
        <v>0</v>
      </c>
      <c r="O113" s="113">
        <f t="shared" si="7"/>
        <v>0</v>
      </c>
      <c r="P113" s="115"/>
      <c r="Q113" s="116">
        <f t="shared" si="6"/>
        <v>0</v>
      </c>
      <c r="R113" s="6" t="str">
        <f t="shared" si="3"/>
        <v>【注】全国人口調整相談件数が0.2未満</v>
      </c>
      <c r="S113"/>
      <c r="T113"/>
    </row>
    <row r="114" spans="1:20" ht="14.25" hidden="1" thickBot="1">
      <c r="A114" s="11" t="s">
        <v>60</v>
      </c>
      <c r="B114" s="105">
        <f t="shared" si="2"/>
        <v>0</v>
      </c>
      <c r="C114" s="120">
        <f t="shared" si="7"/>
        <v>0</v>
      </c>
      <c r="D114" s="121">
        <f t="shared" si="7"/>
        <v>0</v>
      </c>
      <c r="E114" s="122">
        <f t="shared" si="7"/>
        <v>0</v>
      </c>
      <c r="F114" s="123">
        <f t="shared" si="7"/>
        <v>0</v>
      </c>
      <c r="G114" s="124">
        <f t="shared" si="7"/>
        <v>0</v>
      </c>
      <c r="H114" s="124">
        <f t="shared" si="7"/>
        <v>0</v>
      </c>
      <c r="I114" s="124">
        <f t="shared" si="7"/>
        <v>0</v>
      </c>
      <c r="J114" s="124">
        <f t="shared" si="7"/>
        <v>0</v>
      </c>
      <c r="K114" s="124">
        <f t="shared" si="7"/>
        <v>0</v>
      </c>
      <c r="L114" s="124">
        <f t="shared" si="7"/>
        <v>0</v>
      </c>
      <c r="M114" s="124">
        <f t="shared" si="7"/>
        <v>0</v>
      </c>
      <c r="N114" s="124">
        <f t="shared" si="7"/>
        <v>0</v>
      </c>
      <c r="O114" s="124">
        <f t="shared" si="7"/>
        <v>0</v>
      </c>
      <c r="P114" s="125"/>
      <c r="Q114" s="126">
        <f t="shared" si="6"/>
        <v>0</v>
      </c>
      <c r="R114" s="6" t="str">
        <f t="shared" si="3"/>
        <v>【注】全国人口調整相談件数が0.2未満</v>
      </c>
      <c r="S114"/>
      <c r="T114"/>
    </row>
    <row r="115" spans="1:20" ht="14.25" hidden="1" thickBot="1">
      <c r="A115" s="11"/>
      <c r="B115" s="2">
        <f t="shared" si="2"/>
        <v>0</v>
      </c>
      <c r="C115" s="129">
        <f t="shared" si="7"/>
        <v>0</v>
      </c>
      <c r="D115" s="129">
        <f t="shared" si="7"/>
        <v>0</v>
      </c>
      <c r="E115" s="129">
        <f t="shared" si="7"/>
        <v>0</v>
      </c>
      <c r="F115" s="129">
        <f t="shared" si="7"/>
        <v>0</v>
      </c>
      <c r="G115" s="129">
        <f t="shared" si="7"/>
        <v>0</v>
      </c>
      <c r="H115" s="129">
        <f t="shared" si="7"/>
        <v>0</v>
      </c>
      <c r="I115" s="129">
        <f t="shared" si="7"/>
        <v>0</v>
      </c>
      <c r="J115" s="129">
        <f t="shared" si="7"/>
        <v>0</v>
      </c>
      <c r="K115" s="129">
        <f t="shared" si="7"/>
        <v>0</v>
      </c>
      <c r="L115" s="129">
        <f t="shared" si="7"/>
        <v>0</v>
      </c>
      <c r="M115" s="129">
        <f t="shared" si="7"/>
        <v>0</v>
      </c>
      <c r="N115" s="129">
        <f t="shared" si="7"/>
        <v>0</v>
      </c>
      <c r="O115" s="129">
        <f t="shared" si="7"/>
        <v>0</v>
      </c>
      <c r="P115" s="130"/>
      <c r="Q115" s="131">
        <f t="shared" si="6"/>
        <v>0</v>
      </c>
      <c r="R115" s="6" t="str">
        <f t="shared" si="3"/>
        <v>【注】全国人口調整相談件数が0.2未満</v>
      </c>
      <c r="S115"/>
      <c r="T115"/>
    </row>
    <row r="116" spans="1:20" ht="14.25" thickBot="1">
      <c r="B116" s="37" t="s">
        <v>154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155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146</v>
      </c>
      <c r="C118" s="32" t="s">
        <v>92</v>
      </c>
      <c r="D118" s="33" t="s">
        <v>93</v>
      </c>
      <c r="E118" s="33" t="s">
        <v>94</v>
      </c>
      <c r="F118" s="33" t="s">
        <v>95</v>
      </c>
      <c r="G118" s="33" t="s">
        <v>96</v>
      </c>
      <c r="H118" s="33" t="s">
        <v>97</v>
      </c>
      <c r="I118" s="33" t="s">
        <v>98</v>
      </c>
      <c r="J118" s="33" t="s">
        <v>99</v>
      </c>
      <c r="K118" s="33" t="s">
        <v>100</v>
      </c>
      <c r="L118" s="33" t="s">
        <v>101</v>
      </c>
      <c r="M118" s="33" t="s">
        <v>102</v>
      </c>
      <c r="N118" s="33" t="s">
        <v>103</v>
      </c>
      <c r="O118" s="29" t="s">
        <v>104</v>
      </c>
      <c r="P118" s="36"/>
      <c r="Q118" s="36"/>
    </row>
    <row r="119" spans="1:20">
      <c r="S119"/>
      <c r="T119"/>
    </row>
    <row r="120" spans="1:20">
      <c r="B120" s="30" t="s">
        <v>148</v>
      </c>
      <c r="S120"/>
      <c r="T120"/>
    </row>
    <row r="121" spans="1:20">
      <c r="B121" s="30" t="s">
        <v>149</v>
      </c>
      <c r="D121"/>
      <c r="E121" s="31" t="s">
        <v>150</v>
      </c>
      <c r="S121"/>
      <c r="T121"/>
    </row>
    <row r="122" spans="1:20">
      <c r="B122" s="30" t="s">
        <v>151</v>
      </c>
      <c r="S122"/>
      <c r="T122"/>
    </row>
    <row r="123" spans="1:20">
      <c r="B123" s="14" t="s">
        <v>152</v>
      </c>
      <c r="C123" s="14" t="s">
        <v>79</v>
      </c>
      <c r="D123" s="14" t="s">
        <v>80</v>
      </c>
      <c r="E123" s="14" t="s">
        <v>81</v>
      </c>
      <c r="F123" s="14" t="s">
        <v>153</v>
      </c>
      <c r="G123" s="14" t="s">
        <v>83</v>
      </c>
      <c r="H123" s="14" t="s">
        <v>82</v>
      </c>
      <c r="I123" s="14" t="s">
        <v>84</v>
      </c>
      <c r="J123" s="14" t="s">
        <v>85</v>
      </c>
      <c r="K123" s="14" t="s">
        <v>86</v>
      </c>
      <c r="L123" s="14" t="s">
        <v>87</v>
      </c>
      <c r="M123" s="14" t="s">
        <v>88</v>
      </c>
      <c r="N123" s="14" t="s">
        <v>89</v>
      </c>
      <c r="O123" s="14" t="s">
        <v>90</v>
      </c>
      <c r="S123"/>
      <c r="T123"/>
    </row>
    <row r="125" spans="1:20" ht="14.25" thickBot="1">
      <c r="B125" t="s">
        <v>157</v>
      </c>
    </row>
    <row r="126" spans="1:20" ht="14.25" thickBot="1">
      <c r="B126" s="19"/>
      <c r="C126" s="13" t="s">
        <v>77</v>
      </c>
      <c r="D126" s="8" t="s">
        <v>76</v>
      </c>
      <c r="E126" s="8" t="s">
        <v>75</v>
      </c>
      <c r="F126" s="8" t="s">
        <v>74</v>
      </c>
      <c r="G126" s="8" t="s">
        <v>73</v>
      </c>
      <c r="H126" s="8" t="s">
        <v>72</v>
      </c>
      <c r="I126" s="8" t="s">
        <v>71</v>
      </c>
      <c r="J126" s="8" t="s">
        <v>70</v>
      </c>
      <c r="K126" s="8" t="s">
        <v>69</v>
      </c>
      <c r="L126" s="8" t="s">
        <v>68</v>
      </c>
      <c r="M126" s="8" t="s">
        <v>67</v>
      </c>
      <c r="N126" s="8" t="s">
        <v>66</v>
      </c>
      <c r="O126" s="8" t="s">
        <v>65</v>
      </c>
      <c r="Q126" s="4" t="s">
        <v>156</v>
      </c>
    </row>
    <row r="127" spans="1:20" ht="14.25" thickBot="1">
      <c r="B127" s="39" t="s">
        <v>146</v>
      </c>
      <c r="C127" s="32" t="s">
        <v>104</v>
      </c>
      <c r="D127" s="33" t="s">
        <v>103</v>
      </c>
      <c r="E127" s="33" t="s">
        <v>102</v>
      </c>
      <c r="F127" s="33" t="s">
        <v>101</v>
      </c>
      <c r="G127" s="33" t="s">
        <v>100</v>
      </c>
      <c r="H127" s="33" t="s">
        <v>99</v>
      </c>
      <c r="I127" s="33" t="s">
        <v>98</v>
      </c>
      <c r="J127" s="33" t="s">
        <v>97</v>
      </c>
      <c r="K127" s="33" t="s">
        <v>96</v>
      </c>
      <c r="L127" s="33" t="s">
        <v>95</v>
      </c>
      <c r="M127" s="33" t="s">
        <v>94</v>
      </c>
      <c r="N127" s="33" t="s">
        <v>93</v>
      </c>
      <c r="O127" s="29" t="s">
        <v>92</v>
      </c>
    </row>
    <row r="129" spans="1:17" ht="14.25" thickBot="1"/>
    <row r="130" spans="1:17" ht="14.25" thickBot="1">
      <c r="B130" s="21" t="s">
        <v>158</v>
      </c>
    </row>
    <row r="131" spans="1:17" ht="14.25" thickBot="1">
      <c r="A131" s="9"/>
      <c r="B131" s="1" t="str">
        <f>B63</f>
        <v>商品・サービス（小分類）</v>
      </c>
      <c r="C131" s="154" t="s">
        <v>64</v>
      </c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3"/>
    </row>
    <row r="132" spans="1:17" ht="14.25" thickBot="1">
      <c r="A132" s="10" t="s">
        <v>91</v>
      </c>
      <c r="B132" s="3"/>
      <c r="C132" s="8" t="s">
        <v>65</v>
      </c>
      <c r="D132" s="8" t="s">
        <v>66</v>
      </c>
      <c r="E132" s="8" t="s">
        <v>67</v>
      </c>
      <c r="F132" s="8" t="s">
        <v>68</v>
      </c>
      <c r="G132" s="8" t="s">
        <v>69</v>
      </c>
      <c r="H132" s="8" t="s">
        <v>70</v>
      </c>
      <c r="I132" s="8" t="s">
        <v>71</v>
      </c>
      <c r="J132" s="8" t="s">
        <v>72</v>
      </c>
      <c r="K132" s="8" t="s">
        <v>73</v>
      </c>
      <c r="L132" s="8" t="s">
        <v>74</v>
      </c>
      <c r="M132" s="8" t="s">
        <v>75</v>
      </c>
      <c r="N132" s="8" t="s">
        <v>76</v>
      </c>
      <c r="O132" s="8" t="s">
        <v>77</v>
      </c>
      <c r="P132" s="8" t="s">
        <v>78</v>
      </c>
      <c r="Q132" s="8" t="s">
        <v>1</v>
      </c>
    </row>
    <row r="133" spans="1:17" ht="14.25" thickBot="1">
      <c r="A133" s="11" t="s">
        <v>92</v>
      </c>
      <c r="B133" s="2" t="str">
        <f>B65</f>
        <v>金融・保険一般</v>
      </c>
      <c r="C133" s="15">
        <f>C65/$Q65*100</f>
        <v>51.026907590930726</v>
      </c>
      <c r="D133" s="15">
        <f t="shared" ref="D133:O133" si="8">D65/$Q65*100</f>
        <v>39.551296340920082</v>
      </c>
      <c r="E133" s="15">
        <f t="shared" si="8"/>
        <v>98.617434986402358</v>
      </c>
      <c r="F133" s="15">
        <f t="shared" si="8"/>
        <v>113.73273978046474</v>
      </c>
      <c r="G133" s="15">
        <f t="shared" si="8"/>
        <v>86.083122165826026</v>
      </c>
      <c r="H133" s="15">
        <f t="shared" si="8"/>
        <v>90.169787184077791</v>
      </c>
      <c r="I133" s="15">
        <f t="shared" si="8"/>
        <v>81.583560075261659</v>
      </c>
      <c r="J133" s="15">
        <f t="shared" si="8"/>
        <v>131.15546271808017</v>
      </c>
      <c r="K133" s="15">
        <f t="shared" si="8"/>
        <v>36.159476134054593</v>
      </c>
      <c r="L133" s="15">
        <f t="shared" si="8"/>
        <v>88.385181573828547</v>
      </c>
      <c r="M133" s="15">
        <f>M65/$Q65*100</f>
        <v>126.44963600222717</v>
      </c>
      <c r="N133" s="15">
        <f t="shared" si="8"/>
        <v>120.03143726751655</v>
      </c>
      <c r="O133" s="15">
        <f t="shared" si="8"/>
        <v>53.581571505802415</v>
      </c>
      <c r="P133" s="15"/>
      <c r="Q133" s="15">
        <f t="shared" ref="Q133:Q183" si="9">Q65/$Q65*100</f>
        <v>100</v>
      </c>
    </row>
    <row r="134" spans="1:17" ht="14.25" thickBot="1">
      <c r="A134" s="11" t="s">
        <v>93</v>
      </c>
      <c r="B134" s="2" t="str">
        <f t="shared" ref="B134:B183" si="10">B66</f>
        <v>生命保険</v>
      </c>
      <c r="C134" s="15">
        <f t="shared" ref="C134:O149" si="11">C66/$Q66*100</f>
        <v>85.229638753675502</v>
      </c>
      <c r="D134" s="15">
        <f t="shared" si="11"/>
        <v>89.378082992424027</v>
      </c>
      <c r="E134" s="15">
        <f t="shared" si="11"/>
        <v>96.012989479611548</v>
      </c>
      <c r="F134" s="15">
        <f t="shared" si="11"/>
        <v>114.53859292014683</v>
      </c>
      <c r="G134" s="15">
        <f t="shared" si="11"/>
        <v>62.964068152151953</v>
      </c>
      <c r="H134" s="15">
        <f t="shared" si="11"/>
        <v>109.85636046536298</v>
      </c>
      <c r="I134" s="15">
        <f t="shared" si="11"/>
        <v>80.157678297848022</v>
      </c>
      <c r="J134" s="15">
        <f t="shared" si="11"/>
        <v>111.78132086343697</v>
      </c>
      <c r="K134" s="15">
        <f t="shared" si="11"/>
        <v>74.607742916178765</v>
      </c>
      <c r="L134" s="15">
        <f t="shared" si="11"/>
        <v>112.02414699995123</v>
      </c>
      <c r="M134" s="15">
        <f t="shared" si="11"/>
        <v>58.392614150107349</v>
      </c>
      <c r="N134" s="15">
        <f t="shared" si="11"/>
        <v>118.46964203875987</v>
      </c>
      <c r="O134" s="15">
        <f t="shared" si="11"/>
        <v>68.438625107080654</v>
      </c>
      <c r="P134" s="15"/>
      <c r="Q134" s="15">
        <f t="shared" si="9"/>
        <v>100</v>
      </c>
    </row>
    <row r="135" spans="1:17" ht="14.25" thickBot="1">
      <c r="A135" s="11" t="s">
        <v>94</v>
      </c>
      <c r="B135" s="2" t="str">
        <f t="shared" si="10"/>
        <v>損害保険</v>
      </c>
      <c r="C135" s="15">
        <f t="shared" si="11"/>
        <v>65.942011485809033</v>
      </c>
      <c r="D135" s="15">
        <f t="shared" si="11"/>
        <v>85.583039156425244</v>
      </c>
      <c r="E135" s="15">
        <f t="shared" si="11"/>
        <v>133.37078333661694</v>
      </c>
      <c r="F135" s="15">
        <f t="shared" si="11"/>
        <v>113.16228019025991</v>
      </c>
      <c r="G135" s="15">
        <f t="shared" si="11"/>
        <v>72.43867988639947</v>
      </c>
      <c r="H135" s="15">
        <f t="shared" si="11"/>
        <v>58.534145334579513</v>
      </c>
      <c r="I135" s="15">
        <f t="shared" si="11"/>
        <v>73.168911862721856</v>
      </c>
      <c r="J135" s="15">
        <f t="shared" si="11"/>
        <v>104.77523522426605</v>
      </c>
      <c r="K135" s="15">
        <f t="shared" si="11"/>
        <v>146.70684725390157</v>
      </c>
      <c r="L135" s="15">
        <f t="shared" si="11"/>
        <v>119.5326252753988</v>
      </c>
      <c r="M135" s="15">
        <f t="shared" si="11"/>
        <v>71.824708720120697</v>
      </c>
      <c r="N135" s="15">
        <f t="shared" si="11"/>
        <v>119.53479460238322</v>
      </c>
      <c r="O135" s="15">
        <f t="shared" si="11"/>
        <v>101.44963343621365</v>
      </c>
      <c r="P135" s="15"/>
      <c r="Q135" s="15">
        <f t="shared" si="9"/>
        <v>100</v>
      </c>
    </row>
    <row r="136" spans="1:17" ht="14.25" thickBot="1">
      <c r="A136" s="11" t="s">
        <v>95</v>
      </c>
      <c r="B136" s="2" t="str">
        <f t="shared" si="10"/>
        <v>その他の保険</v>
      </c>
      <c r="C136" s="15">
        <f t="shared" si="11"/>
        <v>62.649703208864928</v>
      </c>
      <c r="D136" s="15">
        <f t="shared" si="11"/>
        <v>64.270856553995117</v>
      </c>
      <c r="E136" s="15">
        <f t="shared" si="11"/>
        <v>101.97939299730241</v>
      </c>
      <c r="F136" s="15">
        <f t="shared" si="11"/>
        <v>149.83272995185331</v>
      </c>
      <c r="G136" s="15">
        <f t="shared" si="11"/>
        <v>49.736915029143915</v>
      </c>
      <c r="H136" s="15">
        <f t="shared" si="11"/>
        <v>82.054506337510773</v>
      </c>
      <c r="I136" s="15">
        <f t="shared" si="11"/>
        <v>55.820330577810616</v>
      </c>
      <c r="J136" s="15">
        <f t="shared" si="11"/>
        <v>102.1030026625054</v>
      </c>
      <c r="K136" s="15">
        <f t="shared" si="11"/>
        <v>129.27012717924512</v>
      </c>
      <c r="L136" s="15">
        <f t="shared" si="11"/>
        <v>97.665625639080517</v>
      </c>
      <c r="M136" s="15">
        <f t="shared" si="11"/>
        <v>82.192263401447647</v>
      </c>
      <c r="N136" s="15">
        <f t="shared" si="11"/>
        <v>101.07192615367018</v>
      </c>
      <c r="O136" s="15">
        <f t="shared" si="11"/>
        <v>91.423556381775356</v>
      </c>
      <c r="P136" s="15"/>
      <c r="Q136" s="15">
        <f t="shared" si="9"/>
        <v>100</v>
      </c>
    </row>
    <row r="137" spans="1:17" ht="14.25" thickBot="1">
      <c r="A137" s="11" t="s">
        <v>96</v>
      </c>
      <c r="B137" s="2" t="str">
        <f t="shared" si="10"/>
        <v>公社債</v>
      </c>
      <c r="C137" s="15">
        <f t="shared" si="11"/>
        <v>60.933032205386262</v>
      </c>
      <c r="D137" s="15">
        <f t="shared" si="11"/>
        <v>39.236898118814189</v>
      </c>
      <c r="E137" s="15">
        <f t="shared" si="11"/>
        <v>119.32723886488803</v>
      </c>
      <c r="F137" s="15">
        <f t="shared" si="11"/>
        <v>130.7939422844386</v>
      </c>
      <c r="G137" s="15">
        <f t="shared" si="11"/>
        <v>93.306136302686525</v>
      </c>
      <c r="H137" s="15">
        <f t="shared" si="11"/>
        <v>129.70687352011697</v>
      </c>
      <c r="I137" s="15">
        <f t="shared" si="11"/>
        <v>95.48915055917999</v>
      </c>
      <c r="J137" s="15">
        <f t="shared" si="11"/>
        <v>99.854079502004154</v>
      </c>
      <c r="K137" s="15">
        <f t="shared" si="11"/>
        <v>98.648109771125064</v>
      </c>
      <c r="L137" s="15">
        <f t="shared" si="11"/>
        <v>141.02284296898935</v>
      </c>
      <c r="M137" s="15">
        <f t="shared" si="11"/>
        <v>79.448165577233951</v>
      </c>
      <c r="N137" s="15">
        <f t="shared" si="11"/>
        <v>84.346415377173798</v>
      </c>
      <c r="O137" s="15">
        <f t="shared" si="11"/>
        <v>37.651915112185478</v>
      </c>
      <c r="P137" s="15"/>
      <c r="Q137" s="15">
        <f t="shared" si="9"/>
        <v>100</v>
      </c>
    </row>
    <row r="138" spans="1:17" ht="14.25" thickBot="1">
      <c r="A138" s="11" t="s">
        <v>97</v>
      </c>
      <c r="B138" s="2" t="str">
        <f t="shared" si="10"/>
        <v>株</v>
      </c>
      <c r="C138" s="15">
        <f t="shared" si="11"/>
        <v>51.205949371951533</v>
      </c>
      <c r="D138" s="15">
        <f t="shared" si="11"/>
        <v>74.869910090969768</v>
      </c>
      <c r="E138" s="15">
        <f t="shared" si="11"/>
        <v>143.94685247138025</v>
      </c>
      <c r="F138" s="15">
        <f t="shared" si="11"/>
        <v>110.61150293686551</v>
      </c>
      <c r="G138" s="15">
        <f t="shared" si="11"/>
        <v>83.767435838558171</v>
      </c>
      <c r="H138" s="15">
        <f t="shared" si="11"/>
        <v>88.840969267680862</v>
      </c>
      <c r="I138" s="15">
        <f t="shared" si="11"/>
        <v>111.24893953753133</v>
      </c>
      <c r="J138" s="15">
        <f t="shared" si="11"/>
        <v>105.45948018147382</v>
      </c>
      <c r="K138" s="15">
        <f t="shared" si="11"/>
        <v>92.365258335409607</v>
      </c>
      <c r="L138" s="15">
        <f t="shared" si="11"/>
        <v>130.62399466279501</v>
      </c>
      <c r="M138" s="15">
        <f t="shared" si="11"/>
        <v>70.368113227906051</v>
      </c>
      <c r="N138" s="15">
        <f t="shared" si="11"/>
        <v>97.556651405943299</v>
      </c>
      <c r="O138" s="15">
        <f t="shared" si="11"/>
        <v>65.989935433461923</v>
      </c>
      <c r="P138" s="15"/>
      <c r="Q138" s="15">
        <f t="shared" si="9"/>
        <v>100</v>
      </c>
    </row>
    <row r="139" spans="1:17" ht="14.25" thickBot="1">
      <c r="A139" s="11" t="s">
        <v>98</v>
      </c>
      <c r="B139" s="2" t="str">
        <f t="shared" si="10"/>
        <v>投資信託</v>
      </c>
      <c r="C139" s="15">
        <f t="shared" si="11"/>
        <v>50.465049749589141</v>
      </c>
      <c r="D139" s="15">
        <f t="shared" si="11"/>
        <v>88.010542308173498</v>
      </c>
      <c r="E139" s="15">
        <f t="shared" si="11"/>
        <v>104.99808802811059</v>
      </c>
      <c r="F139" s="15">
        <f t="shared" si="11"/>
        <v>123.6861841885363</v>
      </c>
      <c r="G139" s="15">
        <f t="shared" si="11"/>
        <v>58.2504410251235</v>
      </c>
      <c r="H139" s="15">
        <f t="shared" si="11"/>
        <v>101.38008505020639</v>
      </c>
      <c r="I139" s="15">
        <f t="shared" si="11"/>
        <v>86.496368102553362</v>
      </c>
      <c r="J139" s="15">
        <f t="shared" si="11"/>
        <v>131.4577275598775</v>
      </c>
      <c r="K139" s="15">
        <f t="shared" si="11"/>
        <v>33.879148810285372</v>
      </c>
      <c r="L139" s="15">
        <f t="shared" si="11"/>
        <v>144.91984726519632</v>
      </c>
      <c r="M139" s="15">
        <f t="shared" si="11"/>
        <v>65.161434047994518</v>
      </c>
      <c r="N139" s="15">
        <f t="shared" si="11"/>
        <v>89.458319339426737</v>
      </c>
      <c r="O139" s="15">
        <f t="shared" si="11"/>
        <v>31.376595926821228</v>
      </c>
      <c r="P139" s="15"/>
      <c r="Q139" s="15">
        <f t="shared" si="9"/>
        <v>100</v>
      </c>
    </row>
    <row r="140" spans="1:17" ht="14.25" thickBot="1">
      <c r="A140" s="11" t="s">
        <v>99</v>
      </c>
      <c r="B140" s="2" t="str">
        <f t="shared" si="10"/>
        <v>抵当証券</v>
      </c>
      <c r="C140" s="15">
        <f t="shared" si="11"/>
        <v>0</v>
      </c>
      <c r="D140" s="15">
        <f t="shared" si="11"/>
        <v>0</v>
      </c>
      <c r="E140" s="15">
        <f t="shared" si="11"/>
        <v>0</v>
      </c>
      <c r="F140" s="15">
        <f t="shared" si="11"/>
        <v>181.04395311992349</v>
      </c>
      <c r="G140" s="15">
        <f t="shared" si="11"/>
        <v>0</v>
      </c>
      <c r="H140" s="15">
        <f t="shared" si="11"/>
        <v>0</v>
      </c>
      <c r="I140" s="15">
        <f t="shared" si="11"/>
        <v>127.5893270349957</v>
      </c>
      <c r="J140" s="15">
        <f t="shared" si="11"/>
        <v>90.63234633010191</v>
      </c>
      <c r="K140" s="15">
        <f t="shared" si="11"/>
        <v>0</v>
      </c>
      <c r="L140" s="15">
        <f t="shared" si="11"/>
        <v>0</v>
      </c>
      <c r="M140" s="15">
        <f t="shared" si="11"/>
        <v>375.73606126376069</v>
      </c>
      <c r="N140" s="15">
        <f t="shared" si="11"/>
        <v>162.12038280287956</v>
      </c>
      <c r="O140" s="15">
        <f t="shared" si="11"/>
        <v>0</v>
      </c>
      <c r="P140" s="15"/>
      <c r="Q140" s="15">
        <f t="shared" si="9"/>
        <v>100</v>
      </c>
    </row>
    <row r="141" spans="1:17" ht="14.25" thickBot="1">
      <c r="A141" s="11" t="s">
        <v>100</v>
      </c>
      <c r="B141" s="2" t="str">
        <f t="shared" si="10"/>
        <v>預貯金</v>
      </c>
      <c r="C141" s="15">
        <f t="shared" si="11"/>
        <v>66.36090209559103</v>
      </c>
      <c r="D141" s="15">
        <f t="shared" si="11"/>
        <v>81.97736451435722</v>
      </c>
      <c r="E141" s="15">
        <f t="shared" si="11"/>
        <v>89.631193175321258</v>
      </c>
      <c r="F141" s="15">
        <f t="shared" si="11"/>
        <v>127.27552624569844</v>
      </c>
      <c r="G141" s="15">
        <f t="shared" si="11"/>
        <v>72.302197697700436</v>
      </c>
      <c r="H141" s="15">
        <f t="shared" si="11"/>
        <v>74.757413243352673</v>
      </c>
      <c r="I141" s="15">
        <f t="shared" si="11"/>
        <v>90.045457063385001</v>
      </c>
      <c r="J141" s="15">
        <f t="shared" si="11"/>
        <v>95.201151596449364</v>
      </c>
      <c r="K141" s="15">
        <f t="shared" si="11"/>
        <v>88.173165719617302</v>
      </c>
      <c r="L141" s="15">
        <f t="shared" si="11"/>
        <v>125.00337989527171</v>
      </c>
      <c r="M141" s="15">
        <f t="shared" si="11"/>
        <v>58.584872389308515</v>
      </c>
      <c r="N141" s="15">
        <f t="shared" si="11"/>
        <v>134.37175925162464</v>
      </c>
      <c r="O141" s="15">
        <f t="shared" si="11"/>
        <v>55.528850188897238</v>
      </c>
      <c r="P141" s="15"/>
      <c r="Q141" s="15">
        <f t="shared" si="9"/>
        <v>100</v>
      </c>
    </row>
    <row r="142" spans="1:17" ht="14.25" thickBot="1">
      <c r="A142" s="11" t="s">
        <v>101</v>
      </c>
      <c r="B142" s="2" t="str">
        <f t="shared" si="10"/>
        <v>預貯金・証券等全般</v>
      </c>
      <c r="C142" s="15">
        <f t="shared" si="11"/>
        <v>52.33528983685202</v>
      </c>
      <c r="D142" s="15">
        <f t="shared" si="11"/>
        <v>109.52666679024021</v>
      </c>
      <c r="E142" s="15">
        <f t="shared" si="11"/>
        <v>184.82148654794287</v>
      </c>
      <c r="F142" s="15">
        <f t="shared" si="11"/>
        <v>103.7342571624019</v>
      </c>
      <c r="G142" s="15">
        <f t="shared" si="11"/>
        <v>91.233394432157482</v>
      </c>
      <c r="H142" s="15">
        <f t="shared" si="11"/>
        <v>83.233649708379488</v>
      </c>
      <c r="I142" s="15">
        <f t="shared" si="11"/>
        <v>76.629092864213376</v>
      </c>
      <c r="J142" s="15">
        <f t="shared" si="11"/>
        <v>103.2350690446427</v>
      </c>
      <c r="K142" s="15">
        <f t="shared" si="11"/>
        <v>55.629963283160897</v>
      </c>
      <c r="L142" s="15">
        <f t="shared" si="11"/>
        <v>155.01401076025314</v>
      </c>
      <c r="M142" s="15">
        <f t="shared" si="11"/>
        <v>93.378192740106186</v>
      </c>
      <c r="N142" s="15">
        <f t="shared" si="11"/>
        <v>82.259306658857511</v>
      </c>
      <c r="O142" s="15">
        <f t="shared" si="11"/>
        <v>90.676505625204058</v>
      </c>
      <c r="P142" s="15"/>
      <c r="Q142" s="15">
        <f t="shared" si="9"/>
        <v>100</v>
      </c>
    </row>
    <row r="143" spans="1:17" ht="14.25" thickBot="1">
      <c r="A143" s="11" t="s">
        <v>102</v>
      </c>
      <c r="B143" s="2" t="str">
        <f t="shared" si="10"/>
        <v>商品デリバティブ取引</v>
      </c>
      <c r="C143" s="15">
        <f t="shared" si="11"/>
        <v>60.649124450934785</v>
      </c>
      <c r="D143" s="15">
        <f t="shared" si="11"/>
        <v>35.25715559533446</v>
      </c>
      <c r="E143" s="15">
        <f t="shared" si="11"/>
        <v>106.55805962167109</v>
      </c>
      <c r="F143" s="15">
        <f t="shared" si="11"/>
        <v>185.87179186978807</v>
      </c>
      <c r="G143" s="15">
        <f t="shared" si="11"/>
        <v>34.105313162841533</v>
      </c>
      <c r="H143" s="15">
        <f t="shared" si="11"/>
        <v>64.303939660416617</v>
      </c>
      <c r="I143" s="15">
        <f t="shared" si="11"/>
        <v>102.07146162799654</v>
      </c>
      <c r="J143" s="15">
        <f t="shared" si="11"/>
        <v>83.381758623693742</v>
      </c>
      <c r="K143" s="15">
        <f t="shared" si="11"/>
        <v>85.956240410095475</v>
      </c>
      <c r="L143" s="15">
        <f t="shared" si="11"/>
        <v>63.03126091665029</v>
      </c>
      <c r="M143" s="15">
        <f t="shared" si="11"/>
        <v>15.029442450550423</v>
      </c>
      <c r="N143" s="15">
        <f t="shared" si="11"/>
        <v>77.817783745382158</v>
      </c>
      <c r="O143" s="15">
        <f t="shared" si="11"/>
        <v>63.685524989753716</v>
      </c>
      <c r="P143" s="15"/>
      <c r="Q143" s="15">
        <f t="shared" si="9"/>
        <v>100</v>
      </c>
    </row>
    <row r="144" spans="1:17" ht="14.25" thickBot="1">
      <c r="A144" s="11" t="s">
        <v>103</v>
      </c>
      <c r="B144" s="2" t="str">
        <f t="shared" si="10"/>
        <v>外国為替証拠金取引</v>
      </c>
      <c r="C144" s="15">
        <f t="shared" si="11"/>
        <v>0</v>
      </c>
      <c r="D144" s="15">
        <f t="shared" si="11"/>
        <v>34.858769656404135</v>
      </c>
      <c r="E144" s="15">
        <f t="shared" si="11"/>
        <v>94.818612375215821</v>
      </c>
      <c r="F144" s="15">
        <f t="shared" si="11"/>
        <v>164.6783980356366</v>
      </c>
      <c r="G144" s="15">
        <f t="shared" si="11"/>
        <v>134.87976957055977</v>
      </c>
      <c r="H144" s="15">
        <f t="shared" si="11"/>
        <v>63.577341472163326</v>
      </c>
      <c r="I144" s="15">
        <f t="shared" si="11"/>
        <v>166.51488443550286</v>
      </c>
      <c r="J144" s="15">
        <f t="shared" si="11"/>
        <v>86.023921940435699</v>
      </c>
      <c r="K144" s="15">
        <f t="shared" si="11"/>
        <v>0</v>
      </c>
      <c r="L144" s="15">
        <f t="shared" si="11"/>
        <v>124.63808655834805</v>
      </c>
      <c r="M144" s="15">
        <f t="shared" si="11"/>
        <v>0</v>
      </c>
      <c r="N144" s="15">
        <f t="shared" si="11"/>
        <v>57.703865065431692</v>
      </c>
      <c r="O144" s="15">
        <f t="shared" si="11"/>
        <v>47.224435903419071</v>
      </c>
      <c r="P144" s="15"/>
      <c r="Q144" s="15">
        <f t="shared" si="9"/>
        <v>100</v>
      </c>
    </row>
    <row r="145" spans="1:17" ht="14.25" thickBot="1">
      <c r="A145" s="11" t="s">
        <v>104</v>
      </c>
      <c r="B145" s="2" t="str">
        <f t="shared" si="10"/>
        <v>デリバティブ取引その他</v>
      </c>
      <c r="C145" s="15">
        <f t="shared" si="11"/>
        <v>27.967316940483766</v>
      </c>
      <c r="D145" s="15">
        <f t="shared" si="11"/>
        <v>40.64560098276371</v>
      </c>
      <c r="E145" s="15">
        <f t="shared" si="11"/>
        <v>117.92986835599963</v>
      </c>
      <c r="F145" s="15">
        <f t="shared" si="11"/>
        <v>155.28275820957862</v>
      </c>
      <c r="G145" s="15">
        <f t="shared" si="11"/>
        <v>39.317719390627602</v>
      </c>
      <c r="H145" s="15">
        <f t="shared" si="11"/>
        <v>0</v>
      </c>
      <c r="I145" s="15">
        <f t="shared" si="11"/>
        <v>67.072650180452271</v>
      </c>
      <c r="J145" s="15">
        <f t="shared" si="11"/>
        <v>87.76650138685757</v>
      </c>
      <c r="K145" s="15">
        <f t="shared" si="11"/>
        <v>89.183846275296688</v>
      </c>
      <c r="L145" s="15">
        <f t="shared" si="11"/>
        <v>101.73029594584533</v>
      </c>
      <c r="M145" s="15">
        <f t="shared" si="11"/>
        <v>103.95859402554643</v>
      </c>
      <c r="N145" s="15">
        <f t="shared" si="11"/>
        <v>112.13860470554906</v>
      </c>
      <c r="O145" s="15">
        <f t="shared" si="11"/>
        <v>198.23063608470775</v>
      </c>
      <c r="P145" s="15"/>
      <c r="Q145" s="15">
        <f t="shared" si="9"/>
        <v>100</v>
      </c>
    </row>
    <row r="146" spans="1:17" ht="14.25" thickBot="1">
      <c r="A146" s="11" t="s">
        <v>105</v>
      </c>
      <c r="B146" s="2" t="str">
        <f t="shared" si="10"/>
        <v>ファンド型投資商品</v>
      </c>
      <c r="C146" s="15">
        <f t="shared" si="11"/>
        <v>62.910456692348383</v>
      </c>
      <c r="D146" s="15">
        <f t="shared" si="11"/>
        <v>46.645387666723188</v>
      </c>
      <c r="E146" s="15">
        <f t="shared" si="11"/>
        <v>116.7526415915451</v>
      </c>
      <c r="F146" s="15">
        <f t="shared" si="11"/>
        <v>106.67164080169267</v>
      </c>
      <c r="G146" s="15">
        <f t="shared" si="11"/>
        <v>91.514017111601675</v>
      </c>
      <c r="H146" s="15">
        <f t="shared" si="11"/>
        <v>84.475308050938636</v>
      </c>
      <c r="I146" s="15">
        <f t="shared" si="11"/>
        <v>85.874688408476587</v>
      </c>
      <c r="J146" s="15">
        <f t="shared" si="11"/>
        <v>86.839713405890635</v>
      </c>
      <c r="K146" s="15">
        <f t="shared" si="11"/>
        <v>124.93240500429145</v>
      </c>
      <c r="L146" s="15">
        <f t="shared" si="11"/>
        <v>226.09440474148502</v>
      </c>
      <c r="M146" s="15">
        <f t="shared" si="11"/>
        <v>78.555902283063844</v>
      </c>
      <c r="N146" s="15">
        <f t="shared" si="11"/>
        <v>117.9975378426325</v>
      </c>
      <c r="O146" s="15">
        <f t="shared" si="11"/>
        <v>75.652626115843063</v>
      </c>
      <c r="P146" s="15"/>
      <c r="Q146" s="15">
        <f t="shared" si="9"/>
        <v>100</v>
      </c>
    </row>
    <row r="147" spans="1:17" ht="14.25" thickBot="1">
      <c r="A147" s="11" t="s">
        <v>106</v>
      </c>
      <c r="B147" s="2" t="str">
        <f t="shared" si="10"/>
        <v>住宅ローン</v>
      </c>
      <c r="C147" s="15">
        <f t="shared" si="11"/>
        <v>143.07544677457045</v>
      </c>
      <c r="D147" s="15">
        <f t="shared" si="11"/>
        <v>90.735326899757808</v>
      </c>
      <c r="E147" s="15">
        <f t="shared" si="11"/>
        <v>185.10545283543971</v>
      </c>
      <c r="F147" s="15">
        <f t="shared" si="11"/>
        <v>113.3743382895599</v>
      </c>
      <c r="G147" s="15">
        <f t="shared" si="11"/>
        <v>65.828269891514012</v>
      </c>
      <c r="H147" s="15">
        <f t="shared" si="11"/>
        <v>110.32538667228341</v>
      </c>
      <c r="I147" s="15">
        <f t="shared" si="11"/>
        <v>105.07356344058469</v>
      </c>
      <c r="J147" s="15">
        <f t="shared" si="11"/>
        <v>69.973502681328654</v>
      </c>
      <c r="K147" s="15">
        <f t="shared" si="11"/>
        <v>221.21091282009866</v>
      </c>
      <c r="L147" s="15">
        <f t="shared" si="11"/>
        <v>40.553200957403682</v>
      </c>
      <c r="M147" s="15">
        <f t="shared" si="11"/>
        <v>48.348390236145669</v>
      </c>
      <c r="N147" s="15">
        <f t="shared" si="11"/>
        <v>87.61653041185032</v>
      </c>
      <c r="O147" s="15">
        <f t="shared" si="11"/>
        <v>40.974142916201842</v>
      </c>
      <c r="P147" s="15"/>
      <c r="Q147" s="15">
        <f t="shared" si="9"/>
        <v>100</v>
      </c>
    </row>
    <row r="148" spans="1:17" ht="14.25" thickBot="1">
      <c r="A148" s="11" t="s">
        <v>107</v>
      </c>
      <c r="B148" s="2" t="str">
        <f t="shared" si="10"/>
        <v>他の目的限定ローン</v>
      </c>
      <c r="C148" s="15">
        <f t="shared" si="11"/>
        <v>80.406036203890835</v>
      </c>
      <c r="D148" s="15">
        <f t="shared" si="11"/>
        <v>163.59854395562397</v>
      </c>
      <c r="E148" s="15">
        <f t="shared" si="11"/>
        <v>190.71470898196816</v>
      </c>
      <c r="F148" s="15">
        <f t="shared" si="11"/>
        <v>28.802447087260553</v>
      </c>
      <c r="G148" s="15">
        <f t="shared" si="11"/>
        <v>135.64613189766521</v>
      </c>
      <c r="H148" s="15">
        <f t="shared" si="11"/>
        <v>127.87715273378306</v>
      </c>
      <c r="I148" s="15">
        <f t="shared" si="11"/>
        <v>40.596604056589541</v>
      </c>
      <c r="J148" s="15">
        <f t="shared" si="11"/>
        <v>79.303303038839175</v>
      </c>
      <c r="K148" s="15">
        <f t="shared" si="11"/>
        <v>256.40355804147799</v>
      </c>
      <c r="L148" s="15">
        <f t="shared" si="11"/>
        <v>167.12834333960308</v>
      </c>
      <c r="M148" s="15">
        <f t="shared" si="11"/>
        <v>119.5523831293784</v>
      </c>
      <c r="N148" s="15">
        <f t="shared" si="11"/>
        <v>167.64721403479587</v>
      </c>
      <c r="O148" s="15">
        <f t="shared" si="11"/>
        <v>221.63286395581903</v>
      </c>
      <c r="P148" s="15"/>
      <c r="Q148" s="15">
        <f t="shared" si="9"/>
        <v>100</v>
      </c>
    </row>
    <row r="149" spans="1:17" ht="14.25" thickBot="1">
      <c r="A149" s="11" t="s">
        <v>108</v>
      </c>
      <c r="B149" s="2" t="str">
        <f t="shared" si="10"/>
        <v>サラ金・フリーローン</v>
      </c>
      <c r="C149" s="15">
        <f t="shared" si="11"/>
        <v>87.45638257760524</v>
      </c>
      <c r="D149" s="15">
        <f t="shared" si="11"/>
        <v>88.914786586172184</v>
      </c>
      <c r="E149" s="15">
        <f t="shared" si="11"/>
        <v>112.24564477939583</v>
      </c>
      <c r="F149" s="15">
        <f t="shared" si="11"/>
        <v>103.25586285356461</v>
      </c>
      <c r="G149" s="15">
        <f t="shared" si="11"/>
        <v>72.116045735639347</v>
      </c>
      <c r="H149" s="15">
        <f t="shared" si="11"/>
        <v>96.053163388107095</v>
      </c>
      <c r="I149" s="15">
        <f t="shared" si="11"/>
        <v>76.035940820323347</v>
      </c>
      <c r="J149" s="15">
        <f t="shared" si="11"/>
        <v>68.569533721643438</v>
      </c>
      <c r="K149" s="15">
        <f t="shared" si="11"/>
        <v>132.5647039912929</v>
      </c>
      <c r="L149" s="15">
        <f t="shared" si="11"/>
        <v>140.61679702334408</v>
      </c>
      <c r="M149" s="15">
        <f t="shared" si="11"/>
        <v>85.718303301276961</v>
      </c>
      <c r="N149" s="15">
        <f t="shared" si="11"/>
        <v>153.22451876480997</v>
      </c>
      <c r="O149" s="15">
        <f t="shared" si="11"/>
        <v>132.50168464155195</v>
      </c>
      <c r="P149" s="15"/>
      <c r="Q149" s="15">
        <f t="shared" si="9"/>
        <v>100</v>
      </c>
    </row>
    <row r="150" spans="1:17" ht="14.25" thickBot="1">
      <c r="A150" s="11" t="s">
        <v>109</v>
      </c>
      <c r="B150" s="2" t="str">
        <f t="shared" si="10"/>
        <v>他の融資</v>
      </c>
      <c r="C150" s="15">
        <f t="shared" ref="C150:O165" si="12">C82/$Q82*100</f>
        <v>73.890258833984902</v>
      </c>
      <c r="D150" s="15">
        <f t="shared" si="12"/>
        <v>97.936543320373531</v>
      </c>
      <c r="E150" s="15">
        <f t="shared" si="12"/>
        <v>74.777585699418324</v>
      </c>
      <c r="F150" s="15">
        <f t="shared" si="12"/>
        <v>88.933871708032584</v>
      </c>
      <c r="G150" s="15">
        <f t="shared" si="12"/>
        <v>99.723137903045441</v>
      </c>
      <c r="H150" s="15">
        <f t="shared" si="12"/>
        <v>75.209286152534062</v>
      </c>
      <c r="I150" s="15">
        <f t="shared" si="12"/>
        <v>69.39068663306783</v>
      </c>
      <c r="J150" s="15">
        <f t="shared" si="12"/>
        <v>90.632346330101896</v>
      </c>
      <c r="K150" s="15">
        <f t="shared" si="12"/>
        <v>37.700105443024334</v>
      </c>
      <c r="L150" s="15">
        <f t="shared" si="12"/>
        <v>73.720773001930169</v>
      </c>
      <c r="M150" s="15">
        <f t="shared" si="12"/>
        <v>79.102328687107502</v>
      </c>
      <c r="N150" s="15">
        <f t="shared" si="12"/>
        <v>210.47207591952781</v>
      </c>
      <c r="O150" s="15">
        <f t="shared" si="12"/>
        <v>216.47492046955762</v>
      </c>
      <c r="P150" s="15"/>
      <c r="Q150" s="15">
        <f t="shared" si="9"/>
        <v>100</v>
      </c>
    </row>
    <row r="151" spans="1:17" ht="14.25" thickBot="1">
      <c r="A151" s="11" t="s">
        <v>110</v>
      </c>
      <c r="B151" s="2" t="str">
        <f t="shared" si="10"/>
        <v>振込・送金サービス</v>
      </c>
      <c r="C151" s="15">
        <f t="shared" si="12"/>
        <v>23.824010727078765</v>
      </c>
      <c r="D151" s="15">
        <f t="shared" si="12"/>
        <v>83.097673120316927</v>
      </c>
      <c r="E151" s="15">
        <f t="shared" si="12"/>
        <v>94.180103200971928</v>
      </c>
      <c r="F151" s="15">
        <f t="shared" si="12"/>
        <v>128.01087594338023</v>
      </c>
      <c r="G151" s="15">
        <f t="shared" si="12"/>
        <v>120.57433946459129</v>
      </c>
      <c r="H151" s="15">
        <f t="shared" si="12"/>
        <v>113.66858020780717</v>
      </c>
      <c r="I151" s="15">
        <f t="shared" si="12"/>
        <v>63.150272976917051</v>
      </c>
      <c r="J151" s="15">
        <f t="shared" si="12"/>
        <v>64.083477203102348</v>
      </c>
      <c r="K151" s="15">
        <f t="shared" si="12"/>
        <v>227.91427381464709</v>
      </c>
      <c r="L151" s="15">
        <f t="shared" si="12"/>
        <v>185.69815926622559</v>
      </c>
      <c r="M151" s="15">
        <f t="shared" si="12"/>
        <v>53.134392501945946</v>
      </c>
      <c r="N151" s="15">
        <f t="shared" si="12"/>
        <v>114.63057369900574</v>
      </c>
      <c r="O151" s="15">
        <f t="shared" si="12"/>
        <v>140.71927870210735</v>
      </c>
      <c r="P151" s="15"/>
      <c r="Q151" s="15">
        <f t="shared" si="9"/>
        <v>100</v>
      </c>
    </row>
    <row r="152" spans="1:17" ht="14.25" thickBot="1">
      <c r="A152" s="11" t="s">
        <v>111</v>
      </c>
      <c r="B152" s="2" t="str">
        <f t="shared" si="10"/>
        <v>金融コンサルティング</v>
      </c>
      <c r="C152" s="15">
        <f t="shared" si="12"/>
        <v>73.705533186899942</v>
      </c>
      <c r="D152" s="15">
        <f t="shared" si="12"/>
        <v>0</v>
      </c>
      <c r="E152" s="15">
        <f t="shared" si="12"/>
        <v>291.36969427800693</v>
      </c>
      <c r="F152" s="15">
        <f t="shared" si="12"/>
        <v>105.60897265328867</v>
      </c>
      <c r="G152" s="15">
        <f t="shared" si="12"/>
        <v>62.171143786429909</v>
      </c>
      <c r="H152" s="15">
        <f t="shared" si="12"/>
        <v>0</v>
      </c>
      <c r="I152" s="15">
        <f t="shared" si="12"/>
        <v>139.55082644452656</v>
      </c>
      <c r="J152" s="15">
        <f t="shared" si="12"/>
        <v>158.60660607767835</v>
      </c>
      <c r="K152" s="15">
        <f t="shared" si="12"/>
        <v>0</v>
      </c>
      <c r="L152" s="15">
        <f t="shared" si="12"/>
        <v>57.450368022988549</v>
      </c>
      <c r="M152" s="15">
        <f t="shared" si="12"/>
        <v>0</v>
      </c>
      <c r="N152" s="15">
        <f t="shared" si="12"/>
        <v>70.927667476259799</v>
      </c>
      <c r="O152" s="15">
        <f t="shared" si="12"/>
        <v>0</v>
      </c>
      <c r="P152" s="15"/>
      <c r="Q152" s="15">
        <f t="shared" si="9"/>
        <v>100</v>
      </c>
    </row>
    <row r="153" spans="1:17" ht="14.25" thickBot="1">
      <c r="A153" s="11" t="s">
        <v>112</v>
      </c>
      <c r="B153" s="2" t="str">
        <f t="shared" si="10"/>
        <v>信用保証サービス</v>
      </c>
      <c r="C153" s="15">
        <f t="shared" si="12"/>
        <v>208.10974076301156</v>
      </c>
      <c r="D153" s="15">
        <f t="shared" si="12"/>
        <v>0</v>
      </c>
      <c r="E153" s="15">
        <f t="shared" si="12"/>
        <v>219.38424039755816</v>
      </c>
      <c r="F153" s="15">
        <f t="shared" si="12"/>
        <v>0</v>
      </c>
      <c r="G153" s="15">
        <f t="shared" si="12"/>
        <v>0</v>
      </c>
      <c r="H153" s="15">
        <f t="shared" si="12"/>
        <v>220.65077334456683</v>
      </c>
      <c r="I153" s="15">
        <f t="shared" si="12"/>
        <v>105.07356344058469</v>
      </c>
      <c r="J153" s="15">
        <f t="shared" si="12"/>
        <v>37.319201430041957</v>
      </c>
      <c r="K153" s="15">
        <f t="shared" si="12"/>
        <v>442.42182564019731</v>
      </c>
      <c r="L153" s="15">
        <f t="shared" si="12"/>
        <v>216.28373843948631</v>
      </c>
      <c r="M153" s="15">
        <f t="shared" si="12"/>
        <v>0</v>
      </c>
      <c r="N153" s="15">
        <f t="shared" si="12"/>
        <v>200.26635522708648</v>
      </c>
      <c r="O153" s="15">
        <f t="shared" si="12"/>
        <v>163.89657166480737</v>
      </c>
      <c r="P153" s="15"/>
      <c r="Q153" s="15">
        <f t="shared" si="9"/>
        <v>100</v>
      </c>
    </row>
    <row r="154" spans="1:17" ht="14.25" thickBot="1">
      <c r="A154" s="11" t="s">
        <v>113</v>
      </c>
      <c r="B154" s="2" t="str">
        <f t="shared" si="10"/>
        <v>その他金融関連サービス</v>
      </c>
      <c r="C154" s="15">
        <f t="shared" si="12"/>
        <v>76.264404659011504</v>
      </c>
      <c r="D154" s="15">
        <f t="shared" si="12"/>
        <v>63.002064967837292</v>
      </c>
      <c r="E154" s="15">
        <f t="shared" si="12"/>
        <v>110.43883306602741</v>
      </c>
      <c r="F154" s="15">
        <f t="shared" si="12"/>
        <v>102.37384415131592</v>
      </c>
      <c r="G154" s="15">
        <f t="shared" si="12"/>
        <v>81.258404404319535</v>
      </c>
      <c r="H154" s="15">
        <f t="shared" si="12"/>
        <v>79.157901669562094</v>
      </c>
      <c r="I154" s="15">
        <f t="shared" si="12"/>
        <v>89.373327106201884</v>
      </c>
      <c r="J154" s="15">
        <f t="shared" si="12"/>
        <v>88.10278458773692</v>
      </c>
      <c r="K154" s="15">
        <f t="shared" si="12"/>
        <v>51.199258242909153</v>
      </c>
      <c r="L154" s="15">
        <f t="shared" si="12"/>
        <v>127.65010294556475</v>
      </c>
      <c r="M154" s="15">
        <f t="shared" si="12"/>
        <v>46.551370422058838</v>
      </c>
      <c r="N154" s="15">
        <f t="shared" si="12"/>
        <v>186.95161910692846</v>
      </c>
      <c r="O154" s="15">
        <f t="shared" si="12"/>
        <v>110.00818220660318</v>
      </c>
      <c r="P154" s="15"/>
      <c r="Q154" s="15">
        <f t="shared" si="9"/>
        <v>100</v>
      </c>
    </row>
    <row r="155" spans="1:17" ht="14.25" hidden="1" thickBot="1">
      <c r="A155" s="11" t="s">
        <v>114</v>
      </c>
      <c r="B155" s="2" t="str">
        <f t="shared" si="10"/>
        <v>合計</v>
      </c>
      <c r="C155" s="15">
        <f t="shared" si="12"/>
        <v>67.86859926153835</v>
      </c>
      <c r="D155" s="15">
        <f t="shared" si="12"/>
        <v>66.856906212609573</v>
      </c>
      <c r="E155" s="15">
        <f t="shared" si="12"/>
        <v>118.02525242535475</v>
      </c>
      <c r="F155" s="15">
        <f t="shared" si="12"/>
        <v>113.08616814656291</v>
      </c>
      <c r="G155" s="15">
        <f t="shared" si="12"/>
        <v>80.840884813943575</v>
      </c>
      <c r="H155" s="15">
        <f t="shared" si="12"/>
        <v>91.784328579087955</v>
      </c>
      <c r="I155" s="15">
        <f t="shared" si="12"/>
        <v>86.350040111180562</v>
      </c>
      <c r="J155" s="15">
        <f t="shared" si="12"/>
        <v>93.058175660787029</v>
      </c>
      <c r="K155" s="15">
        <f t="shared" si="12"/>
        <v>104.64064645127232</v>
      </c>
      <c r="L155" s="15">
        <f t="shared" si="12"/>
        <v>154.0332644524313</v>
      </c>
      <c r="M155" s="15">
        <f t="shared" si="12"/>
        <v>73.766476406405019</v>
      </c>
      <c r="N155" s="15">
        <f t="shared" si="12"/>
        <v>120.8975108539295</v>
      </c>
      <c r="O155" s="15">
        <f t="shared" si="12"/>
        <v>83.558947340085325</v>
      </c>
      <c r="P155" s="15"/>
      <c r="Q155" s="15">
        <f t="shared" si="9"/>
        <v>100</v>
      </c>
    </row>
    <row r="156" spans="1:17" ht="14.25" hidden="1" thickBot="1">
      <c r="A156" s="11" t="s">
        <v>115</v>
      </c>
      <c r="B156" s="2">
        <f t="shared" si="10"/>
        <v>0</v>
      </c>
      <c r="C156" s="15" t="e">
        <f t="shared" si="12"/>
        <v>#DIV/0!</v>
      </c>
      <c r="D156" s="15" t="e">
        <f t="shared" si="12"/>
        <v>#DIV/0!</v>
      </c>
      <c r="E156" s="15" t="e">
        <f t="shared" si="12"/>
        <v>#DIV/0!</v>
      </c>
      <c r="F156" s="15" t="e">
        <f t="shared" si="12"/>
        <v>#DIV/0!</v>
      </c>
      <c r="G156" s="15" t="e">
        <f t="shared" si="12"/>
        <v>#DIV/0!</v>
      </c>
      <c r="H156" s="15" t="e">
        <f t="shared" si="12"/>
        <v>#DIV/0!</v>
      </c>
      <c r="I156" s="15" t="e">
        <f t="shared" si="12"/>
        <v>#DIV/0!</v>
      </c>
      <c r="J156" s="15" t="e">
        <f t="shared" si="12"/>
        <v>#DIV/0!</v>
      </c>
      <c r="K156" s="15" t="e">
        <f t="shared" si="12"/>
        <v>#DIV/0!</v>
      </c>
      <c r="L156" s="15" t="e">
        <f t="shared" si="12"/>
        <v>#DIV/0!</v>
      </c>
      <c r="M156" s="15" t="e">
        <f t="shared" si="12"/>
        <v>#DIV/0!</v>
      </c>
      <c r="N156" s="15" t="e">
        <f t="shared" si="12"/>
        <v>#DIV/0!</v>
      </c>
      <c r="O156" s="15" t="e">
        <f t="shared" si="12"/>
        <v>#DIV/0!</v>
      </c>
      <c r="P156" s="15"/>
      <c r="Q156" s="15" t="e">
        <f t="shared" si="9"/>
        <v>#DIV/0!</v>
      </c>
    </row>
    <row r="157" spans="1:17" ht="14.25" hidden="1" thickBot="1">
      <c r="A157" s="11" t="s">
        <v>116</v>
      </c>
      <c r="B157" s="2">
        <f t="shared" si="10"/>
        <v>0</v>
      </c>
      <c r="C157" s="15" t="e">
        <f t="shared" si="12"/>
        <v>#DIV/0!</v>
      </c>
      <c r="D157" s="15" t="e">
        <f t="shared" si="12"/>
        <v>#DIV/0!</v>
      </c>
      <c r="E157" s="15" t="e">
        <f t="shared" si="12"/>
        <v>#DIV/0!</v>
      </c>
      <c r="F157" s="15" t="e">
        <f t="shared" si="12"/>
        <v>#DIV/0!</v>
      </c>
      <c r="G157" s="15" t="e">
        <f t="shared" si="12"/>
        <v>#DIV/0!</v>
      </c>
      <c r="H157" s="15" t="e">
        <f t="shared" si="12"/>
        <v>#DIV/0!</v>
      </c>
      <c r="I157" s="15" t="e">
        <f t="shared" si="12"/>
        <v>#DIV/0!</v>
      </c>
      <c r="J157" s="15" t="e">
        <f t="shared" si="12"/>
        <v>#DIV/0!</v>
      </c>
      <c r="K157" s="15" t="e">
        <f t="shared" si="12"/>
        <v>#DIV/0!</v>
      </c>
      <c r="L157" s="15" t="e">
        <f t="shared" si="12"/>
        <v>#DIV/0!</v>
      </c>
      <c r="M157" s="15" t="e">
        <f t="shared" si="12"/>
        <v>#DIV/0!</v>
      </c>
      <c r="N157" s="15" t="e">
        <f t="shared" si="12"/>
        <v>#DIV/0!</v>
      </c>
      <c r="O157" s="15" t="e">
        <f t="shared" si="12"/>
        <v>#DIV/0!</v>
      </c>
      <c r="P157" s="15"/>
      <c r="Q157" s="15" t="e">
        <f t="shared" si="9"/>
        <v>#DIV/0!</v>
      </c>
    </row>
    <row r="158" spans="1:17" ht="14.25" hidden="1" thickBot="1">
      <c r="A158" s="11" t="s">
        <v>117</v>
      </c>
      <c r="B158" s="2">
        <f t="shared" si="10"/>
        <v>0</v>
      </c>
      <c r="C158" s="15" t="e">
        <f t="shared" si="12"/>
        <v>#DIV/0!</v>
      </c>
      <c r="D158" s="15" t="e">
        <f t="shared" si="12"/>
        <v>#DIV/0!</v>
      </c>
      <c r="E158" s="15" t="e">
        <f t="shared" si="12"/>
        <v>#DIV/0!</v>
      </c>
      <c r="F158" s="15" t="e">
        <f t="shared" si="12"/>
        <v>#DIV/0!</v>
      </c>
      <c r="G158" s="15" t="e">
        <f t="shared" si="12"/>
        <v>#DIV/0!</v>
      </c>
      <c r="H158" s="15" t="e">
        <f t="shared" si="12"/>
        <v>#DIV/0!</v>
      </c>
      <c r="I158" s="15" t="e">
        <f t="shared" si="12"/>
        <v>#DIV/0!</v>
      </c>
      <c r="J158" s="15" t="e">
        <f t="shared" si="12"/>
        <v>#DIV/0!</v>
      </c>
      <c r="K158" s="15" t="e">
        <f t="shared" si="12"/>
        <v>#DIV/0!</v>
      </c>
      <c r="L158" s="15" t="e">
        <f t="shared" si="12"/>
        <v>#DIV/0!</v>
      </c>
      <c r="M158" s="15" t="e">
        <f t="shared" si="12"/>
        <v>#DIV/0!</v>
      </c>
      <c r="N158" s="15" t="e">
        <f t="shared" si="12"/>
        <v>#DIV/0!</v>
      </c>
      <c r="O158" s="15" t="e">
        <f t="shared" si="12"/>
        <v>#DIV/0!</v>
      </c>
      <c r="P158" s="15"/>
      <c r="Q158" s="15" t="e">
        <f t="shared" si="9"/>
        <v>#DIV/0!</v>
      </c>
    </row>
    <row r="159" spans="1:17" ht="14.25" hidden="1" thickBot="1">
      <c r="A159" s="11" t="s">
        <v>118</v>
      </c>
      <c r="B159" s="2">
        <f t="shared" si="10"/>
        <v>0</v>
      </c>
      <c r="C159" s="15" t="e">
        <f t="shared" si="12"/>
        <v>#DIV/0!</v>
      </c>
      <c r="D159" s="15" t="e">
        <f t="shared" si="12"/>
        <v>#DIV/0!</v>
      </c>
      <c r="E159" s="15" t="e">
        <f t="shared" si="12"/>
        <v>#DIV/0!</v>
      </c>
      <c r="F159" s="15" t="e">
        <f t="shared" si="12"/>
        <v>#DIV/0!</v>
      </c>
      <c r="G159" s="15" t="e">
        <f t="shared" si="12"/>
        <v>#DIV/0!</v>
      </c>
      <c r="H159" s="15" t="e">
        <f t="shared" si="12"/>
        <v>#DIV/0!</v>
      </c>
      <c r="I159" s="15" t="e">
        <f t="shared" si="12"/>
        <v>#DIV/0!</v>
      </c>
      <c r="J159" s="15" t="e">
        <f t="shared" si="12"/>
        <v>#DIV/0!</v>
      </c>
      <c r="K159" s="15" t="e">
        <f t="shared" si="12"/>
        <v>#DIV/0!</v>
      </c>
      <c r="L159" s="15" t="e">
        <f t="shared" si="12"/>
        <v>#DIV/0!</v>
      </c>
      <c r="M159" s="15" t="e">
        <f t="shared" si="12"/>
        <v>#DIV/0!</v>
      </c>
      <c r="N159" s="15" t="e">
        <f t="shared" si="12"/>
        <v>#DIV/0!</v>
      </c>
      <c r="O159" s="15" t="e">
        <f t="shared" si="12"/>
        <v>#DIV/0!</v>
      </c>
      <c r="P159" s="15"/>
      <c r="Q159" s="15" t="e">
        <f t="shared" si="9"/>
        <v>#DIV/0!</v>
      </c>
    </row>
    <row r="160" spans="1:17" ht="14.25" hidden="1" thickBot="1">
      <c r="A160" s="11" t="s">
        <v>119</v>
      </c>
      <c r="B160" s="2">
        <f t="shared" si="10"/>
        <v>0</v>
      </c>
      <c r="C160" s="15" t="e">
        <f t="shared" si="12"/>
        <v>#DIV/0!</v>
      </c>
      <c r="D160" s="15" t="e">
        <f t="shared" si="12"/>
        <v>#DIV/0!</v>
      </c>
      <c r="E160" s="15" t="e">
        <f t="shared" si="12"/>
        <v>#DIV/0!</v>
      </c>
      <c r="F160" s="15" t="e">
        <f t="shared" si="12"/>
        <v>#DIV/0!</v>
      </c>
      <c r="G160" s="15" t="e">
        <f t="shared" si="12"/>
        <v>#DIV/0!</v>
      </c>
      <c r="H160" s="15" t="e">
        <f t="shared" si="12"/>
        <v>#DIV/0!</v>
      </c>
      <c r="I160" s="15" t="e">
        <f t="shared" si="12"/>
        <v>#DIV/0!</v>
      </c>
      <c r="J160" s="15" t="e">
        <f t="shared" si="12"/>
        <v>#DIV/0!</v>
      </c>
      <c r="K160" s="15" t="e">
        <f t="shared" si="12"/>
        <v>#DIV/0!</v>
      </c>
      <c r="L160" s="15" t="e">
        <f t="shared" si="12"/>
        <v>#DIV/0!</v>
      </c>
      <c r="M160" s="15" t="e">
        <f t="shared" si="12"/>
        <v>#DIV/0!</v>
      </c>
      <c r="N160" s="15" t="e">
        <f t="shared" si="12"/>
        <v>#DIV/0!</v>
      </c>
      <c r="O160" s="15" t="e">
        <f t="shared" si="12"/>
        <v>#DIV/0!</v>
      </c>
      <c r="P160" s="15"/>
      <c r="Q160" s="15" t="e">
        <f t="shared" si="9"/>
        <v>#DIV/0!</v>
      </c>
    </row>
    <row r="161" spans="1:17" ht="14.25" hidden="1" thickBot="1">
      <c r="A161" s="11" t="s">
        <v>120</v>
      </c>
      <c r="B161" s="2">
        <f t="shared" si="10"/>
        <v>0</v>
      </c>
      <c r="C161" s="15" t="e">
        <f t="shared" si="12"/>
        <v>#DIV/0!</v>
      </c>
      <c r="D161" s="15" t="e">
        <f t="shared" si="12"/>
        <v>#DIV/0!</v>
      </c>
      <c r="E161" s="15" t="e">
        <f t="shared" si="12"/>
        <v>#DIV/0!</v>
      </c>
      <c r="F161" s="15" t="e">
        <f t="shared" si="12"/>
        <v>#DIV/0!</v>
      </c>
      <c r="G161" s="15" t="e">
        <f t="shared" si="12"/>
        <v>#DIV/0!</v>
      </c>
      <c r="H161" s="15" t="e">
        <f t="shared" si="12"/>
        <v>#DIV/0!</v>
      </c>
      <c r="I161" s="15" t="e">
        <f t="shared" si="12"/>
        <v>#DIV/0!</v>
      </c>
      <c r="J161" s="15" t="e">
        <f t="shared" si="12"/>
        <v>#DIV/0!</v>
      </c>
      <c r="K161" s="15" t="e">
        <f t="shared" si="12"/>
        <v>#DIV/0!</v>
      </c>
      <c r="L161" s="15" t="e">
        <f t="shared" si="12"/>
        <v>#DIV/0!</v>
      </c>
      <c r="M161" s="15" t="e">
        <f t="shared" si="12"/>
        <v>#DIV/0!</v>
      </c>
      <c r="N161" s="15" t="e">
        <f t="shared" si="12"/>
        <v>#DIV/0!</v>
      </c>
      <c r="O161" s="15" t="e">
        <f t="shared" si="12"/>
        <v>#DIV/0!</v>
      </c>
      <c r="P161" s="15"/>
      <c r="Q161" s="15" t="e">
        <f t="shared" si="9"/>
        <v>#DIV/0!</v>
      </c>
    </row>
    <row r="162" spans="1:17" ht="14.25" hidden="1" thickBot="1">
      <c r="A162" s="11" t="s">
        <v>121</v>
      </c>
      <c r="B162" s="2">
        <f t="shared" si="10"/>
        <v>0</v>
      </c>
      <c r="C162" s="15" t="e">
        <f t="shared" si="12"/>
        <v>#DIV/0!</v>
      </c>
      <c r="D162" s="15" t="e">
        <f t="shared" si="12"/>
        <v>#DIV/0!</v>
      </c>
      <c r="E162" s="15" t="e">
        <f t="shared" si="12"/>
        <v>#DIV/0!</v>
      </c>
      <c r="F162" s="15" t="e">
        <f t="shared" si="12"/>
        <v>#DIV/0!</v>
      </c>
      <c r="G162" s="15" t="e">
        <f t="shared" si="12"/>
        <v>#DIV/0!</v>
      </c>
      <c r="H162" s="15" t="e">
        <f t="shared" si="12"/>
        <v>#DIV/0!</v>
      </c>
      <c r="I162" s="15" t="e">
        <f t="shared" si="12"/>
        <v>#DIV/0!</v>
      </c>
      <c r="J162" s="15" t="e">
        <f t="shared" si="12"/>
        <v>#DIV/0!</v>
      </c>
      <c r="K162" s="15" t="e">
        <f t="shared" si="12"/>
        <v>#DIV/0!</v>
      </c>
      <c r="L162" s="15" t="e">
        <f t="shared" si="12"/>
        <v>#DIV/0!</v>
      </c>
      <c r="M162" s="15" t="e">
        <f t="shared" si="12"/>
        <v>#DIV/0!</v>
      </c>
      <c r="N162" s="15" t="e">
        <f t="shared" si="12"/>
        <v>#DIV/0!</v>
      </c>
      <c r="O162" s="15" t="e">
        <f t="shared" si="12"/>
        <v>#DIV/0!</v>
      </c>
      <c r="P162" s="15"/>
      <c r="Q162" s="15" t="e">
        <f t="shared" si="9"/>
        <v>#DIV/0!</v>
      </c>
    </row>
    <row r="163" spans="1:17" ht="14.25" hidden="1" thickBot="1">
      <c r="A163" s="11" t="s">
        <v>122</v>
      </c>
      <c r="B163" s="2">
        <f t="shared" si="10"/>
        <v>0</v>
      </c>
      <c r="C163" s="15" t="e">
        <f t="shared" si="12"/>
        <v>#DIV/0!</v>
      </c>
      <c r="D163" s="15" t="e">
        <f t="shared" si="12"/>
        <v>#DIV/0!</v>
      </c>
      <c r="E163" s="15" t="e">
        <f t="shared" si="12"/>
        <v>#DIV/0!</v>
      </c>
      <c r="F163" s="15" t="e">
        <f t="shared" si="12"/>
        <v>#DIV/0!</v>
      </c>
      <c r="G163" s="15" t="e">
        <f t="shared" si="12"/>
        <v>#DIV/0!</v>
      </c>
      <c r="H163" s="15" t="e">
        <f t="shared" si="12"/>
        <v>#DIV/0!</v>
      </c>
      <c r="I163" s="15" t="e">
        <f t="shared" si="12"/>
        <v>#DIV/0!</v>
      </c>
      <c r="J163" s="15" t="e">
        <f t="shared" si="12"/>
        <v>#DIV/0!</v>
      </c>
      <c r="K163" s="15" t="e">
        <f t="shared" si="12"/>
        <v>#DIV/0!</v>
      </c>
      <c r="L163" s="15" t="e">
        <f t="shared" si="12"/>
        <v>#DIV/0!</v>
      </c>
      <c r="M163" s="15" t="e">
        <f t="shared" si="12"/>
        <v>#DIV/0!</v>
      </c>
      <c r="N163" s="15" t="e">
        <f t="shared" si="12"/>
        <v>#DIV/0!</v>
      </c>
      <c r="O163" s="15" t="e">
        <f t="shared" si="12"/>
        <v>#DIV/0!</v>
      </c>
      <c r="P163" s="15"/>
      <c r="Q163" s="15" t="e">
        <f t="shared" si="9"/>
        <v>#DIV/0!</v>
      </c>
    </row>
    <row r="164" spans="1:17" ht="14.25" hidden="1" thickBot="1">
      <c r="A164" s="11" t="s">
        <v>123</v>
      </c>
      <c r="B164" s="2">
        <f t="shared" si="10"/>
        <v>0</v>
      </c>
      <c r="C164" s="15" t="e">
        <f t="shared" si="12"/>
        <v>#DIV/0!</v>
      </c>
      <c r="D164" s="15" t="e">
        <f t="shared" si="12"/>
        <v>#DIV/0!</v>
      </c>
      <c r="E164" s="15" t="e">
        <f t="shared" si="12"/>
        <v>#DIV/0!</v>
      </c>
      <c r="F164" s="15" t="e">
        <f t="shared" si="12"/>
        <v>#DIV/0!</v>
      </c>
      <c r="G164" s="15" t="e">
        <f t="shared" si="12"/>
        <v>#DIV/0!</v>
      </c>
      <c r="H164" s="15" t="e">
        <f t="shared" si="12"/>
        <v>#DIV/0!</v>
      </c>
      <c r="I164" s="15" t="e">
        <f t="shared" si="12"/>
        <v>#DIV/0!</v>
      </c>
      <c r="J164" s="15" t="e">
        <f t="shared" si="12"/>
        <v>#DIV/0!</v>
      </c>
      <c r="K164" s="15" t="e">
        <f t="shared" si="12"/>
        <v>#DIV/0!</v>
      </c>
      <c r="L164" s="15" t="e">
        <f t="shared" si="12"/>
        <v>#DIV/0!</v>
      </c>
      <c r="M164" s="15" t="e">
        <f t="shared" si="12"/>
        <v>#DIV/0!</v>
      </c>
      <c r="N164" s="15" t="e">
        <f t="shared" si="12"/>
        <v>#DIV/0!</v>
      </c>
      <c r="O164" s="15" t="e">
        <f t="shared" si="12"/>
        <v>#DIV/0!</v>
      </c>
      <c r="P164" s="15"/>
      <c r="Q164" s="15" t="e">
        <f t="shared" si="9"/>
        <v>#DIV/0!</v>
      </c>
    </row>
    <row r="165" spans="1:17" ht="14.25" hidden="1" thickBot="1">
      <c r="A165" s="11" t="s">
        <v>124</v>
      </c>
      <c r="B165" s="2">
        <f t="shared" si="10"/>
        <v>0</v>
      </c>
      <c r="C165" s="15" t="e">
        <f t="shared" si="12"/>
        <v>#DIV/0!</v>
      </c>
      <c r="D165" s="15" t="e">
        <f t="shared" si="12"/>
        <v>#DIV/0!</v>
      </c>
      <c r="E165" s="15" t="e">
        <f t="shared" si="12"/>
        <v>#DIV/0!</v>
      </c>
      <c r="F165" s="15" t="e">
        <f t="shared" si="12"/>
        <v>#DIV/0!</v>
      </c>
      <c r="G165" s="15" t="e">
        <f t="shared" si="12"/>
        <v>#DIV/0!</v>
      </c>
      <c r="H165" s="15" t="e">
        <f t="shared" si="12"/>
        <v>#DIV/0!</v>
      </c>
      <c r="I165" s="15" t="e">
        <f t="shared" si="12"/>
        <v>#DIV/0!</v>
      </c>
      <c r="J165" s="15" t="e">
        <f t="shared" si="12"/>
        <v>#DIV/0!</v>
      </c>
      <c r="K165" s="15" t="e">
        <f t="shared" si="12"/>
        <v>#DIV/0!</v>
      </c>
      <c r="L165" s="15" t="e">
        <f t="shared" si="12"/>
        <v>#DIV/0!</v>
      </c>
      <c r="M165" s="15" t="e">
        <f t="shared" si="12"/>
        <v>#DIV/0!</v>
      </c>
      <c r="N165" s="15" t="e">
        <f t="shared" si="12"/>
        <v>#DIV/0!</v>
      </c>
      <c r="O165" s="15" t="e">
        <f t="shared" si="12"/>
        <v>#DIV/0!</v>
      </c>
      <c r="P165" s="15"/>
      <c r="Q165" s="15" t="e">
        <f t="shared" si="9"/>
        <v>#DIV/0!</v>
      </c>
    </row>
    <row r="166" spans="1:17" ht="14.25" hidden="1" thickBot="1">
      <c r="A166" s="11" t="s">
        <v>125</v>
      </c>
      <c r="B166" s="2">
        <f t="shared" si="10"/>
        <v>0</v>
      </c>
      <c r="C166" s="15" t="e">
        <f t="shared" ref="C166:O178" si="13">C98/$Q98*100</f>
        <v>#DIV/0!</v>
      </c>
      <c r="D166" s="15" t="e">
        <f t="shared" si="13"/>
        <v>#DIV/0!</v>
      </c>
      <c r="E166" s="15" t="e">
        <f t="shared" si="13"/>
        <v>#DIV/0!</v>
      </c>
      <c r="F166" s="15" t="e">
        <f t="shared" si="13"/>
        <v>#DIV/0!</v>
      </c>
      <c r="G166" s="15" t="e">
        <f t="shared" si="13"/>
        <v>#DIV/0!</v>
      </c>
      <c r="H166" s="15" t="e">
        <f t="shared" si="13"/>
        <v>#DIV/0!</v>
      </c>
      <c r="I166" s="15" t="e">
        <f t="shared" si="13"/>
        <v>#DIV/0!</v>
      </c>
      <c r="J166" s="15" t="e">
        <f t="shared" si="13"/>
        <v>#DIV/0!</v>
      </c>
      <c r="K166" s="15" t="e">
        <f t="shared" si="13"/>
        <v>#DIV/0!</v>
      </c>
      <c r="L166" s="15" t="e">
        <f t="shared" si="13"/>
        <v>#DIV/0!</v>
      </c>
      <c r="M166" s="15" t="e">
        <f t="shared" si="13"/>
        <v>#DIV/0!</v>
      </c>
      <c r="N166" s="15" t="e">
        <f t="shared" si="13"/>
        <v>#DIV/0!</v>
      </c>
      <c r="O166" s="15" t="e">
        <f t="shared" si="13"/>
        <v>#DIV/0!</v>
      </c>
      <c r="P166" s="15"/>
      <c r="Q166" s="15" t="e">
        <f t="shared" si="9"/>
        <v>#DIV/0!</v>
      </c>
    </row>
    <row r="167" spans="1:17" ht="14.25" hidden="1" thickBot="1">
      <c r="A167" s="11" t="s">
        <v>126</v>
      </c>
      <c r="B167" s="2">
        <f t="shared" si="10"/>
        <v>0</v>
      </c>
      <c r="C167" s="15" t="e">
        <f t="shared" si="13"/>
        <v>#DIV/0!</v>
      </c>
      <c r="D167" s="15" t="e">
        <f t="shared" si="13"/>
        <v>#DIV/0!</v>
      </c>
      <c r="E167" s="15" t="e">
        <f t="shared" si="13"/>
        <v>#DIV/0!</v>
      </c>
      <c r="F167" s="15" t="e">
        <f t="shared" si="13"/>
        <v>#DIV/0!</v>
      </c>
      <c r="G167" s="15" t="e">
        <f t="shared" si="13"/>
        <v>#DIV/0!</v>
      </c>
      <c r="H167" s="15" t="e">
        <f t="shared" si="13"/>
        <v>#DIV/0!</v>
      </c>
      <c r="I167" s="15" t="e">
        <f t="shared" si="13"/>
        <v>#DIV/0!</v>
      </c>
      <c r="J167" s="15" t="e">
        <f t="shared" si="13"/>
        <v>#DIV/0!</v>
      </c>
      <c r="K167" s="15" t="e">
        <f t="shared" si="13"/>
        <v>#DIV/0!</v>
      </c>
      <c r="L167" s="15" t="e">
        <f t="shared" si="13"/>
        <v>#DIV/0!</v>
      </c>
      <c r="M167" s="15" t="e">
        <f t="shared" si="13"/>
        <v>#DIV/0!</v>
      </c>
      <c r="N167" s="15" t="e">
        <f t="shared" si="13"/>
        <v>#DIV/0!</v>
      </c>
      <c r="O167" s="15" t="e">
        <f t="shared" si="13"/>
        <v>#DIV/0!</v>
      </c>
      <c r="P167" s="15"/>
      <c r="Q167" s="15" t="e">
        <f t="shared" si="9"/>
        <v>#DIV/0!</v>
      </c>
    </row>
    <row r="168" spans="1:17" ht="14.25" hidden="1" thickBot="1">
      <c r="A168" s="11" t="s">
        <v>127</v>
      </c>
      <c r="B168" s="2">
        <f t="shared" si="10"/>
        <v>0</v>
      </c>
      <c r="C168" s="15" t="e">
        <f t="shared" si="13"/>
        <v>#DIV/0!</v>
      </c>
      <c r="D168" s="15" t="e">
        <f t="shared" si="13"/>
        <v>#DIV/0!</v>
      </c>
      <c r="E168" s="15" t="e">
        <f t="shared" si="13"/>
        <v>#DIV/0!</v>
      </c>
      <c r="F168" s="15" t="e">
        <f t="shared" si="13"/>
        <v>#DIV/0!</v>
      </c>
      <c r="G168" s="15" t="e">
        <f t="shared" si="13"/>
        <v>#DIV/0!</v>
      </c>
      <c r="H168" s="15" t="e">
        <f t="shared" si="13"/>
        <v>#DIV/0!</v>
      </c>
      <c r="I168" s="15" t="e">
        <f t="shared" si="13"/>
        <v>#DIV/0!</v>
      </c>
      <c r="J168" s="15" t="e">
        <f t="shared" si="13"/>
        <v>#DIV/0!</v>
      </c>
      <c r="K168" s="15" t="e">
        <f t="shared" si="13"/>
        <v>#DIV/0!</v>
      </c>
      <c r="L168" s="15" t="e">
        <f t="shared" si="13"/>
        <v>#DIV/0!</v>
      </c>
      <c r="M168" s="15" t="e">
        <f t="shared" si="13"/>
        <v>#DIV/0!</v>
      </c>
      <c r="N168" s="15" t="e">
        <f t="shared" si="13"/>
        <v>#DIV/0!</v>
      </c>
      <c r="O168" s="15" t="e">
        <f t="shared" si="13"/>
        <v>#DIV/0!</v>
      </c>
      <c r="P168" s="15"/>
      <c r="Q168" s="15" t="e">
        <f t="shared" si="9"/>
        <v>#DIV/0!</v>
      </c>
    </row>
    <row r="169" spans="1:17" ht="14.25" hidden="1" thickBot="1">
      <c r="A169" s="11" t="s">
        <v>128</v>
      </c>
      <c r="B169" s="2">
        <f t="shared" si="10"/>
        <v>0</v>
      </c>
      <c r="C169" s="15" t="e">
        <f t="shared" si="13"/>
        <v>#DIV/0!</v>
      </c>
      <c r="D169" s="15" t="e">
        <f t="shared" si="13"/>
        <v>#DIV/0!</v>
      </c>
      <c r="E169" s="15" t="e">
        <f t="shared" si="13"/>
        <v>#DIV/0!</v>
      </c>
      <c r="F169" s="15" t="e">
        <f t="shared" si="13"/>
        <v>#DIV/0!</v>
      </c>
      <c r="G169" s="15" t="e">
        <f t="shared" si="13"/>
        <v>#DIV/0!</v>
      </c>
      <c r="H169" s="15" t="e">
        <f t="shared" si="13"/>
        <v>#DIV/0!</v>
      </c>
      <c r="I169" s="15" t="e">
        <f t="shared" si="13"/>
        <v>#DIV/0!</v>
      </c>
      <c r="J169" s="15" t="e">
        <f t="shared" si="13"/>
        <v>#DIV/0!</v>
      </c>
      <c r="K169" s="15" t="e">
        <f t="shared" si="13"/>
        <v>#DIV/0!</v>
      </c>
      <c r="L169" s="15" t="e">
        <f t="shared" si="13"/>
        <v>#DIV/0!</v>
      </c>
      <c r="M169" s="15" t="e">
        <f t="shared" si="13"/>
        <v>#DIV/0!</v>
      </c>
      <c r="N169" s="15" t="e">
        <f t="shared" si="13"/>
        <v>#DIV/0!</v>
      </c>
      <c r="O169" s="15" t="e">
        <f t="shared" si="13"/>
        <v>#DIV/0!</v>
      </c>
      <c r="P169" s="15"/>
      <c r="Q169" s="15" t="e">
        <f t="shared" si="9"/>
        <v>#DIV/0!</v>
      </c>
    </row>
    <row r="170" spans="1:17" ht="14.25" hidden="1" thickBot="1">
      <c r="A170" s="11" t="s">
        <v>129</v>
      </c>
      <c r="B170" s="2">
        <f t="shared" si="10"/>
        <v>0</v>
      </c>
      <c r="C170" s="15" t="e">
        <f t="shared" si="13"/>
        <v>#DIV/0!</v>
      </c>
      <c r="D170" s="15" t="e">
        <f t="shared" si="13"/>
        <v>#DIV/0!</v>
      </c>
      <c r="E170" s="15" t="e">
        <f t="shared" si="13"/>
        <v>#DIV/0!</v>
      </c>
      <c r="F170" s="15" t="e">
        <f t="shared" si="13"/>
        <v>#DIV/0!</v>
      </c>
      <c r="G170" s="15" t="e">
        <f t="shared" si="13"/>
        <v>#DIV/0!</v>
      </c>
      <c r="H170" s="15" t="e">
        <f t="shared" si="13"/>
        <v>#DIV/0!</v>
      </c>
      <c r="I170" s="15" t="e">
        <f t="shared" si="13"/>
        <v>#DIV/0!</v>
      </c>
      <c r="J170" s="15" t="e">
        <f t="shared" si="13"/>
        <v>#DIV/0!</v>
      </c>
      <c r="K170" s="15" t="e">
        <f t="shared" si="13"/>
        <v>#DIV/0!</v>
      </c>
      <c r="L170" s="15" t="e">
        <f t="shared" si="13"/>
        <v>#DIV/0!</v>
      </c>
      <c r="M170" s="15" t="e">
        <f t="shared" si="13"/>
        <v>#DIV/0!</v>
      </c>
      <c r="N170" s="15" t="e">
        <f t="shared" si="13"/>
        <v>#DIV/0!</v>
      </c>
      <c r="O170" s="15" t="e">
        <f t="shared" si="13"/>
        <v>#DIV/0!</v>
      </c>
      <c r="P170" s="15"/>
      <c r="Q170" s="15" t="e">
        <f t="shared" si="9"/>
        <v>#DIV/0!</v>
      </c>
    </row>
    <row r="171" spans="1:17" ht="14.25" hidden="1" thickBot="1">
      <c r="A171" s="11" t="s">
        <v>130</v>
      </c>
      <c r="B171" s="2">
        <f t="shared" si="10"/>
        <v>0</v>
      </c>
      <c r="C171" s="15" t="e">
        <f t="shared" si="13"/>
        <v>#DIV/0!</v>
      </c>
      <c r="D171" s="15" t="e">
        <f t="shared" si="13"/>
        <v>#DIV/0!</v>
      </c>
      <c r="E171" s="15" t="e">
        <f t="shared" si="13"/>
        <v>#DIV/0!</v>
      </c>
      <c r="F171" s="15" t="e">
        <f t="shared" si="13"/>
        <v>#DIV/0!</v>
      </c>
      <c r="G171" s="15" t="e">
        <f t="shared" si="13"/>
        <v>#DIV/0!</v>
      </c>
      <c r="H171" s="15" t="e">
        <f t="shared" si="13"/>
        <v>#DIV/0!</v>
      </c>
      <c r="I171" s="15" t="e">
        <f t="shared" si="13"/>
        <v>#DIV/0!</v>
      </c>
      <c r="J171" s="15" t="e">
        <f t="shared" si="13"/>
        <v>#DIV/0!</v>
      </c>
      <c r="K171" s="15" t="e">
        <f t="shared" si="13"/>
        <v>#DIV/0!</v>
      </c>
      <c r="L171" s="15" t="e">
        <f t="shared" si="13"/>
        <v>#DIV/0!</v>
      </c>
      <c r="M171" s="15" t="e">
        <f t="shared" si="13"/>
        <v>#DIV/0!</v>
      </c>
      <c r="N171" s="15" t="e">
        <f t="shared" si="13"/>
        <v>#DIV/0!</v>
      </c>
      <c r="O171" s="15" t="e">
        <f t="shared" si="13"/>
        <v>#DIV/0!</v>
      </c>
      <c r="P171" s="15"/>
      <c r="Q171" s="15" t="e">
        <f t="shared" si="9"/>
        <v>#DIV/0!</v>
      </c>
    </row>
    <row r="172" spans="1:17" ht="14.25" hidden="1" thickBot="1">
      <c r="A172" s="11" t="s">
        <v>131</v>
      </c>
      <c r="B172" s="2">
        <f t="shared" si="10"/>
        <v>0</v>
      </c>
      <c r="C172" s="15" t="e">
        <f t="shared" si="13"/>
        <v>#DIV/0!</v>
      </c>
      <c r="D172" s="15" t="e">
        <f t="shared" si="13"/>
        <v>#DIV/0!</v>
      </c>
      <c r="E172" s="15" t="e">
        <f t="shared" si="13"/>
        <v>#DIV/0!</v>
      </c>
      <c r="F172" s="15" t="e">
        <f t="shared" si="13"/>
        <v>#DIV/0!</v>
      </c>
      <c r="G172" s="15" t="e">
        <f t="shared" si="13"/>
        <v>#DIV/0!</v>
      </c>
      <c r="H172" s="15" t="e">
        <f t="shared" si="13"/>
        <v>#DIV/0!</v>
      </c>
      <c r="I172" s="15" t="e">
        <f t="shared" si="13"/>
        <v>#DIV/0!</v>
      </c>
      <c r="J172" s="15" t="e">
        <f t="shared" si="13"/>
        <v>#DIV/0!</v>
      </c>
      <c r="K172" s="15" t="e">
        <f t="shared" si="13"/>
        <v>#DIV/0!</v>
      </c>
      <c r="L172" s="15" t="e">
        <f t="shared" si="13"/>
        <v>#DIV/0!</v>
      </c>
      <c r="M172" s="15" t="e">
        <f t="shared" si="13"/>
        <v>#DIV/0!</v>
      </c>
      <c r="N172" s="15" t="e">
        <f t="shared" si="13"/>
        <v>#DIV/0!</v>
      </c>
      <c r="O172" s="15" t="e">
        <f t="shared" si="13"/>
        <v>#DIV/0!</v>
      </c>
      <c r="P172" s="15"/>
      <c r="Q172" s="15" t="e">
        <f t="shared" si="9"/>
        <v>#DIV/0!</v>
      </c>
    </row>
    <row r="173" spans="1:17" ht="14.25" hidden="1" thickBot="1">
      <c r="A173" s="11" t="s">
        <v>132</v>
      </c>
      <c r="B173" s="2">
        <f t="shared" si="10"/>
        <v>0</v>
      </c>
      <c r="C173" s="15" t="e">
        <f t="shared" si="13"/>
        <v>#DIV/0!</v>
      </c>
      <c r="D173" s="15" t="e">
        <f t="shared" si="13"/>
        <v>#DIV/0!</v>
      </c>
      <c r="E173" s="15" t="e">
        <f t="shared" si="13"/>
        <v>#DIV/0!</v>
      </c>
      <c r="F173" s="15" t="e">
        <f t="shared" si="13"/>
        <v>#DIV/0!</v>
      </c>
      <c r="G173" s="15" t="e">
        <f t="shared" si="13"/>
        <v>#DIV/0!</v>
      </c>
      <c r="H173" s="15" t="e">
        <f t="shared" si="13"/>
        <v>#DIV/0!</v>
      </c>
      <c r="I173" s="15" t="e">
        <f t="shared" si="13"/>
        <v>#DIV/0!</v>
      </c>
      <c r="J173" s="15" t="e">
        <f t="shared" si="13"/>
        <v>#DIV/0!</v>
      </c>
      <c r="K173" s="15" t="e">
        <f t="shared" si="13"/>
        <v>#DIV/0!</v>
      </c>
      <c r="L173" s="15" t="e">
        <f t="shared" si="13"/>
        <v>#DIV/0!</v>
      </c>
      <c r="M173" s="15" t="e">
        <f t="shared" si="13"/>
        <v>#DIV/0!</v>
      </c>
      <c r="N173" s="15" t="e">
        <f t="shared" si="13"/>
        <v>#DIV/0!</v>
      </c>
      <c r="O173" s="15" t="e">
        <f t="shared" si="13"/>
        <v>#DIV/0!</v>
      </c>
      <c r="P173" s="15"/>
      <c r="Q173" s="15" t="e">
        <f t="shared" si="9"/>
        <v>#DIV/0!</v>
      </c>
    </row>
    <row r="174" spans="1:17" ht="14.25" hidden="1" thickBot="1">
      <c r="A174" s="11" t="s">
        <v>133</v>
      </c>
      <c r="B174" s="2">
        <f t="shared" si="10"/>
        <v>0</v>
      </c>
      <c r="C174" s="15" t="e">
        <f t="shared" si="13"/>
        <v>#DIV/0!</v>
      </c>
      <c r="D174" s="15" t="e">
        <f t="shared" si="13"/>
        <v>#DIV/0!</v>
      </c>
      <c r="E174" s="15" t="e">
        <f t="shared" si="13"/>
        <v>#DIV/0!</v>
      </c>
      <c r="F174" s="15" t="e">
        <f t="shared" si="13"/>
        <v>#DIV/0!</v>
      </c>
      <c r="G174" s="15" t="e">
        <f t="shared" si="13"/>
        <v>#DIV/0!</v>
      </c>
      <c r="H174" s="15" t="e">
        <f t="shared" si="13"/>
        <v>#DIV/0!</v>
      </c>
      <c r="I174" s="15" t="e">
        <f t="shared" si="13"/>
        <v>#DIV/0!</v>
      </c>
      <c r="J174" s="15" t="e">
        <f t="shared" si="13"/>
        <v>#DIV/0!</v>
      </c>
      <c r="K174" s="15" t="e">
        <f t="shared" si="13"/>
        <v>#DIV/0!</v>
      </c>
      <c r="L174" s="15" t="e">
        <f t="shared" si="13"/>
        <v>#DIV/0!</v>
      </c>
      <c r="M174" s="15" t="e">
        <f t="shared" si="13"/>
        <v>#DIV/0!</v>
      </c>
      <c r="N174" s="15" t="e">
        <f t="shared" si="13"/>
        <v>#DIV/0!</v>
      </c>
      <c r="O174" s="15" t="e">
        <f t="shared" si="13"/>
        <v>#DIV/0!</v>
      </c>
      <c r="P174" s="15"/>
      <c r="Q174" s="15" t="e">
        <f t="shared" si="9"/>
        <v>#DIV/0!</v>
      </c>
    </row>
    <row r="175" spans="1:17" ht="14.25" hidden="1" thickBot="1">
      <c r="A175" s="11" t="s">
        <v>134</v>
      </c>
      <c r="B175" s="2">
        <f t="shared" si="10"/>
        <v>0</v>
      </c>
      <c r="C175" s="15" t="e">
        <f t="shared" si="13"/>
        <v>#DIV/0!</v>
      </c>
      <c r="D175" s="15" t="e">
        <f t="shared" si="13"/>
        <v>#DIV/0!</v>
      </c>
      <c r="E175" s="15" t="e">
        <f t="shared" si="13"/>
        <v>#DIV/0!</v>
      </c>
      <c r="F175" s="15" t="e">
        <f t="shared" si="13"/>
        <v>#DIV/0!</v>
      </c>
      <c r="G175" s="15" t="e">
        <f t="shared" si="13"/>
        <v>#DIV/0!</v>
      </c>
      <c r="H175" s="15" t="e">
        <f t="shared" si="13"/>
        <v>#DIV/0!</v>
      </c>
      <c r="I175" s="15" t="e">
        <f t="shared" si="13"/>
        <v>#DIV/0!</v>
      </c>
      <c r="J175" s="15" t="e">
        <f t="shared" si="13"/>
        <v>#DIV/0!</v>
      </c>
      <c r="K175" s="15" t="e">
        <f t="shared" si="13"/>
        <v>#DIV/0!</v>
      </c>
      <c r="L175" s="15" t="e">
        <f t="shared" si="13"/>
        <v>#DIV/0!</v>
      </c>
      <c r="M175" s="15" t="e">
        <f t="shared" si="13"/>
        <v>#DIV/0!</v>
      </c>
      <c r="N175" s="15" t="e">
        <f t="shared" si="13"/>
        <v>#DIV/0!</v>
      </c>
      <c r="O175" s="15" t="e">
        <f t="shared" si="13"/>
        <v>#DIV/0!</v>
      </c>
      <c r="P175" s="15"/>
      <c r="Q175" s="15" t="e">
        <f t="shared" si="9"/>
        <v>#DIV/0!</v>
      </c>
    </row>
    <row r="176" spans="1:17" ht="14.25" hidden="1" thickBot="1">
      <c r="A176" s="11" t="s">
        <v>135</v>
      </c>
      <c r="B176" s="2">
        <f t="shared" si="10"/>
        <v>0</v>
      </c>
      <c r="C176" s="15" t="e">
        <f t="shared" si="13"/>
        <v>#DIV/0!</v>
      </c>
      <c r="D176" s="15" t="e">
        <f t="shared" si="13"/>
        <v>#DIV/0!</v>
      </c>
      <c r="E176" s="15" t="e">
        <f t="shared" si="13"/>
        <v>#DIV/0!</v>
      </c>
      <c r="F176" s="15" t="e">
        <f t="shared" si="13"/>
        <v>#DIV/0!</v>
      </c>
      <c r="G176" s="15" t="e">
        <f t="shared" si="13"/>
        <v>#DIV/0!</v>
      </c>
      <c r="H176" s="15" t="e">
        <f t="shared" si="13"/>
        <v>#DIV/0!</v>
      </c>
      <c r="I176" s="15" t="e">
        <f t="shared" si="13"/>
        <v>#DIV/0!</v>
      </c>
      <c r="J176" s="15" t="e">
        <f t="shared" si="13"/>
        <v>#DIV/0!</v>
      </c>
      <c r="K176" s="15" t="e">
        <f t="shared" si="13"/>
        <v>#DIV/0!</v>
      </c>
      <c r="L176" s="15" t="e">
        <f t="shared" si="13"/>
        <v>#DIV/0!</v>
      </c>
      <c r="M176" s="15" t="e">
        <f t="shared" si="13"/>
        <v>#DIV/0!</v>
      </c>
      <c r="N176" s="15" t="e">
        <f t="shared" si="13"/>
        <v>#DIV/0!</v>
      </c>
      <c r="O176" s="15" t="e">
        <f t="shared" si="13"/>
        <v>#DIV/0!</v>
      </c>
      <c r="P176" s="15"/>
      <c r="Q176" s="15" t="e">
        <f t="shared" si="9"/>
        <v>#DIV/0!</v>
      </c>
    </row>
    <row r="177" spans="1:17" ht="14.25" hidden="1" thickBot="1">
      <c r="A177" s="11" t="s">
        <v>136</v>
      </c>
      <c r="B177" s="2">
        <f t="shared" si="10"/>
        <v>0</v>
      </c>
      <c r="C177" s="15" t="e">
        <f t="shared" si="13"/>
        <v>#DIV/0!</v>
      </c>
      <c r="D177" s="15" t="e">
        <f t="shared" si="13"/>
        <v>#DIV/0!</v>
      </c>
      <c r="E177" s="15" t="e">
        <f t="shared" si="13"/>
        <v>#DIV/0!</v>
      </c>
      <c r="F177" s="15" t="e">
        <f t="shared" si="13"/>
        <v>#DIV/0!</v>
      </c>
      <c r="G177" s="15" t="e">
        <f t="shared" si="13"/>
        <v>#DIV/0!</v>
      </c>
      <c r="H177" s="15" t="e">
        <f t="shared" si="13"/>
        <v>#DIV/0!</v>
      </c>
      <c r="I177" s="15" t="e">
        <f t="shared" si="13"/>
        <v>#DIV/0!</v>
      </c>
      <c r="J177" s="15" t="e">
        <f t="shared" si="13"/>
        <v>#DIV/0!</v>
      </c>
      <c r="K177" s="15" t="e">
        <f t="shared" si="13"/>
        <v>#DIV/0!</v>
      </c>
      <c r="L177" s="15" t="e">
        <f t="shared" si="13"/>
        <v>#DIV/0!</v>
      </c>
      <c r="M177" s="15" t="e">
        <f t="shared" si="13"/>
        <v>#DIV/0!</v>
      </c>
      <c r="N177" s="15" t="e">
        <f t="shared" si="13"/>
        <v>#DIV/0!</v>
      </c>
      <c r="O177" s="15" t="e">
        <f t="shared" si="13"/>
        <v>#DIV/0!</v>
      </c>
      <c r="P177" s="15"/>
      <c r="Q177" s="15" t="e">
        <f t="shared" si="9"/>
        <v>#DIV/0!</v>
      </c>
    </row>
    <row r="178" spans="1:17" ht="14.25" hidden="1" thickBot="1">
      <c r="A178" s="11" t="s">
        <v>137</v>
      </c>
      <c r="B178" s="2">
        <f t="shared" si="10"/>
        <v>0</v>
      </c>
      <c r="C178" s="15" t="e">
        <f>C110/$Q110*100</f>
        <v>#DIV/0!</v>
      </c>
      <c r="D178" s="15" t="e">
        <f t="shared" si="13"/>
        <v>#DIV/0!</v>
      </c>
      <c r="E178" s="15" t="e">
        <f t="shared" si="13"/>
        <v>#DIV/0!</v>
      </c>
      <c r="F178" s="15" t="e">
        <f t="shared" si="13"/>
        <v>#DIV/0!</v>
      </c>
      <c r="G178" s="15" t="e">
        <f t="shared" si="13"/>
        <v>#DIV/0!</v>
      </c>
      <c r="H178" s="15" t="e">
        <f t="shared" si="13"/>
        <v>#DIV/0!</v>
      </c>
      <c r="I178" s="15" t="e">
        <f t="shared" si="13"/>
        <v>#DIV/0!</v>
      </c>
      <c r="J178" s="15" t="e">
        <f t="shared" si="13"/>
        <v>#DIV/0!</v>
      </c>
      <c r="K178" s="15" t="e">
        <f t="shared" si="13"/>
        <v>#DIV/0!</v>
      </c>
      <c r="L178" s="15" t="e">
        <f t="shared" si="13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9"/>
        <v>#DIV/0!</v>
      </c>
    </row>
    <row r="179" spans="1:17" ht="14.25" hidden="1" thickBot="1">
      <c r="A179" s="11" t="s">
        <v>138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9"/>
        <v>#DIV/0!</v>
      </c>
    </row>
    <row r="180" spans="1:17" ht="14.25" hidden="1" thickBot="1">
      <c r="A180" s="11" t="s">
        <v>139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9"/>
        <v>#DIV/0!</v>
      </c>
    </row>
    <row r="181" spans="1:17" ht="14.25" hidden="1" thickBot="1">
      <c r="A181" s="11" t="s">
        <v>140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9"/>
        <v>#DIV/0!</v>
      </c>
    </row>
    <row r="182" spans="1:17" ht="14.25" hidden="1" thickBot="1">
      <c r="A182" s="11" t="s">
        <v>141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9"/>
        <v>#DIV/0!</v>
      </c>
    </row>
    <row r="183" spans="1:17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9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175</v>
      </c>
    </row>
    <row r="2" spans="2:17">
      <c r="B2" s="91" t="s">
        <v>221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</row>
    <row r="3" spans="2:17" ht="15">
      <c r="B3" s="94" t="s">
        <v>269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95"/>
    </row>
    <row r="4" spans="2:17" ht="15">
      <c r="B4" s="96" t="s">
        <v>267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95"/>
    </row>
    <row r="5" spans="2:17">
      <c r="B5" s="103" t="s">
        <v>266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95"/>
    </row>
    <row r="6" spans="2:17" ht="14.25" thickBot="1">
      <c r="B6" s="97"/>
      <c r="C6" s="98"/>
      <c r="D6" s="98"/>
      <c r="E6" s="98"/>
      <c r="F6" s="98"/>
      <c r="G6" s="98"/>
      <c r="H6" s="98"/>
      <c r="I6" s="98"/>
      <c r="J6" s="98"/>
      <c r="K6" s="98"/>
      <c r="L6" s="98"/>
      <c r="M6" s="99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176</v>
      </c>
    </row>
    <row r="10" spans="2:17">
      <c r="B10" t="s">
        <v>177</v>
      </c>
    </row>
    <row r="11" spans="2:17">
      <c r="C11" s="43" t="s">
        <v>178</v>
      </c>
    </row>
    <row r="12" spans="2:17">
      <c r="C12" s="44" t="s">
        <v>179</v>
      </c>
    </row>
    <row r="13" spans="2:17" ht="14.25" thickBot="1">
      <c r="C13" s="45" t="s">
        <v>180</v>
      </c>
    </row>
    <row r="14" spans="2:17">
      <c r="B14" s="46" t="s">
        <v>181</v>
      </c>
      <c r="L14" s="100" t="s">
        <v>222</v>
      </c>
      <c r="M14" s="92"/>
      <c r="N14" s="92"/>
      <c r="O14" s="92"/>
      <c r="P14" s="92"/>
      <c r="Q14" s="93"/>
    </row>
    <row r="15" spans="2:17">
      <c r="C15" s="43" t="s">
        <v>182</v>
      </c>
      <c r="L15" s="101"/>
      <c r="M15" s="102" t="s">
        <v>220</v>
      </c>
      <c r="N15" s="16"/>
      <c r="O15" s="16"/>
      <c r="P15" s="16"/>
      <c r="Q15" s="95"/>
    </row>
    <row r="16" spans="2:17">
      <c r="C16" s="44" t="s">
        <v>183</v>
      </c>
      <c r="L16" s="101" t="s">
        <v>223</v>
      </c>
      <c r="M16" s="16"/>
      <c r="N16" s="16"/>
      <c r="O16" s="16"/>
      <c r="P16" s="16"/>
      <c r="Q16" s="95"/>
    </row>
    <row r="17" spans="2:17" ht="14.25" thickBot="1">
      <c r="B17" s="47"/>
      <c r="D17" s="41" t="s">
        <v>184</v>
      </c>
      <c r="L17" s="97"/>
      <c r="M17" s="98"/>
      <c r="N17" s="98"/>
      <c r="O17" s="98"/>
      <c r="P17" s="98"/>
      <c r="Q17" s="99"/>
    </row>
    <row r="18" spans="2:17">
      <c r="B18" s="47"/>
      <c r="D18" s="41"/>
    </row>
    <row r="19" spans="2:17">
      <c r="B19" s="48" t="s">
        <v>185</v>
      </c>
      <c r="C19" s="46"/>
    </row>
    <row r="20" spans="2:17">
      <c r="B20" t="s">
        <v>186</v>
      </c>
      <c r="L20" s="46" t="s">
        <v>187</v>
      </c>
    </row>
    <row r="21" spans="2:17">
      <c r="B21" t="s">
        <v>188</v>
      </c>
    </row>
    <row r="22" spans="2:17">
      <c r="B22" s="47" t="s">
        <v>189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zoomScaleNormal="100" workbookViewId="0">
      <selection activeCell="B1" sqref="B1:R46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0.8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46" t="s">
        <v>264</v>
      </c>
      <c r="T1" s="42" t="s">
        <v>213</v>
      </c>
    </row>
    <row r="2" spans="2:20" ht="14.25">
      <c r="B2" s="18" t="s">
        <v>160</v>
      </c>
      <c r="I2" s="18"/>
      <c r="K2" s="18" t="s">
        <v>162</v>
      </c>
      <c r="N2" s="18"/>
      <c r="T2" s="80" t="s">
        <v>212</v>
      </c>
    </row>
    <row r="44" spans="2:17" ht="14.25">
      <c r="L44" s="18" t="s">
        <v>159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56" t="s">
        <v>64</v>
      </c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7"/>
    </row>
    <row r="50" spans="1:20" ht="14.25" thickBot="1">
      <c r="A50" s="50" t="s">
        <v>91</v>
      </c>
      <c r="B50" s="52"/>
      <c r="C50" s="56" t="s">
        <v>65</v>
      </c>
      <c r="D50" s="57" t="s">
        <v>66</v>
      </c>
      <c r="E50" s="57" t="s">
        <v>67</v>
      </c>
      <c r="F50" s="57" t="s">
        <v>68</v>
      </c>
      <c r="G50" s="57" t="s">
        <v>69</v>
      </c>
      <c r="H50" s="57" t="s">
        <v>70</v>
      </c>
      <c r="I50" s="57" t="s">
        <v>71</v>
      </c>
      <c r="J50" s="57" t="s">
        <v>72</v>
      </c>
      <c r="K50" s="57" t="s">
        <v>73</v>
      </c>
      <c r="L50" s="57" t="s">
        <v>74</v>
      </c>
      <c r="M50" s="57" t="s">
        <v>75</v>
      </c>
      <c r="N50" s="57" t="s">
        <v>76</v>
      </c>
      <c r="O50" s="57" t="s">
        <v>77</v>
      </c>
      <c r="P50" s="57" t="s">
        <v>78</v>
      </c>
      <c r="Q50" s="57" t="s">
        <v>1</v>
      </c>
      <c r="S50" s="40" t="s">
        <v>165</v>
      </c>
      <c r="T50" s="41" t="s">
        <v>166</v>
      </c>
    </row>
    <row r="51" spans="1:20" ht="14.25" thickBot="1">
      <c r="A51" s="53" t="s">
        <v>92</v>
      </c>
      <c r="B51" s="55" t="str">
        <f>データ加工!B133</f>
        <v>金融・保険一般</v>
      </c>
      <c r="C51" s="61">
        <f>データ加工!C133</f>
        <v>51.026907590930726</v>
      </c>
      <c r="D51" s="61">
        <f>データ加工!D133</f>
        <v>39.551296340920082</v>
      </c>
      <c r="E51" s="61">
        <f>データ加工!E133</f>
        <v>98.617434986402358</v>
      </c>
      <c r="F51" s="61">
        <f>データ加工!F133</f>
        <v>113.73273978046474</v>
      </c>
      <c r="G51" s="61">
        <f>データ加工!G133</f>
        <v>86.083122165826026</v>
      </c>
      <c r="H51" s="61">
        <f>データ加工!H133</f>
        <v>90.169787184077791</v>
      </c>
      <c r="I51" s="61">
        <f>データ加工!I133</f>
        <v>81.583560075261659</v>
      </c>
      <c r="J51" s="61">
        <f>データ加工!J133</f>
        <v>131.15546271808017</v>
      </c>
      <c r="K51" s="61">
        <f>データ加工!K133</f>
        <v>36.159476134054593</v>
      </c>
      <c r="L51" s="61">
        <f>データ加工!L133</f>
        <v>88.385181573828547</v>
      </c>
      <c r="M51" s="61">
        <f>データ加工!M133</f>
        <v>126.44963600222717</v>
      </c>
      <c r="N51" s="61">
        <f>データ加工!N133</f>
        <v>120.03143726751655</v>
      </c>
      <c r="O51" s="61">
        <f>データ加工!O133</f>
        <v>53.581571505802415</v>
      </c>
      <c r="P51" s="61"/>
      <c r="Q51" s="61">
        <f>データ加工!Q133</f>
        <v>100</v>
      </c>
      <c r="S51" t="s">
        <v>167</v>
      </c>
      <c r="T51" t="str">
        <f>CONCATENATE(A51,S51,B51)</f>
        <v>a 金融・保険一般</v>
      </c>
    </row>
    <row r="52" spans="1:20" ht="14.25" thickBot="1">
      <c r="A52" s="53" t="s">
        <v>93</v>
      </c>
      <c r="B52" s="55" t="str">
        <f>データ加工!B134</f>
        <v>生命保険</v>
      </c>
      <c r="C52" s="61">
        <f>データ加工!C134</f>
        <v>85.229638753675502</v>
      </c>
      <c r="D52" s="61">
        <f>データ加工!D134</f>
        <v>89.378082992424027</v>
      </c>
      <c r="E52" s="61">
        <f>データ加工!E134</f>
        <v>96.012989479611548</v>
      </c>
      <c r="F52" s="61">
        <f>データ加工!F134</f>
        <v>114.53859292014683</v>
      </c>
      <c r="G52" s="61">
        <f>データ加工!G134</f>
        <v>62.964068152151953</v>
      </c>
      <c r="H52" s="61">
        <f>データ加工!H134</f>
        <v>109.85636046536298</v>
      </c>
      <c r="I52" s="61">
        <f>データ加工!I134</f>
        <v>80.157678297848022</v>
      </c>
      <c r="J52" s="61">
        <f>データ加工!J134</f>
        <v>111.78132086343697</v>
      </c>
      <c r="K52" s="61">
        <f>データ加工!K134</f>
        <v>74.607742916178765</v>
      </c>
      <c r="L52" s="61">
        <f>データ加工!L134</f>
        <v>112.02414699995123</v>
      </c>
      <c r="M52" s="61">
        <f>データ加工!M134</f>
        <v>58.392614150107349</v>
      </c>
      <c r="N52" s="61">
        <f>データ加工!N134</f>
        <v>118.46964203875987</v>
      </c>
      <c r="O52" s="61">
        <f>データ加工!O134</f>
        <v>68.438625107080654</v>
      </c>
      <c r="P52" s="61"/>
      <c r="Q52" s="61">
        <f>データ加工!Q134</f>
        <v>100</v>
      </c>
      <c r="S52" t="s">
        <v>167</v>
      </c>
      <c r="T52" t="str">
        <f t="shared" ref="T52:T101" si="0">CONCATENATE(A52,S52,B52)</f>
        <v>b 生命保険</v>
      </c>
    </row>
    <row r="53" spans="1:20" ht="14.25" thickBot="1">
      <c r="A53" s="53" t="s">
        <v>94</v>
      </c>
      <c r="B53" s="55" t="str">
        <f>データ加工!B135</f>
        <v>損害保険</v>
      </c>
      <c r="C53" s="61">
        <f>データ加工!C135</f>
        <v>65.942011485809033</v>
      </c>
      <c r="D53" s="61">
        <f>データ加工!D135</f>
        <v>85.583039156425244</v>
      </c>
      <c r="E53" s="61">
        <f>データ加工!E135</f>
        <v>133.37078333661694</v>
      </c>
      <c r="F53" s="61">
        <f>データ加工!F135</f>
        <v>113.16228019025991</v>
      </c>
      <c r="G53" s="61">
        <f>データ加工!G135</f>
        <v>72.43867988639947</v>
      </c>
      <c r="H53" s="61">
        <f>データ加工!H135</f>
        <v>58.534145334579513</v>
      </c>
      <c r="I53" s="61">
        <f>データ加工!I135</f>
        <v>73.168911862721856</v>
      </c>
      <c r="J53" s="61">
        <f>データ加工!J135</f>
        <v>104.77523522426605</v>
      </c>
      <c r="K53" s="61">
        <f>データ加工!K135</f>
        <v>146.70684725390157</v>
      </c>
      <c r="L53" s="61">
        <f>データ加工!L135</f>
        <v>119.5326252753988</v>
      </c>
      <c r="M53" s="61">
        <f>データ加工!M135</f>
        <v>71.824708720120697</v>
      </c>
      <c r="N53" s="61">
        <f>データ加工!N135</f>
        <v>119.53479460238322</v>
      </c>
      <c r="O53" s="61">
        <f>データ加工!O135</f>
        <v>101.44963343621365</v>
      </c>
      <c r="P53" s="61"/>
      <c r="Q53" s="61">
        <f>データ加工!Q135</f>
        <v>100</v>
      </c>
      <c r="S53" t="s">
        <v>168</v>
      </c>
      <c r="T53" t="str">
        <f t="shared" si="0"/>
        <v>c 損害保険</v>
      </c>
    </row>
    <row r="54" spans="1:20" ht="14.25" thickBot="1">
      <c r="A54" s="53" t="s">
        <v>95</v>
      </c>
      <c r="B54" s="55" t="str">
        <f>データ加工!B136</f>
        <v>その他の保険</v>
      </c>
      <c r="C54" s="61">
        <f>データ加工!C136</f>
        <v>62.649703208864928</v>
      </c>
      <c r="D54" s="61">
        <f>データ加工!D136</f>
        <v>64.270856553995117</v>
      </c>
      <c r="E54" s="61">
        <f>データ加工!E136</f>
        <v>101.97939299730241</v>
      </c>
      <c r="F54" s="61">
        <f>データ加工!F136</f>
        <v>149.83272995185331</v>
      </c>
      <c r="G54" s="61">
        <f>データ加工!G136</f>
        <v>49.736915029143915</v>
      </c>
      <c r="H54" s="61">
        <f>データ加工!H136</f>
        <v>82.054506337510773</v>
      </c>
      <c r="I54" s="61">
        <f>データ加工!I136</f>
        <v>55.820330577810616</v>
      </c>
      <c r="J54" s="61">
        <f>データ加工!J136</f>
        <v>102.1030026625054</v>
      </c>
      <c r="K54" s="61">
        <f>データ加工!K136</f>
        <v>129.27012717924512</v>
      </c>
      <c r="L54" s="61">
        <f>データ加工!L136</f>
        <v>97.665625639080517</v>
      </c>
      <c r="M54" s="61">
        <f>データ加工!M136</f>
        <v>82.192263401447647</v>
      </c>
      <c r="N54" s="61">
        <f>データ加工!N136</f>
        <v>101.07192615367018</v>
      </c>
      <c r="O54" s="61">
        <f>データ加工!O136</f>
        <v>91.423556381775356</v>
      </c>
      <c r="P54" s="61"/>
      <c r="Q54" s="61">
        <f>データ加工!Q136</f>
        <v>100</v>
      </c>
      <c r="S54" t="s">
        <v>168</v>
      </c>
      <c r="T54" t="str">
        <f t="shared" si="0"/>
        <v>d その他の保険</v>
      </c>
    </row>
    <row r="55" spans="1:20" ht="14.25" thickBot="1">
      <c r="A55" s="53" t="s">
        <v>96</v>
      </c>
      <c r="B55" s="55" t="str">
        <f>データ加工!B137</f>
        <v>公社債</v>
      </c>
      <c r="C55" s="61">
        <f>データ加工!C137</f>
        <v>60.933032205386262</v>
      </c>
      <c r="D55" s="61">
        <f>データ加工!D137</f>
        <v>39.236898118814189</v>
      </c>
      <c r="E55" s="61">
        <f>データ加工!E137</f>
        <v>119.32723886488803</v>
      </c>
      <c r="F55" s="61">
        <f>データ加工!F137</f>
        <v>130.7939422844386</v>
      </c>
      <c r="G55" s="61">
        <f>データ加工!G137</f>
        <v>93.306136302686525</v>
      </c>
      <c r="H55" s="61">
        <f>データ加工!H137</f>
        <v>129.70687352011697</v>
      </c>
      <c r="I55" s="61">
        <f>データ加工!I137</f>
        <v>95.48915055917999</v>
      </c>
      <c r="J55" s="61">
        <f>データ加工!J137</f>
        <v>99.854079502004154</v>
      </c>
      <c r="K55" s="61">
        <f>データ加工!K137</f>
        <v>98.648109771125064</v>
      </c>
      <c r="L55" s="61">
        <f>データ加工!L137</f>
        <v>141.02284296898935</v>
      </c>
      <c r="M55" s="61">
        <f>データ加工!M137</f>
        <v>79.448165577233951</v>
      </c>
      <c r="N55" s="61">
        <f>データ加工!N137</f>
        <v>84.346415377173798</v>
      </c>
      <c r="O55" s="61">
        <f>データ加工!O137</f>
        <v>37.651915112185478</v>
      </c>
      <c r="P55" s="61"/>
      <c r="Q55" s="61">
        <f>データ加工!Q137</f>
        <v>100</v>
      </c>
      <c r="S55" t="s">
        <v>168</v>
      </c>
      <c r="T55" t="str">
        <f t="shared" si="0"/>
        <v>e 公社債</v>
      </c>
    </row>
    <row r="56" spans="1:20" ht="14.25" thickBot="1">
      <c r="A56" s="53" t="s">
        <v>97</v>
      </c>
      <c r="B56" s="55" t="str">
        <f>データ加工!B138</f>
        <v>株</v>
      </c>
      <c r="C56" s="61">
        <f>データ加工!C138</f>
        <v>51.205949371951533</v>
      </c>
      <c r="D56" s="61">
        <f>データ加工!D138</f>
        <v>74.869910090969768</v>
      </c>
      <c r="E56" s="61">
        <f>データ加工!E138</f>
        <v>143.94685247138025</v>
      </c>
      <c r="F56" s="61">
        <f>データ加工!F138</f>
        <v>110.61150293686551</v>
      </c>
      <c r="G56" s="61">
        <f>データ加工!G138</f>
        <v>83.767435838558171</v>
      </c>
      <c r="H56" s="61">
        <f>データ加工!H138</f>
        <v>88.840969267680862</v>
      </c>
      <c r="I56" s="61">
        <f>データ加工!I138</f>
        <v>111.24893953753133</v>
      </c>
      <c r="J56" s="61">
        <f>データ加工!J138</f>
        <v>105.45948018147382</v>
      </c>
      <c r="K56" s="61">
        <f>データ加工!K138</f>
        <v>92.365258335409607</v>
      </c>
      <c r="L56" s="61">
        <f>データ加工!L138</f>
        <v>130.62399466279501</v>
      </c>
      <c r="M56" s="61">
        <f>データ加工!M138</f>
        <v>70.368113227906051</v>
      </c>
      <c r="N56" s="61">
        <f>データ加工!N138</f>
        <v>97.556651405943299</v>
      </c>
      <c r="O56" s="61">
        <f>データ加工!O138</f>
        <v>65.989935433461923</v>
      </c>
      <c r="P56" s="61"/>
      <c r="Q56" s="61">
        <f>データ加工!Q138</f>
        <v>100</v>
      </c>
      <c r="S56" t="s">
        <v>169</v>
      </c>
      <c r="T56" t="str">
        <f t="shared" si="0"/>
        <v>f 株</v>
      </c>
    </row>
    <row r="57" spans="1:20" ht="14.25" thickBot="1">
      <c r="A57" s="53" t="s">
        <v>98</v>
      </c>
      <c r="B57" s="55" t="str">
        <f>データ加工!B139</f>
        <v>投資信託</v>
      </c>
      <c r="C57" s="61">
        <f>データ加工!C139</f>
        <v>50.465049749589141</v>
      </c>
      <c r="D57" s="61">
        <f>データ加工!D139</f>
        <v>88.010542308173498</v>
      </c>
      <c r="E57" s="61">
        <f>データ加工!E139</f>
        <v>104.99808802811059</v>
      </c>
      <c r="F57" s="61">
        <f>データ加工!F139</f>
        <v>123.6861841885363</v>
      </c>
      <c r="G57" s="61">
        <f>データ加工!G139</f>
        <v>58.2504410251235</v>
      </c>
      <c r="H57" s="61">
        <f>データ加工!H139</f>
        <v>101.38008505020639</v>
      </c>
      <c r="I57" s="61">
        <f>データ加工!I139</f>
        <v>86.496368102553362</v>
      </c>
      <c r="J57" s="61">
        <f>データ加工!J139</f>
        <v>131.4577275598775</v>
      </c>
      <c r="K57" s="61">
        <f>データ加工!K139</f>
        <v>33.879148810285372</v>
      </c>
      <c r="L57" s="61">
        <f>データ加工!L139</f>
        <v>144.91984726519632</v>
      </c>
      <c r="M57" s="61">
        <f>データ加工!M139</f>
        <v>65.161434047994518</v>
      </c>
      <c r="N57" s="61">
        <f>データ加工!N139</f>
        <v>89.458319339426737</v>
      </c>
      <c r="O57" s="61">
        <f>データ加工!O139</f>
        <v>31.376595926821228</v>
      </c>
      <c r="P57" s="61"/>
      <c r="Q57" s="61">
        <f>データ加工!Q139</f>
        <v>100</v>
      </c>
      <c r="S57" t="s">
        <v>169</v>
      </c>
      <c r="T57" t="str">
        <f t="shared" si="0"/>
        <v>g 投資信託</v>
      </c>
    </row>
    <row r="58" spans="1:20" ht="14.25" thickBot="1">
      <c r="A58" s="53" t="s">
        <v>99</v>
      </c>
      <c r="B58" s="55" t="str">
        <f>データ加工!B140</f>
        <v>抵当証券</v>
      </c>
      <c r="C58" s="61">
        <f>データ加工!C140</f>
        <v>0</v>
      </c>
      <c r="D58" s="61">
        <f>データ加工!D140</f>
        <v>0</v>
      </c>
      <c r="E58" s="61">
        <f>データ加工!E140</f>
        <v>0</v>
      </c>
      <c r="F58" s="61">
        <f>データ加工!F140</f>
        <v>181.04395311992349</v>
      </c>
      <c r="G58" s="61">
        <f>データ加工!G140</f>
        <v>0</v>
      </c>
      <c r="H58" s="61">
        <f>データ加工!H140</f>
        <v>0</v>
      </c>
      <c r="I58" s="61">
        <f>データ加工!I140</f>
        <v>127.5893270349957</v>
      </c>
      <c r="J58" s="61">
        <f>データ加工!J140</f>
        <v>90.63234633010191</v>
      </c>
      <c r="K58" s="61">
        <f>データ加工!K140</f>
        <v>0</v>
      </c>
      <c r="L58" s="61">
        <f>データ加工!L140</f>
        <v>0</v>
      </c>
      <c r="M58" s="61">
        <f>データ加工!M140</f>
        <v>375.73606126376069</v>
      </c>
      <c r="N58" s="61">
        <f>データ加工!N140</f>
        <v>162.12038280287956</v>
      </c>
      <c r="O58" s="61">
        <f>データ加工!O140</f>
        <v>0</v>
      </c>
      <c r="P58" s="61"/>
      <c r="Q58" s="61">
        <f>データ加工!Q140</f>
        <v>100</v>
      </c>
      <c r="S58" t="s">
        <v>169</v>
      </c>
      <c r="T58" t="str">
        <f t="shared" si="0"/>
        <v>h 抵当証券</v>
      </c>
    </row>
    <row r="59" spans="1:20" ht="14.25" thickBot="1">
      <c r="A59" s="53" t="s">
        <v>100</v>
      </c>
      <c r="B59" s="55" t="str">
        <f>データ加工!B141</f>
        <v>預貯金</v>
      </c>
      <c r="C59" s="61">
        <f>データ加工!C141</f>
        <v>66.36090209559103</v>
      </c>
      <c r="D59" s="61">
        <f>データ加工!D141</f>
        <v>81.97736451435722</v>
      </c>
      <c r="E59" s="61">
        <f>データ加工!E141</f>
        <v>89.631193175321258</v>
      </c>
      <c r="F59" s="61">
        <f>データ加工!F141</f>
        <v>127.27552624569844</v>
      </c>
      <c r="G59" s="61">
        <f>データ加工!G141</f>
        <v>72.302197697700436</v>
      </c>
      <c r="H59" s="61">
        <f>データ加工!H141</f>
        <v>74.757413243352673</v>
      </c>
      <c r="I59" s="61">
        <f>データ加工!I141</f>
        <v>90.045457063385001</v>
      </c>
      <c r="J59" s="61">
        <f>データ加工!J141</f>
        <v>95.201151596449364</v>
      </c>
      <c r="K59" s="61">
        <f>データ加工!K141</f>
        <v>88.173165719617302</v>
      </c>
      <c r="L59" s="61">
        <f>データ加工!L141</f>
        <v>125.00337989527171</v>
      </c>
      <c r="M59" s="61">
        <f>データ加工!M141</f>
        <v>58.584872389308515</v>
      </c>
      <c r="N59" s="61">
        <f>データ加工!N141</f>
        <v>134.37175925162464</v>
      </c>
      <c r="O59" s="61">
        <f>データ加工!O141</f>
        <v>55.528850188897238</v>
      </c>
      <c r="P59" s="61"/>
      <c r="Q59" s="61">
        <f>データ加工!Q141</f>
        <v>100</v>
      </c>
      <c r="S59" t="s">
        <v>169</v>
      </c>
      <c r="T59" t="str">
        <f t="shared" si="0"/>
        <v>i 預貯金</v>
      </c>
    </row>
    <row r="60" spans="1:20" ht="14.25" thickBot="1">
      <c r="A60" s="53" t="s">
        <v>101</v>
      </c>
      <c r="B60" s="55" t="str">
        <f>データ加工!B142</f>
        <v>預貯金・証券等全般</v>
      </c>
      <c r="C60" s="61">
        <f>データ加工!C142</f>
        <v>52.33528983685202</v>
      </c>
      <c r="D60" s="61">
        <f>データ加工!D142</f>
        <v>109.52666679024021</v>
      </c>
      <c r="E60" s="61">
        <f>データ加工!E142</f>
        <v>184.82148654794287</v>
      </c>
      <c r="F60" s="61">
        <f>データ加工!F142</f>
        <v>103.7342571624019</v>
      </c>
      <c r="G60" s="61">
        <f>データ加工!G142</f>
        <v>91.233394432157482</v>
      </c>
      <c r="H60" s="61">
        <f>データ加工!H142</f>
        <v>83.233649708379488</v>
      </c>
      <c r="I60" s="61">
        <f>データ加工!I142</f>
        <v>76.629092864213376</v>
      </c>
      <c r="J60" s="61">
        <f>データ加工!J142</f>
        <v>103.2350690446427</v>
      </c>
      <c r="K60" s="61">
        <f>データ加工!K142</f>
        <v>55.629963283160897</v>
      </c>
      <c r="L60" s="61">
        <f>データ加工!L142</f>
        <v>155.01401076025314</v>
      </c>
      <c r="M60" s="61">
        <f>データ加工!M142</f>
        <v>93.378192740106186</v>
      </c>
      <c r="N60" s="61">
        <f>データ加工!N142</f>
        <v>82.259306658857511</v>
      </c>
      <c r="O60" s="61">
        <f>データ加工!O142</f>
        <v>90.676505625204058</v>
      </c>
      <c r="P60" s="61"/>
      <c r="Q60" s="61">
        <f>データ加工!Q142</f>
        <v>100</v>
      </c>
      <c r="S60" t="s">
        <v>169</v>
      </c>
      <c r="T60" t="str">
        <f t="shared" si="0"/>
        <v>j 預貯金・証券等全般</v>
      </c>
    </row>
    <row r="61" spans="1:20" ht="14.25" thickBot="1">
      <c r="A61" s="53" t="s">
        <v>102</v>
      </c>
      <c r="B61" s="55" t="str">
        <f>データ加工!B143</f>
        <v>商品デリバティブ取引</v>
      </c>
      <c r="C61" s="61">
        <f>データ加工!C143</f>
        <v>60.649124450934785</v>
      </c>
      <c r="D61" s="61">
        <f>データ加工!D143</f>
        <v>35.25715559533446</v>
      </c>
      <c r="E61" s="61">
        <f>データ加工!E143</f>
        <v>106.55805962167109</v>
      </c>
      <c r="F61" s="61">
        <f>データ加工!F143</f>
        <v>185.87179186978807</v>
      </c>
      <c r="G61" s="61">
        <f>データ加工!G143</f>
        <v>34.105313162841533</v>
      </c>
      <c r="H61" s="61">
        <f>データ加工!H143</f>
        <v>64.303939660416617</v>
      </c>
      <c r="I61" s="61">
        <f>データ加工!I143</f>
        <v>102.07146162799654</v>
      </c>
      <c r="J61" s="61">
        <f>データ加工!J143</f>
        <v>83.381758623693742</v>
      </c>
      <c r="K61" s="61">
        <f>データ加工!K143</f>
        <v>85.956240410095475</v>
      </c>
      <c r="L61" s="61">
        <f>データ加工!L143</f>
        <v>63.03126091665029</v>
      </c>
      <c r="M61" s="61">
        <f>データ加工!M143</f>
        <v>15.029442450550423</v>
      </c>
      <c r="N61" s="61">
        <f>データ加工!N143</f>
        <v>77.817783745382158</v>
      </c>
      <c r="O61" s="61">
        <f>データ加工!O143</f>
        <v>63.685524989753716</v>
      </c>
      <c r="P61" s="61"/>
      <c r="Q61" s="61">
        <f>データ加工!Q143</f>
        <v>100</v>
      </c>
      <c r="S61" t="s">
        <v>169</v>
      </c>
      <c r="T61" t="str">
        <f t="shared" si="0"/>
        <v>k 商品デリバティブ取引</v>
      </c>
    </row>
    <row r="62" spans="1:20" ht="14.25" thickBot="1">
      <c r="A62" s="53" t="s">
        <v>103</v>
      </c>
      <c r="B62" s="55" t="str">
        <f>データ加工!B144</f>
        <v>外国為替証拠金取引</v>
      </c>
      <c r="C62" s="61">
        <f>データ加工!C144</f>
        <v>0</v>
      </c>
      <c r="D62" s="61">
        <f>データ加工!D144</f>
        <v>34.858769656404135</v>
      </c>
      <c r="E62" s="61">
        <f>データ加工!E144</f>
        <v>94.818612375215821</v>
      </c>
      <c r="F62" s="61">
        <f>データ加工!F144</f>
        <v>164.6783980356366</v>
      </c>
      <c r="G62" s="61">
        <f>データ加工!G144</f>
        <v>134.87976957055977</v>
      </c>
      <c r="H62" s="61">
        <f>データ加工!H144</f>
        <v>63.577341472163326</v>
      </c>
      <c r="I62" s="61">
        <f>データ加工!I144</f>
        <v>166.51488443550286</v>
      </c>
      <c r="J62" s="61">
        <f>データ加工!J144</f>
        <v>86.023921940435699</v>
      </c>
      <c r="K62" s="61">
        <f>データ加工!K144</f>
        <v>0</v>
      </c>
      <c r="L62" s="61">
        <f>データ加工!L144</f>
        <v>124.63808655834805</v>
      </c>
      <c r="M62" s="61">
        <f>データ加工!M144</f>
        <v>0</v>
      </c>
      <c r="N62" s="61">
        <f>データ加工!N144</f>
        <v>57.703865065431692</v>
      </c>
      <c r="O62" s="61">
        <f>データ加工!O144</f>
        <v>47.224435903419071</v>
      </c>
      <c r="P62" s="61"/>
      <c r="Q62" s="61">
        <f>データ加工!Q144</f>
        <v>100</v>
      </c>
      <c r="S62" t="s">
        <v>169</v>
      </c>
      <c r="T62" t="str">
        <f t="shared" si="0"/>
        <v>l 外国為替証拠金取引</v>
      </c>
    </row>
    <row r="63" spans="1:20" ht="14.25" thickBot="1">
      <c r="A63" s="53" t="s">
        <v>104</v>
      </c>
      <c r="B63" s="55" t="str">
        <f>データ加工!B145</f>
        <v>デリバティブ取引その他</v>
      </c>
      <c r="C63" s="61">
        <f>データ加工!C145</f>
        <v>27.967316940483766</v>
      </c>
      <c r="D63" s="61">
        <f>データ加工!D145</f>
        <v>40.64560098276371</v>
      </c>
      <c r="E63" s="61">
        <f>データ加工!E145</f>
        <v>117.92986835599963</v>
      </c>
      <c r="F63" s="61">
        <f>データ加工!F145</f>
        <v>155.28275820957862</v>
      </c>
      <c r="G63" s="61">
        <f>データ加工!G145</f>
        <v>39.317719390627602</v>
      </c>
      <c r="H63" s="61">
        <f>データ加工!H145</f>
        <v>0</v>
      </c>
      <c r="I63" s="61">
        <f>データ加工!I145</f>
        <v>67.072650180452271</v>
      </c>
      <c r="J63" s="61">
        <f>データ加工!J145</f>
        <v>87.76650138685757</v>
      </c>
      <c r="K63" s="61">
        <f>データ加工!K145</f>
        <v>89.183846275296688</v>
      </c>
      <c r="L63" s="61">
        <f>データ加工!L145</f>
        <v>101.73029594584533</v>
      </c>
      <c r="M63" s="61">
        <f>データ加工!M145</f>
        <v>103.95859402554643</v>
      </c>
      <c r="N63" s="61">
        <f>データ加工!N145</f>
        <v>112.13860470554906</v>
      </c>
      <c r="O63" s="61">
        <f>データ加工!O145</f>
        <v>198.23063608470775</v>
      </c>
      <c r="P63" s="61"/>
      <c r="Q63" s="61">
        <f>データ加工!Q145</f>
        <v>100</v>
      </c>
      <c r="S63" t="s">
        <v>169</v>
      </c>
      <c r="T63" t="str">
        <f t="shared" si="0"/>
        <v>m デリバティブ取引その他</v>
      </c>
    </row>
    <row r="64" spans="1:20" ht="14.25" thickBot="1">
      <c r="A64" s="53" t="s">
        <v>105</v>
      </c>
      <c r="B64" s="55" t="str">
        <f>データ加工!B146</f>
        <v>ファンド型投資商品</v>
      </c>
      <c r="C64" s="61">
        <f>データ加工!C146</f>
        <v>62.910456692348383</v>
      </c>
      <c r="D64" s="61">
        <f>データ加工!D146</f>
        <v>46.645387666723188</v>
      </c>
      <c r="E64" s="61">
        <f>データ加工!E146</f>
        <v>116.7526415915451</v>
      </c>
      <c r="F64" s="61">
        <f>データ加工!F146</f>
        <v>106.67164080169267</v>
      </c>
      <c r="G64" s="61">
        <f>データ加工!G146</f>
        <v>91.514017111601675</v>
      </c>
      <c r="H64" s="61">
        <f>データ加工!H146</f>
        <v>84.475308050938636</v>
      </c>
      <c r="I64" s="61">
        <f>データ加工!I146</f>
        <v>85.874688408476587</v>
      </c>
      <c r="J64" s="61">
        <f>データ加工!J146</f>
        <v>86.839713405890635</v>
      </c>
      <c r="K64" s="61">
        <f>データ加工!K146</f>
        <v>124.93240500429145</v>
      </c>
      <c r="L64" s="61">
        <f>データ加工!L146</f>
        <v>226.09440474148502</v>
      </c>
      <c r="M64" s="61">
        <f>データ加工!M146</f>
        <v>78.555902283063844</v>
      </c>
      <c r="N64" s="61">
        <f>データ加工!N146</f>
        <v>117.9975378426325</v>
      </c>
      <c r="O64" s="61">
        <f>データ加工!O146</f>
        <v>75.652626115843063</v>
      </c>
      <c r="P64" s="61"/>
      <c r="Q64" s="61">
        <f>データ加工!Q146</f>
        <v>100</v>
      </c>
      <c r="S64" t="s">
        <v>170</v>
      </c>
      <c r="T64" t="str">
        <f t="shared" si="0"/>
        <v>n ファンド型投資商品</v>
      </c>
    </row>
    <row r="65" spans="1:20" ht="14.25" thickBot="1">
      <c r="A65" s="53" t="s">
        <v>106</v>
      </c>
      <c r="B65" s="55" t="str">
        <f>データ加工!B147</f>
        <v>住宅ローン</v>
      </c>
      <c r="C65" s="61">
        <f>データ加工!C147</f>
        <v>143.07544677457045</v>
      </c>
      <c r="D65" s="61">
        <f>データ加工!D147</f>
        <v>90.735326899757808</v>
      </c>
      <c r="E65" s="61">
        <f>データ加工!E147</f>
        <v>185.10545283543971</v>
      </c>
      <c r="F65" s="61">
        <f>データ加工!F147</f>
        <v>113.3743382895599</v>
      </c>
      <c r="G65" s="61">
        <f>データ加工!G147</f>
        <v>65.828269891514012</v>
      </c>
      <c r="H65" s="61">
        <f>データ加工!H147</f>
        <v>110.32538667228341</v>
      </c>
      <c r="I65" s="61">
        <f>データ加工!I147</f>
        <v>105.07356344058469</v>
      </c>
      <c r="J65" s="61">
        <f>データ加工!J147</f>
        <v>69.973502681328654</v>
      </c>
      <c r="K65" s="61">
        <f>データ加工!K147</f>
        <v>221.21091282009866</v>
      </c>
      <c r="L65" s="61">
        <f>データ加工!L147</f>
        <v>40.553200957403682</v>
      </c>
      <c r="M65" s="61">
        <f>データ加工!M147</f>
        <v>48.348390236145669</v>
      </c>
      <c r="N65" s="61">
        <f>データ加工!N147</f>
        <v>87.61653041185032</v>
      </c>
      <c r="O65" s="61">
        <f>データ加工!O147</f>
        <v>40.974142916201842</v>
      </c>
      <c r="P65" s="61"/>
      <c r="Q65" s="61">
        <f>データ加工!Q147</f>
        <v>100</v>
      </c>
      <c r="S65" t="s">
        <v>170</v>
      </c>
      <c r="T65" t="str">
        <f t="shared" si="0"/>
        <v>o 住宅ローン</v>
      </c>
    </row>
    <row r="66" spans="1:20" ht="14.25" thickBot="1">
      <c r="A66" s="53" t="s">
        <v>107</v>
      </c>
      <c r="B66" s="55" t="str">
        <f>データ加工!B148</f>
        <v>他の目的限定ローン</v>
      </c>
      <c r="C66" s="61">
        <f>データ加工!C148</f>
        <v>80.406036203890835</v>
      </c>
      <c r="D66" s="61">
        <f>データ加工!D148</f>
        <v>163.59854395562397</v>
      </c>
      <c r="E66" s="61">
        <f>データ加工!E148</f>
        <v>190.71470898196816</v>
      </c>
      <c r="F66" s="61">
        <f>データ加工!F148</f>
        <v>28.802447087260553</v>
      </c>
      <c r="G66" s="61">
        <f>データ加工!G148</f>
        <v>135.64613189766521</v>
      </c>
      <c r="H66" s="61">
        <f>データ加工!H148</f>
        <v>127.87715273378306</v>
      </c>
      <c r="I66" s="61">
        <f>データ加工!I148</f>
        <v>40.596604056589541</v>
      </c>
      <c r="J66" s="61">
        <f>データ加工!J148</f>
        <v>79.303303038839175</v>
      </c>
      <c r="K66" s="61">
        <f>データ加工!K148</f>
        <v>256.40355804147799</v>
      </c>
      <c r="L66" s="61">
        <f>データ加工!L148</f>
        <v>167.12834333960308</v>
      </c>
      <c r="M66" s="61">
        <f>データ加工!M148</f>
        <v>119.5523831293784</v>
      </c>
      <c r="N66" s="61">
        <f>データ加工!N148</f>
        <v>167.64721403479587</v>
      </c>
      <c r="O66" s="61">
        <f>データ加工!O148</f>
        <v>221.63286395581903</v>
      </c>
      <c r="P66" s="61"/>
      <c r="Q66" s="61">
        <f>データ加工!Q148</f>
        <v>100</v>
      </c>
      <c r="S66" t="s">
        <v>170</v>
      </c>
      <c r="T66" t="str">
        <f t="shared" si="0"/>
        <v>p 他の目的限定ローン</v>
      </c>
    </row>
    <row r="67" spans="1:20" ht="14.25" thickBot="1">
      <c r="A67" s="53" t="s">
        <v>108</v>
      </c>
      <c r="B67" s="55" t="str">
        <f>データ加工!B149</f>
        <v>サラ金・フリーローン</v>
      </c>
      <c r="C67" s="61">
        <f>データ加工!C149</f>
        <v>87.45638257760524</v>
      </c>
      <c r="D67" s="61">
        <f>データ加工!D149</f>
        <v>88.914786586172184</v>
      </c>
      <c r="E67" s="61">
        <f>データ加工!E149</f>
        <v>112.24564477939583</v>
      </c>
      <c r="F67" s="61">
        <f>データ加工!F149</f>
        <v>103.25586285356461</v>
      </c>
      <c r="G67" s="61">
        <f>データ加工!G149</f>
        <v>72.116045735639347</v>
      </c>
      <c r="H67" s="61">
        <f>データ加工!H149</f>
        <v>96.053163388107095</v>
      </c>
      <c r="I67" s="61">
        <f>データ加工!I149</f>
        <v>76.035940820323347</v>
      </c>
      <c r="J67" s="61">
        <f>データ加工!J149</f>
        <v>68.569533721643438</v>
      </c>
      <c r="K67" s="61">
        <f>データ加工!K149</f>
        <v>132.5647039912929</v>
      </c>
      <c r="L67" s="61">
        <f>データ加工!L149</f>
        <v>140.61679702334408</v>
      </c>
      <c r="M67" s="61">
        <f>データ加工!M149</f>
        <v>85.718303301276961</v>
      </c>
      <c r="N67" s="61">
        <f>データ加工!N149</f>
        <v>153.22451876480997</v>
      </c>
      <c r="O67" s="61">
        <f>データ加工!O149</f>
        <v>132.50168464155195</v>
      </c>
      <c r="P67" s="61"/>
      <c r="Q67" s="61">
        <f>データ加工!Q149</f>
        <v>100</v>
      </c>
      <c r="S67" t="s">
        <v>170</v>
      </c>
      <c r="T67" t="str">
        <f t="shared" si="0"/>
        <v>q サラ金・フリーローン</v>
      </c>
    </row>
    <row r="68" spans="1:20" ht="14.25" thickBot="1">
      <c r="A68" s="53" t="s">
        <v>109</v>
      </c>
      <c r="B68" s="55" t="str">
        <f>データ加工!B150</f>
        <v>他の融資</v>
      </c>
      <c r="C68" s="61">
        <f>データ加工!C150</f>
        <v>73.890258833984902</v>
      </c>
      <c r="D68" s="61">
        <f>データ加工!D150</f>
        <v>97.936543320373531</v>
      </c>
      <c r="E68" s="61">
        <f>データ加工!E150</f>
        <v>74.777585699418324</v>
      </c>
      <c r="F68" s="61">
        <f>データ加工!F150</f>
        <v>88.933871708032584</v>
      </c>
      <c r="G68" s="61">
        <f>データ加工!G150</f>
        <v>99.723137903045441</v>
      </c>
      <c r="H68" s="61">
        <f>データ加工!H150</f>
        <v>75.209286152534062</v>
      </c>
      <c r="I68" s="61">
        <f>データ加工!I150</f>
        <v>69.39068663306783</v>
      </c>
      <c r="J68" s="61">
        <f>データ加工!J150</f>
        <v>90.632346330101896</v>
      </c>
      <c r="K68" s="61">
        <f>データ加工!K150</f>
        <v>37.700105443024334</v>
      </c>
      <c r="L68" s="61">
        <f>データ加工!L150</f>
        <v>73.720773001930169</v>
      </c>
      <c r="M68" s="61">
        <f>データ加工!M150</f>
        <v>79.102328687107502</v>
      </c>
      <c r="N68" s="61">
        <f>データ加工!N150</f>
        <v>210.47207591952781</v>
      </c>
      <c r="O68" s="61">
        <f>データ加工!O150</f>
        <v>216.47492046955762</v>
      </c>
      <c r="P68" s="61"/>
      <c r="Q68" s="61">
        <f>データ加工!Q150</f>
        <v>100</v>
      </c>
      <c r="S68" t="s">
        <v>170</v>
      </c>
      <c r="T68" t="str">
        <f t="shared" si="0"/>
        <v>r 他の融資</v>
      </c>
    </row>
    <row r="69" spans="1:20" ht="14.25" thickBot="1">
      <c r="A69" s="53" t="s">
        <v>110</v>
      </c>
      <c r="B69" s="55" t="str">
        <f>データ加工!B151</f>
        <v>振込・送金サービス</v>
      </c>
      <c r="C69" s="61">
        <f>データ加工!C151</f>
        <v>23.824010727078765</v>
      </c>
      <c r="D69" s="61">
        <f>データ加工!D151</f>
        <v>83.097673120316927</v>
      </c>
      <c r="E69" s="61">
        <f>データ加工!E151</f>
        <v>94.180103200971928</v>
      </c>
      <c r="F69" s="61">
        <f>データ加工!F151</f>
        <v>128.01087594338023</v>
      </c>
      <c r="G69" s="61">
        <f>データ加工!G151</f>
        <v>120.57433946459129</v>
      </c>
      <c r="H69" s="61">
        <f>データ加工!H151</f>
        <v>113.66858020780717</v>
      </c>
      <c r="I69" s="61">
        <f>データ加工!I151</f>
        <v>63.150272976917051</v>
      </c>
      <c r="J69" s="61">
        <f>データ加工!J151</f>
        <v>64.083477203102348</v>
      </c>
      <c r="K69" s="61">
        <f>データ加工!K151</f>
        <v>227.91427381464709</v>
      </c>
      <c r="L69" s="61">
        <f>データ加工!L151</f>
        <v>185.69815926622559</v>
      </c>
      <c r="M69" s="61">
        <f>データ加工!M151</f>
        <v>53.134392501945946</v>
      </c>
      <c r="N69" s="61">
        <f>データ加工!N151</f>
        <v>114.63057369900574</v>
      </c>
      <c r="O69" s="61">
        <f>データ加工!O151</f>
        <v>140.71927870210735</v>
      </c>
      <c r="P69" s="61"/>
      <c r="Q69" s="61">
        <f>データ加工!Q151</f>
        <v>100</v>
      </c>
      <c r="S69" t="s">
        <v>171</v>
      </c>
      <c r="T69" t="str">
        <f t="shared" si="0"/>
        <v>s 振込・送金サービス</v>
      </c>
    </row>
    <row r="70" spans="1:20" ht="14.25" thickBot="1">
      <c r="A70" s="53" t="s">
        <v>111</v>
      </c>
      <c r="B70" s="55" t="str">
        <f>データ加工!B152</f>
        <v>金融コンサルティング</v>
      </c>
      <c r="C70" s="61">
        <f>データ加工!C152</f>
        <v>73.705533186899942</v>
      </c>
      <c r="D70" s="61">
        <f>データ加工!D152</f>
        <v>0</v>
      </c>
      <c r="E70" s="61">
        <f>データ加工!E152</f>
        <v>291.36969427800693</v>
      </c>
      <c r="F70" s="61">
        <f>データ加工!F152</f>
        <v>105.60897265328867</v>
      </c>
      <c r="G70" s="61">
        <f>データ加工!G152</f>
        <v>62.171143786429909</v>
      </c>
      <c r="H70" s="61">
        <f>データ加工!H152</f>
        <v>0</v>
      </c>
      <c r="I70" s="61">
        <f>データ加工!I152</f>
        <v>139.55082644452656</v>
      </c>
      <c r="J70" s="61">
        <f>データ加工!J152</f>
        <v>158.60660607767835</v>
      </c>
      <c r="K70" s="61">
        <f>データ加工!K152</f>
        <v>0</v>
      </c>
      <c r="L70" s="61">
        <f>データ加工!L152</f>
        <v>57.450368022988549</v>
      </c>
      <c r="M70" s="61">
        <f>データ加工!M152</f>
        <v>0</v>
      </c>
      <c r="N70" s="61">
        <f>データ加工!N152</f>
        <v>70.927667476259799</v>
      </c>
      <c r="O70" s="61">
        <f>データ加工!O152</f>
        <v>0</v>
      </c>
      <c r="P70" s="61"/>
      <c r="Q70" s="61">
        <f>データ加工!Q152</f>
        <v>100</v>
      </c>
      <c r="S70" t="s">
        <v>171</v>
      </c>
      <c r="T70" t="str">
        <f t="shared" si="0"/>
        <v>t 金融コンサルティング</v>
      </c>
    </row>
    <row r="71" spans="1:20" ht="14.25" thickBot="1">
      <c r="A71" s="53" t="s">
        <v>112</v>
      </c>
      <c r="B71" s="55" t="str">
        <f>データ加工!B153</f>
        <v>信用保証サービス</v>
      </c>
      <c r="C71" s="61">
        <f>データ加工!C153</f>
        <v>208.10974076301156</v>
      </c>
      <c r="D71" s="61">
        <f>データ加工!D153</f>
        <v>0</v>
      </c>
      <c r="E71" s="61">
        <f>データ加工!E153</f>
        <v>219.38424039755816</v>
      </c>
      <c r="F71" s="61">
        <f>データ加工!F153</f>
        <v>0</v>
      </c>
      <c r="G71" s="61">
        <f>データ加工!G153</f>
        <v>0</v>
      </c>
      <c r="H71" s="61">
        <f>データ加工!H153</f>
        <v>220.65077334456683</v>
      </c>
      <c r="I71" s="61">
        <f>データ加工!I153</f>
        <v>105.07356344058469</v>
      </c>
      <c r="J71" s="61">
        <f>データ加工!J153</f>
        <v>37.319201430041957</v>
      </c>
      <c r="K71" s="61">
        <f>データ加工!K153</f>
        <v>442.42182564019731</v>
      </c>
      <c r="L71" s="61">
        <f>データ加工!L153</f>
        <v>216.28373843948631</v>
      </c>
      <c r="M71" s="61">
        <f>データ加工!M153</f>
        <v>0</v>
      </c>
      <c r="N71" s="61">
        <f>データ加工!N153</f>
        <v>200.26635522708648</v>
      </c>
      <c r="O71" s="61">
        <f>データ加工!O153</f>
        <v>163.89657166480737</v>
      </c>
      <c r="P71" s="61"/>
      <c r="Q71" s="61">
        <f>データ加工!Q153</f>
        <v>100</v>
      </c>
      <c r="S71" t="s">
        <v>172</v>
      </c>
      <c r="T71" t="str">
        <f t="shared" si="0"/>
        <v>u 信用保証サービス</v>
      </c>
    </row>
    <row r="72" spans="1:20" ht="14.25" thickBot="1">
      <c r="A72" s="53" t="s">
        <v>113</v>
      </c>
      <c r="B72" s="55" t="str">
        <f>データ加工!B154</f>
        <v>その他金融関連サービス</v>
      </c>
      <c r="C72" s="61">
        <f>データ加工!C154</f>
        <v>76.264404659011504</v>
      </c>
      <c r="D72" s="61">
        <f>データ加工!D154</f>
        <v>63.002064967837292</v>
      </c>
      <c r="E72" s="61">
        <f>データ加工!E154</f>
        <v>110.43883306602741</v>
      </c>
      <c r="F72" s="61">
        <f>データ加工!F154</f>
        <v>102.37384415131592</v>
      </c>
      <c r="G72" s="61">
        <f>データ加工!G154</f>
        <v>81.258404404319535</v>
      </c>
      <c r="H72" s="61">
        <f>データ加工!H154</f>
        <v>79.157901669562094</v>
      </c>
      <c r="I72" s="61">
        <f>データ加工!I154</f>
        <v>89.373327106201884</v>
      </c>
      <c r="J72" s="61">
        <f>データ加工!J154</f>
        <v>88.10278458773692</v>
      </c>
      <c r="K72" s="61">
        <f>データ加工!K154</f>
        <v>51.199258242909153</v>
      </c>
      <c r="L72" s="61">
        <f>データ加工!L154</f>
        <v>127.65010294556475</v>
      </c>
      <c r="M72" s="61">
        <f>データ加工!M154</f>
        <v>46.551370422058838</v>
      </c>
      <c r="N72" s="61">
        <f>データ加工!N154</f>
        <v>186.95161910692846</v>
      </c>
      <c r="O72" s="61">
        <f>データ加工!O154</f>
        <v>110.00818220660318</v>
      </c>
      <c r="P72" s="61"/>
      <c r="Q72" s="61">
        <f>データ加工!Q154</f>
        <v>100</v>
      </c>
      <c r="S72" t="s">
        <v>172</v>
      </c>
      <c r="T72" t="str">
        <f t="shared" si="0"/>
        <v>v その他金融関連サービス</v>
      </c>
    </row>
    <row r="73" spans="1:20" ht="14.25" hidden="1" thickBot="1">
      <c r="A73" s="53" t="s">
        <v>114</v>
      </c>
      <c r="B73" s="55" t="str">
        <f>データ加工!B155</f>
        <v>合計</v>
      </c>
      <c r="C73" s="61">
        <f>データ加工!C155</f>
        <v>67.86859926153835</v>
      </c>
      <c r="D73" s="61">
        <f>データ加工!D155</f>
        <v>66.856906212609573</v>
      </c>
      <c r="E73" s="61">
        <f>データ加工!E155</f>
        <v>118.02525242535475</v>
      </c>
      <c r="F73" s="61">
        <f>データ加工!F155</f>
        <v>113.08616814656291</v>
      </c>
      <c r="G73" s="61">
        <f>データ加工!G155</f>
        <v>80.840884813943575</v>
      </c>
      <c r="H73" s="61">
        <f>データ加工!H155</f>
        <v>91.784328579087955</v>
      </c>
      <c r="I73" s="61">
        <f>データ加工!I155</f>
        <v>86.350040111180562</v>
      </c>
      <c r="J73" s="61">
        <f>データ加工!J155</f>
        <v>93.058175660787029</v>
      </c>
      <c r="K73" s="61">
        <f>データ加工!K155</f>
        <v>104.64064645127232</v>
      </c>
      <c r="L73" s="61">
        <f>データ加工!L155</f>
        <v>154.0332644524313</v>
      </c>
      <c r="M73" s="61">
        <f>データ加工!M155</f>
        <v>73.766476406405019</v>
      </c>
      <c r="N73" s="61">
        <f>データ加工!N155</f>
        <v>120.8975108539295</v>
      </c>
      <c r="O73" s="61">
        <f>データ加工!O155</f>
        <v>83.558947340085325</v>
      </c>
      <c r="P73" s="61"/>
      <c r="Q73" s="61">
        <f>データ加工!Q155</f>
        <v>100</v>
      </c>
      <c r="S73" t="s">
        <v>172</v>
      </c>
      <c r="T73" t="str">
        <f t="shared" si="0"/>
        <v>w 合計</v>
      </c>
    </row>
    <row r="74" spans="1:20" ht="14.25" hidden="1" thickBot="1">
      <c r="A74" s="53" t="s">
        <v>115</v>
      </c>
      <c r="B74" s="55">
        <f>データ加工!B156</f>
        <v>0</v>
      </c>
      <c r="C74" s="61" t="e">
        <f>データ加工!C156</f>
        <v>#DIV/0!</v>
      </c>
      <c r="D74" s="61" t="e">
        <f>データ加工!D156</f>
        <v>#DIV/0!</v>
      </c>
      <c r="E74" s="61" t="e">
        <f>データ加工!E156</f>
        <v>#DIV/0!</v>
      </c>
      <c r="F74" s="61" t="e">
        <f>データ加工!F156</f>
        <v>#DIV/0!</v>
      </c>
      <c r="G74" s="61" t="e">
        <f>データ加工!G156</f>
        <v>#DIV/0!</v>
      </c>
      <c r="H74" s="61" t="e">
        <f>データ加工!H156</f>
        <v>#DIV/0!</v>
      </c>
      <c r="I74" s="61" t="e">
        <f>データ加工!I156</f>
        <v>#DIV/0!</v>
      </c>
      <c r="J74" s="61" t="e">
        <f>データ加工!J156</f>
        <v>#DIV/0!</v>
      </c>
      <c r="K74" s="61" t="e">
        <f>データ加工!K156</f>
        <v>#DIV/0!</v>
      </c>
      <c r="L74" s="61" t="e">
        <f>データ加工!L156</f>
        <v>#DIV/0!</v>
      </c>
      <c r="M74" s="61" t="e">
        <f>データ加工!M156</f>
        <v>#DIV/0!</v>
      </c>
      <c r="N74" s="61" t="e">
        <f>データ加工!N156</f>
        <v>#DIV/0!</v>
      </c>
      <c r="O74" s="61" t="e">
        <f>データ加工!O156</f>
        <v>#DIV/0!</v>
      </c>
      <c r="P74" s="61"/>
      <c r="Q74" s="61" t="e">
        <f>データ加工!Q156</f>
        <v>#DIV/0!</v>
      </c>
      <c r="S74" t="s">
        <v>172</v>
      </c>
      <c r="T74" t="str">
        <f t="shared" si="0"/>
        <v>x 0</v>
      </c>
    </row>
    <row r="75" spans="1:20" ht="14.25" hidden="1" thickBot="1">
      <c r="A75" s="53" t="s">
        <v>116</v>
      </c>
      <c r="B75" s="55">
        <f>データ加工!B157</f>
        <v>0</v>
      </c>
      <c r="C75" s="61" t="e">
        <f>データ加工!C157</f>
        <v>#DIV/0!</v>
      </c>
      <c r="D75" s="61" t="e">
        <f>データ加工!D157</f>
        <v>#DIV/0!</v>
      </c>
      <c r="E75" s="61" t="e">
        <f>データ加工!E157</f>
        <v>#DIV/0!</v>
      </c>
      <c r="F75" s="61" t="e">
        <f>データ加工!F157</f>
        <v>#DIV/0!</v>
      </c>
      <c r="G75" s="61" t="e">
        <f>データ加工!G157</f>
        <v>#DIV/0!</v>
      </c>
      <c r="H75" s="61" t="e">
        <f>データ加工!H157</f>
        <v>#DIV/0!</v>
      </c>
      <c r="I75" s="61" t="e">
        <f>データ加工!I157</f>
        <v>#DIV/0!</v>
      </c>
      <c r="J75" s="61" t="e">
        <f>データ加工!J157</f>
        <v>#DIV/0!</v>
      </c>
      <c r="K75" s="61" t="e">
        <f>データ加工!K157</f>
        <v>#DIV/0!</v>
      </c>
      <c r="L75" s="61" t="e">
        <f>データ加工!L157</f>
        <v>#DIV/0!</v>
      </c>
      <c r="M75" s="61" t="e">
        <f>データ加工!M157</f>
        <v>#DIV/0!</v>
      </c>
      <c r="N75" s="61" t="e">
        <f>データ加工!N157</f>
        <v>#DIV/0!</v>
      </c>
      <c r="O75" s="61" t="e">
        <f>データ加工!O157</f>
        <v>#DIV/0!</v>
      </c>
      <c r="P75" s="61"/>
      <c r="Q75" s="61" t="e">
        <f>データ加工!Q157</f>
        <v>#DIV/0!</v>
      </c>
      <c r="S75" t="s">
        <v>172</v>
      </c>
      <c r="T75" t="str">
        <f t="shared" si="0"/>
        <v>y 0</v>
      </c>
    </row>
    <row r="76" spans="1:20" ht="14.25" hidden="1" thickBot="1">
      <c r="A76" s="53" t="s">
        <v>117</v>
      </c>
      <c r="B76" s="55">
        <f>データ加工!B158</f>
        <v>0</v>
      </c>
      <c r="C76" s="61" t="e">
        <f>データ加工!C158</f>
        <v>#DIV/0!</v>
      </c>
      <c r="D76" s="61" t="e">
        <f>データ加工!D158</f>
        <v>#DIV/0!</v>
      </c>
      <c r="E76" s="61" t="e">
        <f>データ加工!E158</f>
        <v>#DIV/0!</v>
      </c>
      <c r="F76" s="61" t="e">
        <f>データ加工!F158</f>
        <v>#DIV/0!</v>
      </c>
      <c r="G76" s="61" t="e">
        <f>データ加工!G158</f>
        <v>#DIV/0!</v>
      </c>
      <c r="H76" s="61" t="e">
        <f>データ加工!H158</f>
        <v>#DIV/0!</v>
      </c>
      <c r="I76" s="61" t="e">
        <f>データ加工!I158</f>
        <v>#DIV/0!</v>
      </c>
      <c r="J76" s="61" t="e">
        <f>データ加工!J158</f>
        <v>#DIV/0!</v>
      </c>
      <c r="K76" s="61" t="e">
        <f>データ加工!K158</f>
        <v>#DIV/0!</v>
      </c>
      <c r="L76" s="61" t="e">
        <f>データ加工!L158</f>
        <v>#DIV/0!</v>
      </c>
      <c r="M76" s="61" t="e">
        <f>データ加工!M158</f>
        <v>#DIV/0!</v>
      </c>
      <c r="N76" s="61" t="e">
        <f>データ加工!N158</f>
        <v>#DIV/0!</v>
      </c>
      <c r="O76" s="61" t="e">
        <f>データ加工!O158</f>
        <v>#DIV/0!</v>
      </c>
      <c r="P76" s="61"/>
      <c r="Q76" s="61" t="e">
        <f>データ加工!Q158</f>
        <v>#DIV/0!</v>
      </c>
      <c r="S76" t="s">
        <v>172</v>
      </c>
      <c r="T76" t="str">
        <f t="shared" si="0"/>
        <v>ｚ 0</v>
      </c>
    </row>
    <row r="77" spans="1:20" ht="14.25" hidden="1" thickBot="1">
      <c r="A77" s="53" t="s">
        <v>118</v>
      </c>
      <c r="B77" s="55">
        <f>データ加工!B159</f>
        <v>0</v>
      </c>
      <c r="C77" s="61" t="e">
        <f>データ加工!C159</f>
        <v>#DIV/0!</v>
      </c>
      <c r="D77" s="61" t="e">
        <f>データ加工!D159</f>
        <v>#DIV/0!</v>
      </c>
      <c r="E77" s="61" t="e">
        <f>データ加工!E159</f>
        <v>#DIV/0!</v>
      </c>
      <c r="F77" s="61" t="e">
        <f>データ加工!F159</f>
        <v>#DIV/0!</v>
      </c>
      <c r="G77" s="61" t="e">
        <f>データ加工!G159</f>
        <v>#DIV/0!</v>
      </c>
      <c r="H77" s="61" t="e">
        <f>データ加工!H159</f>
        <v>#DIV/0!</v>
      </c>
      <c r="I77" s="61" t="e">
        <f>データ加工!I159</f>
        <v>#DIV/0!</v>
      </c>
      <c r="J77" s="61" t="e">
        <f>データ加工!J159</f>
        <v>#DIV/0!</v>
      </c>
      <c r="K77" s="61" t="e">
        <f>データ加工!K159</f>
        <v>#DIV/0!</v>
      </c>
      <c r="L77" s="61" t="e">
        <f>データ加工!L159</f>
        <v>#DIV/0!</v>
      </c>
      <c r="M77" s="61" t="e">
        <f>データ加工!M159</f>
        <v>#DIV/0!</v>
      </c>
      <c r="N77" s="61" t="e">
        <f>データ加工!N159</f>
        <v>#DIV/0!</v>
      </c>
      <c r="O77" s="61" t="e">
        <f>データ加工!O159</f>
        <v>#DIV/0!</v>
      </c>
      <c r="P77" s="61"/>
      <c r="Q77" s="61" t="e">
        <f>データ加工!Q159</f>
        <v>#DIV/0!</v>
      </c>
      <c r="S77" t="s">
        <v>172</v>
      </c>
      <c r="T77" t="str">
        <f t="shared" si="0"/>
        <v>A 0</v>
      </c>
    </row>
    <row r="78" spans="1:20" ht="14.25" hidden="1" thickBot="1">
      <c r="A78" s="53" t="s">
        <v>119</v>
      </c>
      <c r="B78" s="55">
        <f>データ加工!B160</f>
        <v>0</v>
      </c>
      <c r="C78" s="61" t="e">
        <f>データ加工!C160</f>
        <v>#DIV/0!</v>
      </c>
      <c r="D78" s="61" t="e">
        <f>データ加工!D160</f>
        <v>#DIV/0!</v>
      </c>
      <c r="E78" s="61" t="e">
        <f>データ加工!E160</f>
        <v>#DIV/0!</v>
      </c>
      <c r="F78" s="61" t="e">
        <f>データ加工!F160</f>
        <v>#DIV/0!</v>
      </c>
      <c r="G78" s="61" t="e">
        <f>データ加工!G160</f>
        <v>#DIV/0!</v>
      </c>
      <c r="H78" s="61" t="e">
        <f>データ加工!H160</f>
        <v>#DIV/0!</v>
      </c>
      <c r="I78" s="61" t="e">
        <f>データ加工!I160</f>
        <v>#DIV/0!</v>
      </c>
      <c r="J78" s="61" t="e">
        <f>データ加工!J160</f>
        <v>#DIV/0!</v>
      </c>
      <c r="K78" s="61" t="e">
        <f>データ加工!K160</f>
        <v>#DIV/0!</v>
      </c>
      <c r="L78" s="61" t="e">
        <f>データ加工!L160</f>
        <v>#DIV/0!</v>
      </c>
      <c r="M78" s="61" t="e">
        <f>データ加工!M160</f>
        <v>#DIV/0!</v>
      </c>
      <c r="N78" s="61" t="e">
        <f>データ加工!N160</f>
        <v>#DIV/0!</v>
      </c>
      <c r="O78" s="61" t="e">
        <f>データ加工!O160</f>
        <v>#DIV/0!</v>
      </c>
      <c r="P78" s="61"/>
      <c r="Q78" s="61" t="e">
        <f>データ加工!Q160</f>
        <v>#DIV/0!</v>
      </c>
      <c r="S78" t="s">
        <v>172</v>
      </c>
      <c r="T78" t="str">
        <f t="shared" si="0"/>
        <v>B 0</v>
      </c>
    </row>
    <row r="79" spans="1:20" ht="14.25" hidden="1" thickBot="1">
      <c r="A79" s="53" t="s">
        <v>120</v>
      </c>
      <c r="B79" s="55">
        <f>データ加工!B161</f>
        <v>0</v>
      </c>
      <c r="C79" s="61" t="e">
        <f>データ加工!C161</f>
        <v>#DIV/0!</v>
      </c>
      <c r="D79" s="61" t="e">
        <f>データ加工!D161</f>
        <v>#DIV/0!</v>
      </c>
      <c r="E79" s="61" t="e">
        <f>データ加工!E161</f>
        <v>#DIV/0!</v>
      </c>
      <c r="F79" s="61" t="e">
        <f>データ加工!F161</f>
        <v>#DIV/0!</v>
      </c>
      <c r="G79" s="61" t="e">
        <f>データ加工!G161</f>
        <v>#DIV/0!</v>
      </c>
      <c r="H79" s="61" t="e">
        <f>データ加工!H161</f>
        <v>#DIV/0!</v>
      </c>
      <c r="I79" s="61" t="e">
        <f>データ加工!I161</f>
        <v>#DIV/0!</v>
      </c>
      <c r="J79" s="61" t="e">
        <f>データ加工!J161</f>
        <v>#DIV/0!</v>
      </c>
      <c r="K79" s="61" t="e">
        <f>データ加工!K161</f>
        <v>#DIV/0!</v>
      </c>
      <c r="L79" s="61" t="e">
        <f>データ加工!L161</f>
        <v>#DIV/0!</v>
      </c>
      <c r="M79" s="61" t="e">
        <f>データ加工!M161</f>
        <v>#DIV/0!</v>
      </c>
      <c r="N79" s="61" t="e">
        <f>データ加工!N161</f>
        <v>#DIV/0!</v>
      </c>
      <c r="O79" s="61" t="e">
        <f>データ加工!O161</f>
        <v>#DIV/0!</v>
      </c>
      <c r="P79" s="61"/>
      <c r="Q79" s="61" t="e">
        <f>データ加工!Q161</f>
        <v>#DIV/0!</v>
      </c>
      <c r="S79" t="s">
        <v>172</v>
      </c>
      <c r="T79" t="str">
        <f t="shared" si="0"/>
        <v>C 0</v>
      </c>
    </row>
    <row r="80" spans="1:20" ht="14.25" hidden="1" thickBot="1">
      <c r="A80" s="53" t="s">
        <v>121</v>
      </c>
      <c r="B80" s="55">
        <f>データ加工!B162</f>
        <v>0</v>
      </c>
      <c r="C80" s="61" t="e">
        <f>データ加工!C162</f>
        <v>#DIV/0!</v>
      </c>
      <c r="D80" s="61" t="e">
        <f>データ加工!D162</f>
        <v>#DIV/0!</v>
      </c>
      <c r="E80" s="61" t="e">
        <f>データ加工!E162</f>
        <v>#DIV/0!</v>
      </c>
      <c r="F80" s="61" t="e">
        <f>データ加工!F162</f>
        <v>#DIV/0!</v>
      </c>
      <c r="G80" s="61" t="e">
        <f>データ加工!G162</f>
        <v>#DIV/0!</v>
      </c>
      <c r="H80" s="61" t="e">
        <f>データ加工!H162</f>
        <v>#DIV/0!</v>
      </c>
      <c r="I80" s="61" t="e">
        <f>データ加工!I162</f>
        <v>#DIV/0!</v>
      </c>
      <c r="J80" s="61" t="e">
        <f>データ加工!J162</f>
        <v>#DIV/0!</v>
      </c>
      <c r="K80" s="61" t="e">
        <f>データ加工!K162</f>
        <v>#DIV/0!</v>
      </c>
      <c r="L80" s="61" t="e">
        <f>データ加工!L162</f>
        <v>#DIV/0!</v>
      </c>
      <c r="M80" s="61" t="e">
        <f>データ加工!M162</f>
        <v>#DIV/0!</v>
      </c>
      <c r="N80" s="61" t="e">
        <f>データ加工!N162</f>
        <v>#DIV/0!</v>
      </c>
      <c r="O80" s="61" t="e">
        <f>データ加工!O162</f>
        <v>#DIV/0!</v>
      </c>
      <c r="P80" s="61"/>
      <c r="Q80" s="61" t="e">
        <f>データ加工!Q162</f>
        <v>#DIV/0!</v>
      </c>
      <c r="S80" t="s">
        <v>172</v>
      </c>
      <c r="T80" t="str">
        <f t="shared" si="0"/>
        <v>D 0</v>
      </c>
    </row>
    <row r="81" spans="1:20" ht="14.25" hidden="1" thickBot="1">
      <c r="A81" s="53" t="s">
        <v>122</v>
      </c>
      <c r="B81" s="55">
        <f>データ加工!B163</f>
        <v>0</v>
      </c>
      <c r="C81" s="61" t="e">
        <f>データ加工!C163</f>
        <v>#DIV/0!</v>
      </c>
      <c r="D81" s="61" t="e">
        <f>データ加工!D163</f>
        <v>#DIV/0!</v>
      </c>
      <c r="E81" s="61" t="e">
        <f>データ加工!E163</f>
        <v>#DIV/0!</v>
      </c>
      <c r="F81" s="61" t="e">
        <f>データ加工!F163</f>
        <v>#DIV/0!</v>
      </c>
      <c r="G81" s="61" t="e">
        <f>データ加工!G163</f>
        <v>#DIV/0!</v>
      </c>
      <c r="H81" s="61" t="e">
        <f>データ加工!H163</f>
        <v>#DIV/0!</v>
      </c>
      <c r="I81" s="61" t="e">
        <f>データ加工!I163</f>
        <v>#DIV/0!</v>
      </c>
      <c r="J81" s="61" t="e">
        <f>データ加工!J163</f>
        <v>#DIV/0!</v>
      </c>
      <c r="K81" s="61" t="e">
        <f>データ加工!K163</f>
        <v>#DIV/0!</v>
      </c>
      <c r="L81" s="61" t="e">
        <f>データ加工!L163</f>
        <v>#DIV/0!</v>
      </c>
      <c r="M81" s="61" t="e">
        <f>データ加工!M163</f>
        <v>#DIV/0!</v>
      </c>
      <c r="N81" s="61" t="e">
        <f>データ加工!N163</f>
        <v>#DIV/0!</v>
      </c>
      <c r="O81" s="61" t="e">
        <f>データ加工!O163</f>
        <v>#DIV/0!</v>
      </c>
      <c r="P81" s="61"/>
      <c r="Q81" s="61" t="e">
        <f>データ加工!Q163</f>
        <v>#DIV/0!</v>
      </c>
      <c r="S81" t="s">
        <v>172</v>
      </c>
      <c r="T81" t="str">
        <f t="shared" si="0"/>
        <v>E 0</v>
      </c>
    </row>
    <row r="82" spans="1:20" ht="14.25" hidden="1" thickBot="1">
      <c r="A82" s="53" t="s">
        <v>123</v>
      </c>
      <c r="B82" s="55">
        <f>データ加工!B164</f>
        <v>0</v>
      </c>
      <c r="C82" s="61" t="e">
        <f>データ加工!C164</f>
        <v>#DIV/0!</v>
      </c>
      <c r="D82" s="61" t="e">
        <f>データ加工!D164</f>
        <v>#DIV/0!</v>
      </c>
      <c r="E82" s="61" t="e">
        <f>データ加工!E164</f>
        <v>#DIV/0!</v>
      </c>
      <c r="F82" s="61" t="e">
        <f>データ加工!F164</f>
        <v>#DIV/0!</v>
      </c>
      <c r="G82" s="61" t="e">
        <f>データ加工!G164</f>
        <v>#DIV/0!</v>
      </c>
      <c r="H82" s="61" t="e">
        <f>データ加工!H164</f>
        <v>#DIV/0!</v>
      </c>
      <c r="I82" s="61" t="e">
        <f>データ加工!I164</f>
        <v>#DIV/0!</v>
      </c>
      <c r="J82" s="61" t="e">
        <f>データ加工!J164</f>
        <v>#DIV/0!</v>
      </c>
      <c r="K82" s="61" t="e">
        <f>データ加工!K164</f>
        <v>#DIV/0!</v>
      </c>
      <c r="L82" s="61" t="e">
        <f>データ加工!L164</f>
        <v>#DIV/0!</v>
      </c>
      <c r="M82" s="61" t="e">
        <f>データ加工!M164</f>
        <v>#DIV/0!</v>
      </c>
      <c r="N82" s="61" t="e">
        <f>データ加工!N164</f>
        <v>#DIV/0!</v>
      </c>
      <c r="O82" s="61" t="e">
        <f>データ加工!O164</f>
        <v>#DIV/0!</v>
      </c>
      <c r="P82" s="61"/>
      <c r="Q82" s="61" t="e">
        <f>データ加工!Q164</f>
        <v>#DIV/0!</v>
      </c>
      <c r="S82" t="s">
        <v>172</v>
      </c>
      <c r="T82" t="str">
        <f t="shared" si="0"/>
        <v>F 0</v>
      </c>
    </row>
    <row r="83" spans="1:20" ht="14.25" hidden="1" thickBot="1">
      <c r="A83" s="53" t="s">
        <v>124</v>
      </c>
      <c r="B83" s="55">
        <f>データ加工!B165</f>
        <v>0</v>
      </c>
      <c r="C83" s="61" t="e">
        <f>データ加工!C165</f>
        <v>#DIV/0!</v>
      </c>
      <c r="D83" s="61" t="e">
        <f>データ加工!D165</f>
        <v>#DIV/0!</v>
      </c>
      <c r="E83" s="61" t="e">
        <f>データ加工!E165</f>
        <v>#DIV/0!</v>
      </c>
      <c r="F83" s="61" t="e">
        <f>データ加工!F165</f>
        <v>#DIV/0!</v>
      </c>
      <c r="G83" s="61" t="e">
        <f>データ加工!G165</f>
        <v>#DIV/0!</v>
      </c>
      <c r="H83" s="61" t="e">
        <f>データ加工!H165</f>
        <v>#DIV/0!</v>
      </c>
      <c r="I83" s="61" t="e">
        <f>データ加工!I165</f>
        <v>#DIV/0!</v>
      </c>
      <c r="J83" s="61" t="e">
        <f>データ加工!J165</f>
        <v>#DIV/0!</v>
      </c>
      <c r="K83" s="61" t="e">
        <f>データ加工!K165</f>
        <v>#DIV/0!</v>
      </c>
      <c r="L83" s="61" t="e">
        <f>データ加工!L165</f>
        <v>#DIV/0!</v>
      </c>
      <c r="M83" s="61" t="e">
        <f>データ加工!M165</f>
        <v>#DIV/0!</v>
      </c>
      <c r="N83" s="61" t="e">
        <f>データ加工!N165</f>
        <v>#DIV/0!</v>
      </c>
      <c r="O83" s="61" t="e">
        <f>データ加工!O165</f>
        <v>#DIV/0!</v>
      </c>
      <c r="P83" s="61"/>
      <c r="Q83" s="61" t="e">
        <f>データ加工!Q165</f>
        <v>#DIV/0!</v>
      </c>
      <c r="S83" t="s">
        <v>172</v>
      </c>
      <c r="T83" t="str">
        <f t="shared" si="0"/>
        <v>G 0</v>
      </c>
    </row>
    <row r="84" spans="1:20" ht="14.25" hidden="1" thickBot="1">
      <c r="A84" s="53" t="s">
        <v>125</v>
      </c>
      <c r="B84" s="55">
        <f>データ加工!B166</f>
        <v>0</v>
      </c>
      <c r="C84" s="61" t="e">
        <f>データ加工!C166</f>
        <v>#DIV/0!</v>
      </c>
      <c r="D84" s="61" t="e">
        <f>データ加工!D166</f>
        <v>#DIV/0!</v>
      </c>
      <c r="E84" s="61" t="e">
        <f>データ加工!E166</f>
        <v>#DIV/0!</v>
      </c>
      <c r="F84" s="61" t="e">
        <f>データ加工!F166</f>
        <v>#DIV/0!</v>
      </c>
      <c r="G84" s="61" t="e">
        <f>データ加工!G166</f>
        <v>#DIV/0!</v>
      </c>
      <c r="H84" s="61" t="e">
        <f>データ加工!H166</f>
        <v>#DIV/0!</v>
      </c>
      <c r="I84" s="61" t="e">
        <f>データ加工!I166</f>
        <v>#DIV/0!</v>
      </c>
      <c r="J84" s="61" t="e">
        <f>データ加工!J166</f>
        <v>#DIV/0!</v>
      </c>
      <c r="K84" s="61" t="e">
        <f>データ加工!K166</f>
        <v>#DIV/0!</v>
      </c>
      <c r="L84" s="61" t="e">
        <f>データ加工!L166</f>
        <v>#DIV/0!</v>
      </c>
      <c r="M84" s="61" t="e">
        <f>データ加工!M166</f>
        <v>#DIV/0!</v>
      </c>
      <c r="N84" s="61" t="e">
        <f>データ加工!N166</f>
        <v>#DIV/0!</v>
      </c>
      <c r="O84" s="61" t="e">
        <f>データ加工!O166</f>
        <v>#DIV/0!</v>
      </c>
      <c r="P84" s="61"/>
      <c r="Q84" s="61" t="e">
        <f>データ加工!Q166</f>
        <v>#DIV/0!</v>
      </c>
      <c r="S84" t="s">
        <v>172</v>
      </c>
      <c r="T84" t="str">
        <f t="shared" si="0"/>
        <v>H 0</v>
      </c>
    </row>
    <row r="85" spans="1:20" ht="14.25" hidden="1" thickBot="1">
      <c r="A85" s="53" t="s">
        <v>126</v>
      </c>
      <c r="B85" s="55">
        <f>データ加工!B167</f>
        <v>0</v>
      </c>
      <c r="C85" s="61" t="e">
        <f>データ加工!C167</f>
        <v>#DIV/0!</v>
      </c>
      <c r="D85" s="61" t="e">
        <f>データ加工!D167</f>
        <v>#DIV/0!</v>
      </c>
      <c r="E85" s="61" t="e">
        <f>データ加工!E167</f>
        <v>#DIV/0!</v>
      </c>
      <c r="F85" s="61" t="e">
        <f>データ加工!F167</f>
        <v>#DIV/0!</v>
      </c>
      <c r="G85" s="61" t="e">
        <f>データ加工!G167</f>
        <v>#DIV/0!</v>
      </c>
      <c r="H85" s="61" t="e">
        <f>データ加工!H167</f>
        <v>#DIV/0!</v>
      </c>
      <c r="I85" s="61" t="e">
        <f>データ加工!I167</f>
        <v>#DIV/0!</v>
      </c>
      <c r="J85" s="61" t="e">
        <f>データ加工!J167</f>
        <v>#DIV/0!</v>
      </c>
      <c r="K85" s="61" t="e">
        <f>データ加工!K167</f>
        <v>#DIV/0!</v>
      </c>
      <c r="L85" s="61" t="e">
        <f>データ加工!L167</f>
        <v>#DIV/0!</v>
      </c>
      <c r="M85" s="61" t="e">
        <f>データ加工!M167</f>
        <v>#DIV/0!</v>
      </c>
      <c r="N85" s="61" t="e">
        <f>データ加工!N167</f>
        <v>#DIV/0!</v>
      </c>
      <c r="O85" s="61" t="e">
        <f>データ加工!O167</f>
        <v>#DIV/0!</v>
      </c>
      <c r="P85" s="61"/>
      <c r="Q85" s="61" t="e">
        <f>データ加工!Q167</f>
        <v>#DIV/0!</v>
      </c>
      <c r="S85" t="s">
        <v>172</v>
      </c>
      <c r="T85" t="str">
        <f t="shared" si="0"/>
        <v>I 0</v>
      </c>
    </row>
    <row r="86" spans="1:20" ht="14.25" hidden="1" thickBot="1">
      <c r="A86" s="53" t="s">
        <v>127</v>
      </c>
      <c r="B86" s="55">
        <f>データ加工!B168</f>
        <v>0</v>
      </c>
      <c r="C86" s="61" t="e">
        <f>データ加工!C168</f>
        <v>#DIV/0!</v>
      </c>
      <c r="D86" s="61" t="e">
        <f>データ加工!D168</f>
        <v>#DIV/0!</v>
      </c>
      <c r="E86" s="61" t="e">
        <f>データ加工!E168</f>
        <v>#DIV/0!</v>
      </c>
      <c r="F86" s="61" t="e">
        <f>データ加工!F168</f>
        <v>#DIV/0!</v>
      </c>
      <c r="G86" s="61" t="e">
        <f>データ加工!G168</f>
        <v>#DIV/0!</v>
      </c>
      <c r="H86" s="61" t="e">
        <f>データ加工!H168</f>
        <v>#DIV/0!</v>
      </c>
      <c r="I86" s="61" t="e">
        <f>データ加工!I168</f>
        <v>#DIV/0!</v>
      </c>
      <c r="J86" s="61" t="e">
        <f>データ加工!J168</f>
        <v>#DIV/0!</v>
      </c>
      <c r="K86" s="61" t="e">
        <f>データ加工!K168</f>
        <v>#DIV/0!</v>
      </c>
      <c r="L86" s="61" t="e">
        <f>データ加工!L168</f>
        <v>#DIV/0!</v>
      </c>
      <c r="M86" s="61" t="e">
        <f>データ加工!M168</f>
        <v>#DIV/0!</v>
      </c>
      <c r="N86" s="61" t="e">
        <f>データ加工!N168</f>
        <v>#DIV/0!</v>
      </c>
      <c r="O86" s="61" t="e">
        <f>データ加工!O168</f>
        <v>#DIV/0!</v>
      </c>
      <c r="P86" s="61"/>
      <c r="Q86" s="61" t="e">
        <f>データ加工!Q168</f>
        <v>#DIV/0!</v>
      </c>
      <c r="S86" t="s">
        <v>172</v>
      </c>
      <c r="T86" t="str">
        <f t="shared" si="0"/>
        <v>J 0</v>
      </c>
    </row>
    <row r="87" spans="1:20" ht="14.25" hidden="1" thickBot="1">
      <c r="A87" s="53" t="s">
        <v>128</v>
      </c>
      <c r="B87" s="55">
        <f>データ加工!B169</f>
        <v>0</v>
      </c>
      <c r="C87" s="61" t="e">
        <f>データ加工!C169</f>
        <v>#DIV/0!</v>
      </c>
      <c r="D87" s="61" t="e">
        <f>データ加工!D169</f>
        <v>#DIV/0!</v>
      </c>
      <c r="E87" s="61" t="e">
        <f>データ加工!E169</f>
        <v>#DIV/0!</v>
      </c>
      <c r="F87" s="61" t="e">
        <f>データ加工!F169</f>
        <v>#DIV/0!</v>
      </c>
      <c r="G87" s="61" t="e">
        <f>データ加工!G169</f>
        <v>#DIV/0!</v>
      </c>
      <c r="H87" s="61" t="e">
        <f>データ加工!H169</f>
        <v>#DIV/0!</v>
      </c>
      <c r="I87" s="61" t="e">
        <f>データ加工!I169</f>
        <v>#DIV/0!</v>
      </c>
      <c r="J87" s="61" t="e">
        <f>データ加工!J169</f>
        <v>#DIV/0!</v>
      </c>
      <c r="K87" s="61" t="e">
        <f>データ加工!K169</f>
        <v>#DIV/0!</v>
      </c>
      <c r="L87" s="61" t="e">
        <f>データ加工!L169</f>
        <v>#DIV/0!</v>
      </c>
      <c r="M87" s="61" t="e">
        <f>データ加工!M169</f>
        <v>#DIV/0!</v>
      </c>
      <c r="N87" s="61" t="e">
        <f>データ加工!N169</f>
        <v>#DIV/0!</v>
      </c>
      <c r="O87" s="61" t="e">
        <f>データ加工!O169</f>
        <v>#DIV/0!</v>
      </c>
      <c r="P87" s="61"/>
      <c r="Q87" s="61" t="e">
        <f>データ加工!Q169</f>
        <v>#DIV/0!</v>
      </c>
      <c r="S87" t="s">
        <v>172</v>
      </c>
      <c r="T87" t="str">
        <f t="shared" si="0"/>
        <v>K 0</v>
      </c>
    </row>
    <row r="88" spans="1:20" ht="14.25" hidden="1" thickBot="1">
      <c r="A88" s="53" t="s">
        <v>129</v>
      </c>
      <c r="B88" s="55">
        <f>データ加工!B170</f>
        <v>0</v>
      </c>
      <c r="C88" s="61" t="e">
        <f>データ加工!C170</f>
        <v>#DIV/0!</v>
      </c>
      <c r="D88" s="61" t="e">
        <f>データ加工!D170</f>
        <v>#DIV/0!</v>
      </c>
      <c r="E88" s="61" t="e">
        <f>データ加工!E170</f>
        <v>#DIV/0!</v>
      </c>
      <c r="F88" s="61" t="e">
        <f>データ加工!F170</f>
        <v>#DIV/0!</v>
      </c>
      <c r="G88" s="61" t="e">
        <f>データ加工!G170</f>
        <v>#DIV/0!</v>
      </c>
      <c r="H88" s="61" t="e">
        <f>データ加工!H170</f>
        <v>#DIV/0!</v>
      </c>
      <c r="I88" s="61" t="e">
        <f>データ加工!I170</f>
        <v>#DIV/0!</v>
      </c>
      <c r="J88" s="61" t="e">
        <f>データ加工!J170</f>
        <v>#DIV/0!</v>
      </c>
      <c r="K88" s="61" t="e">
        <f>データ加工!K170</f>
        <v>#DIV/0!</v>
      </c>
      <c r="L88" s="61" t="e">
        <f>データ加工!L170</f>
        <v>#DIV/0!</v>
      </c>
      <c r="M88" s="61" t="e">
        <f>データ加工!M170</f>
        <v>#DIV/0!</v>
      </c>
      <c r="N88" s="61" t="e">
        <f>データ加工!N170</f>
        <v>#DIV/0!</v>
      </c>
      <c r="O88" s="61" t="e">
        <f>データ加工!O170</f>
        <v>#DIV/0!</v>
      </c>
      <c r="P88" s="61"/>
      <c r="Q88" s="61" t="e">
        <f>データ加工!Q170</f>
        <v>#DIV/0!</v>
      </c>
      <c r="S88" t="s">
        <v>172</v>
      </c>
      <c r="T88" t="str">
        <f t="shared" si="0"/>
        <v>L 0</v>
      </c>
    </row>
    <row r="89" spans="1:20" ht="14.25" hidden="1" thickBot="1">
      <c r="A89" s="53" t="s">
        <v>130</v>
      </c>
      <c r="B89" s="55">
        <f>データ加工!B171</f>
        <v>0</v>
      </c>
      <c r="C89" s="61" t="e">
        <f>データ加工!C171</f>
        <v>#DIV/0!</v>
      </c>
      <c r="D89" s="61" t="e">
        <f>データ加工!D171</f>
        <v>#DIV/0!</v>
      </c>
      <c r="E89" s="61" t="e">
        <f>データ加工!E171</f>
        <v>#DIV/0!</v>
      </c>
      <c r="F89" s="61" t="e">
        <f>データ加工!F171</f>
        <v>#DIV/0!</v>
      </c>
      <c r="G89" s="61" t="e">
        <f>データ加工!G171</f>
        <v>#DIV/0!</v>
      </c>
      <c r="H89" s="61" t="e">
        <f>データ加工!H171</f>
        <v>#DIV/0!</v>
      </c>
      <c r="I89" s="61" t="e">
        <f>データ加工!I171</f>
        <v>#DIV/0!</v>
      </c>
      <c r="J89" s="61" t="e">
        <f>データ加工!J171</f>
        <v>#DIV/0!</v>
      </c>
      <c r="K89" s="61" t="e">
        <f>データ加工!K171</f>
        <v>#DIV/0!</v>
      </c>
      <c r="L89" s="61" t="e">
        <f>データ加工!L171</f>
        <v>#DIV/0!</v>
      </c>
      <c r="M89" s="61" t="e">
        <f>データ加工!M171</f>
        <v>#DIV/0!</v>
      </c>
      <c r="N89" s="61" t="e">
        <f>データ加工!N171</f>
        <v>#DIV/0!</v>
      </c>
      <c r="O89" s="61" t="e">
        <f>データ加工!O171</f>
        <v>#DIV/0!</v>
      </c>
      <c r="P89" s="61"/>
      <c r="Q89" s="61" t="e">
        <f>データ加工!Q171</f>
        <v>#DIV/0!</v>
      </c>
      <c r="S89" t="s">
        <v>172</v>
      </c>
      <c r="T89" t="str">
        <f t="shared" si="0"/>
        <v>M 0</v>
      </c>
    </row>
    <row r="90" spans="1:20" ht="14.25" hidden="1" thickBot="1">
      <c r="A90" s="53" t="s">
        <v>131</v>
      </c>
      <c r="B90" s="55">
        <f>データ加工!B172</f>
        <v>0</v>
      </c>
      <c r="C90" s="61" t="e">
        <f>データ加工!C172</f>
        <v>#DIV/0!</v>
      </c>
      <c r="D90" s="61" t="e">
        <f>データ加工!D172</f>
        <v>#DIV/0!</v>
      </c>
      <c r="E90" s="61" t="e">
        <f>データ加工!E172</f>
        <v>#DIV/0!</v>
      </c>
      <c r="F90" s="61" t="e">
        <f>データ加工!F172</f>
        <v>#DIV/0!</v>
      </c>
      <c r="G90" s="61" t="e">
        <f>データ加工!G172</f>
        <v>#DIV/0!</v>
      </c>
      <c r="H90" s="61" t="e">
        <f>データ加工!H172</f>
        <v>#DIV/0!</v>
      </c>
      <c r="I90" s="61" t="e">
        <f>データ加工!I172</f>
        <v>#DIV/0!</v>
      </c>
      <c r="J90" s="61" t="e">
        <f>データ加工!J172</f>
        <v>#DIV/0!</v>
      </c>
      <c r="K90" s="61" t="e">
        <f>データ加工!K172</f>
        <v>#DIV/0!</v>
      </c>
      <c r="L90" s="61" t="e">
        <f>データ加工!L172</f>
        <v>#DIV/0!</v>
      </c>
      <c r="M90" s="61" t="e">
        <f>データ加工!M172</f>
        <v>#DIV/0!</v>
      </c>
      <c r="N90" s="61" t="e">
        <f>データ加工!N172</f>
        <v>#DIV/0!</v>
      </c>
      <c r="O90" s="61" t="e">
        <f>データ加工!O172</f>
        <v>#DIV/0!</v>
      </c>
      <c r="P90" s="61"/>
      <c r="Q90" s="61" t="e">
        <f>データ加工!Q172</f>
        <v>#DIV/0!</v>
      </c>
      <c r="S90" t="s">
        <v>172</v>
      </c>
      <c r="T90" t="str">
        <f t="shared" si="0"/>
        <v>N 0</v>
      </c>
    </row>
    <row r="91" spans="1:20" ht="14.25" hidden="1" thickBot="1">
      <c r="A91" s="53" t="s">
        <v>132</v>
      </c>
      <c r="B91" s="55">
        <f>データ加工!B173</f>
        <v>0</v>
      </c>
      <c r="C91" s="61" t="e">
        <f>データ加工!C173</f>
        <v>#DIV/0!</v>
      </c>
      <c r="D91" s="61" t="e">
        <f>データ加工!D173</f>
        <v>#DIV/0!</v>
      </c>
      <c r="E91" s="61" t="e">
        <f>データ加工!E173</f>
        <v>#DIV/0!</v>
      </c>
      <c r="F91" s="61" t="e">
        <f>データ加工!F173</f>
        <v>#DIV/0!</v>
      </c>
      <c r="G91" s="61" t="e">
        <f>データ加工!G173</f>
        <v>#DIV/0!</v>
      </c>
      <c r="H91" s="61" t="e">
        <f>データ加工!H173</f>
        <v>#DIV/0!</v>
      </c>
      <c r="I91" s="61" t="e">
        <f>データ加工!I173</f>
        <v>#DIV/0!</v>
      </c>
      <c r="J91" s="61" t="e">
        <f>データ加工!J173</f>
        <v>#DIV/0!</v>
      </c>
      <c r="K91" s="61" t="e">
        <f>データ加工!K173</f>
        <v>#DIV/0!</v>
      </c>
      <c r="L91" s="61" t="e">
        <f>データ加工!L173</f>
        <v>#DIV/0!</v>
      </c>
      <c r="M91" s="61" t="e">
        <f>データ加工!M173</f>
        <v>#DIV/0!</v>
      </c>
      <c r="N91" s="61" t="e">
        <f>データ加工!N173</f>
        <v>#DIV/0!</v>
      </c>
      <c r="O91" s="61" t="e">
        <f>データ加工!O173</f>
        <v>#DIV/0!</v>
      </c>
      <c r="P91" s="61"/>
      <c r="Q91" s="61" t="e">
        <f>データ加工!Q173</f>
        <v>#DIV/0!</v>
      </c>
      <c r="S91" t="s">
        <v>172</v>
      </c>
      <c r="T91" t="str">
        <f t="shared" si="0"/>
        <v>O 0</v>
      </c>
    </row>
    <row r="92" spans="1:20" ht="14.25" hidden="1" thickBot="1">
      <c r="A92" s="53" t="s">
        <v>133</v>
      </c>
      <c r="B92" s="55">
        <f>データ加工!B174</f>
        <v>0</v>
      </c>
      <c r="C92" s="61" t="e">
        <f>データ加工!C174</f>
        <v>#DIV/0!</v>
      </c>
      <c r="D92" s="61" t="e">
        <f>データ加工!D174</f>
        <v>#DIV/0!</v>
      </c>
      <c r="E92" s="61" t="e">
        <f>データ加工!E174</f>
        <v>#DIV/0!</v>
      </c>
      <c r="F92" s="61" t="e">
        <f>データ加工!F174</f>
        <v>#DIV/0!</v>
      </c>
      <c r="G92" s="61" t="e">
        <f>データ加工!G174</f>
        <v>#DIV/0!</v>
      </c>
      <c r="H92" s="61" t="e">
        <f>データ加工!H174</f>
        <v>#DIV/0!</v>
      </c>
      <c r="I92" s="61" t="e">
        <f>データ加工!I174</f>
        <v>#DIV/0!</v>
      </c>
      <c r="J92" s="61" t="e">
        <f>データ加工!J174</f>
        <v>#DIV/0!</v>
      </c>
      <c r="K92" s="61" t="e">
        <f>データ加工!K174</f>
        <v>#DIV/0!</v>
      </c>
      <c r="L92" s="61" t="e">
        <f>データ加工!L174</f>
        <v>#DIV/0!</v>
      </c>
      <c r="M92" s="61" t="e">
        <f>データ加工!M174</f>
        <v>#DIV/0!</v>
      </c>
      <c r="N92" s="61" t="e">
        <f>データ加工!N174</f>
        <v>#DIV/0!</v>
      </c>
      <c r="O92" s="61" t="e">
        <f>データ加工!O174</f>
        <v>#DIV/0!</v>
      </c>
      <c r="P92" s="61"/>
      <c r="Q92" s="61" t="e">
        <f>データ加工!Q174</f>
        <v>#DIV/0!</v>
      </c>
      <c r="S92" t="s">
        <v>172</v>
      </c>
      <c r="T92" t="str">
        <f t="shared" si="0"/>
        <v>P 0</v>
      </c>
    </row>
    <row r="93" spans="1:20" ht="14.25" hidden="1" thickBot="1">
      <c r="A93" s="53" t="s">
        <v>134</v>
      </c>
      <c r="B93" s="55">
        <f>データ加工!B175</f>
        <v>0</v>
      </c>
      <c r="C93" s="61" t="e">
        <f>データ加工!C175</f>
        <v>#DIV/0!</v>
      </c>
      <c r="D93" s="61" t="e">
        <f>データ加工!D175</f>
        <v>#DIV/0!</v>
      </c>
      <c r="E93" s="61" t="e">
        <f>データ加工!E175</f>
        <v>#DIV/0!</v>
      </c>
      <c r="F93" s="61" t="e">
        <f>データ加工!F175</f>
        <v>#DIV/0!</v>
      </c>
      <c r="G93" s="61" t="e">
        <f>データ加工!G175</f>
        <v>#DIV/0!</v>
      </c>
      <c r="H93" s="61" t="e">
        <f>データ加工!H175</f>
        <v>#DIV/0!</v>
      </c>
      <c r="I93" s="61" t="e">
        <f>データ加工!I175</f>
        <v>#DIV/0!</v>
      </c>
      <c r="J93" s="61" t="e">
        <f>データ加工!J175</f>
        <v>#DIV/0!</v>
      </c>
      <c r="K93" s="61" t="e">
        <f>データ加工!K175</f>
        <v>#DIV/0!</v>
      </c>
      <c r="L93" s="61" t="e">
        <f>データ加工!L175</f>
        <v>#DIV/0!</v>
      </c>
      <c r="M93" s="61" t="e">
        <f>データ加工!M175</f>
        <v>#DIV/0!</v>
      </c>
      <c r="N93" s="61" t="e">
        <f>データ加工!N175</f>
        <v>#DIV/0!</v>
      </c>
      <c r="O93" s="61" t="e">
        <f>データ加工!O175</f>
        <v>#DIV/0!</v>
      </c>
      <c r="P93" s="61"/>
      <c r="Q93" s="61" t="e">
        <f>データ加工!Q175</f>
        <v>#DIV/0!</v>
      </c>
      <c r="S93" t="s">
        <v>172</v>
      </c>
      <c r="T93" t="str">
        <f t="shared" si="0"/>
        <v>Q 0</v>
      </c>
    </row>
    <row r="94" spans="1:20" ht="14.25" hidden="1" thickBot="1">
      <c r="A94" s="53" t="s">
        <v>135</v>
      </c>
      <c r="B94" s="55">
        <f>データ加工!B176</f>
        <v>0</v>
      </c>
      <c r="C94" s="61" t="e">
        <f>データ加工!C176</f>
        <v>#DIV/0!</v>
      </c>
      <c r="D94" s="61" t="e">
        <f>データ加工!D176</f>
        <v>#DIV/0!</v>
      </c>
      <c r="E94" s="61" t="e">
        <f>データ加工!E176</f>
        <v>#DIV/0!</v>
      </c>
      <c r="F94" s="61" t="e">
        <f>データ加工!F176</f>
        <v>#DIV/0!</v>
      </c>
      <c r="G94" s="61" t="e">
        <f>データ加工!G176</f>
        <v>#DIV/0!</v>
      </c>
      <c r="H94" s="61" t="e">
        <f>データ加工!H176</f>
        <v>#DIV/0!</v>
      </c>
      <c r="I94" s="61" t="e">
        <f>データ加工!I176</f>
        <v>#DIV/0!</v>
      </c>
      <c r="J94" s="61" t="e">
        <f>データ加工!J176</f>
        <v>#DIV/0!</v>
      </c>
      <c r="K94" s="61" t="e">
        <f>データ加工!K176</f>
        <v>#DIV/0!</v>
      </c>
      <c r="L94" s="61" t="e">
        <f>データ加工!L176</f>
        <v>#DIV/0!</v>
      </c>
      <c r="M94" s="61" t="e">
        <f>データ加工!M176</f>
        <v>#DIV/0!</v>
      </c>
      <c r="N94" s="61" t="e">
        <f>データ加工!N176</f>
        <v>#DIV/0!</v>
      </c>
      <c r="O94" s="61" t="e">
        <f>データ加工!O176</f>
        <v>#DIV/0!</v>
      </c>
      <c r="P94" s="61"/>
      <c r="Q94" s="61" t="e">
        <f>データ加工!Q176</f>
        <v>#DIV/0!</v>
      </c>
      <c r="S94" t="s">
        <v>173</v>
      </c>
      <c r="T94" t="str">
        <f t="shared" si="0"/>
        <v>R 0</v>
      </c>
    </row>
    <row r="95" spans="1:20" ht="14.25" hidden="1" thickBot="1">
      <c r="A95" s="53" t="s">
        <v>136</v>
      </c>
      <c r="B95" s="55">
        <f>データ加工!B177</f>
        <v>0</v>
      </c>
      <c r="C95" s="61" t="e">
        <f>データ加工!C177</f>
        <v>#DIV/0!</v>
      </c>
      <c r="D95" s="61" t="e">
        <f>データ加工!D177</f>
        <v>#DIV/0!</v>
      </c>
      <c r="E95" s="61" t="e">
        <f>データ加工!E177</f>
        <v>#DIV/0!</v>
      </c>
      <c r="F95" s="61" t="e">
        <f>データ加工!F177</f>
        <v>#DIV/0!</v>
      </c>
      <c r="G95" s="61" t="e">
        <f>データ加工!G177</f>
        <v>#DIV/0!</v>
      </c>
      <c r="H95" s="61" t="e">
        <f>データ加工!H177</f>
        <v>#DIV/0!</v>
      </c>
      <c r="I95" s="61" t="e">
        <f>データ加工!I177</f>
        <v>#DIV/0!</v>
      </c>
      <c r="J95" s="61" t="e">
        <f>データ加工!J177</f>
        <v>#DIV/0!</v>
      </c>
      <c r="K95" s="61" t="e">
        <f>データ加工!K177</f>
        <v>#DIV/0!</v>
      </c>
      <c r="L95" s="61" t="e">
        <f>データ加工!L177</f>
        <v>#DIV/0!</v>
      </c>
      <c r="M95" s="61" t="e">
        <f>データ加工!M177</f>
        <v>#DIV/0!</v>
      </c>
      <c r="N95" s="61" t="e">
        <f>データ加工!N177</f>
        <v>#DIV/0!</v>
      </c>
      <c r="O95" s="61" t="e">
        <f>データ加工!O177</f>
        <v>#DIV/0!</v>
      </c>
      <c r="P95" s="61"/>
      <c r="Q95" s="61" t="e">
        <f>データ加工!Q177</f>
        <v>#DIV/0!</v>
      </c>
      <c r="S95" t="s">
        <v>173</v>
      </c>
      <c r="T95" t="str">
        <f t="shared" si="0"/>
        <v>S 0</v>
      </c>
    </row>
    <row r="96" spans="1:20" ht="14.25" hidden="1" thickBot="1">
      <c r="A96" s="53" t="s">
        <v>137</v>
      </c>
      <c r="B96" s="55">
        <f>データ加工!B178</f>
        <v>0</v>
      </c>
      <c r="C96" s="61" t="e">
        <f>データ加工!C178</f>
        <v>#DIV/0!</v>
      </c>
      <c r="D96" s="61" t="e">
        <f>データ加工!D178</f>
        <v>#DIV/0!</v>
      </c>
      <c r="E96" s="61" t="e">
        <f>データ加工!E178</f>
        <v>#DIV/0!</v>
      </c>
      <c r="F96" s="61" t="e">
        <f>データ加工!F178</f>
        <v>#DIV/0!</v>
      </c>
      <c r="G96" s="61" t="e">
        <f>データ加工!G178</f>
        <v>#DIV/0!</v>
      </c>
      <c r="H96" s="61" t="e">
        <f>データ加工!H178</f>
        <v>#DIV/0!</v>
      </c>
      <c r="I96" s="61" t="e">
        <f>データ加工!I178</f>
        <v>#DIV/0!</v>
      </c>
      <c r="J96" s="61" t="e">
        <f>データ加工!J178</f>
        <v>#DIV/0!</v>
      </c>
      <c r="K96" s="61" t="e">
        <f>データ加工!K178</f>
        <v>#DIV/0!</v>
      </c>
      <c r="L96" s="61" t="e">
        <f>データ加工!L178</f>
        <v>#DIV/0!</v>
      </c>
      <c r="M96" s="61" t="e">
        <f>データ加工!M178</f>
        <v>#DIV/0!</v>
      </c>
      <c r="N96" s="61" t="e">
        <f>データ加工!N178</f>
        <v>#DIV/0!</v>
      </c>
      <c r="O96" s="61" t="e">
        <f>データ加工!O178</f>
        <v>#DIV/0!</v>
      </c>
      <c r="P96" s="61"/>
      <c r="Q96" s="61" t="e">
        <f>データ加工!Q178</f>
        <v>#DIV/0!</v>
      </c>
      <c r="S96" t="s">
        <v>173</v>
      </c>
      <c r="T96" t="str">
        <f t="shared" si="0"/>
        <v>T 0</v>
      </c>
    </row>
    <row r="97" spans="1:20" ht="14.25" hidden="1" thickBot="1">
      <c r="A97" s="53" t="s">
        <v>138</v>
      </c>
      <c r="B97" s="55">
        <f>データ加工!B179</f>
        <v>0</v>
      </c>
      <c r="C97" s="61" t="e">
        <f>データ加工!C179</f>
        <v>#DIV/0!</v>
      </c>
      <c r="D97" s="61" t="e">
        <f>データ加工!D179</f>
        <v>#DIV/0!</v>
      </c>
      <c r="E97" s="61" t="e">
        <f>データ加工!E179</f>
        <v>#DIV/0!</v>
      </c>
      <c r="F97" s="61" t="e">
        <f>データ加工!F179</f>
        <v>#DIV/0!</v>
      </c>
      <c r="G97" s="61" t="e">
        <f>データ加工!G179</f>
        <v>#DIV/0!</v>
      </c>
      <c r="H97" s="61" t="e">
        <f>データ加工!H179</f>
        <v>#DIV/0!</v>
      </c>
      <c r="I97" s="61" t="e">
        <f>データ加工!I179</f>
        <v>#DIV/0!</v>
      </c>
      <c r="J97" s="61" t="e">
        <f>データ加工!J179</f>
        <v>#DIV/0!</v>
      </c>
      <c r="K97" s="61" t="e">
        <f>データ加工!K179</f>
        <v>#DIV/0!</v>
      </c>
      <c r="L97" s="61" t="e">
        <f>データ加工!L179</f>
        <v>#DIV/0!</v>
      </c>
      <c r="M97" s="61" t="e">
        <f>データ加工!M179</f>
        <v>#DIV/0!</v>
      </c>
      <c r="N97" s="61" t="e">
        <f>データ加工!N179</f>
        <v>#DIV/0!</v>
      </c>
      <c r="O97" s="61" t="e">
        <f>データ加工!O179</f>
        <v>#DIV/0!</v>
      </c>
      <c r="P97" s="61"/>
      <c r="Q97" s="61" t="e">
        <f>データ加工!Q179</f>
        <v>#DIV/0!</v>
      </c>
      <c r="S97" t="s">
        <v>174</v>
      </c>
      <c r="T97" t="str">
        <f t="shared" si="0"/>
        <v>U 0</v>
      </c>
    </row>
    <row r="98" spans="1:20" ht="14.25" hidden="1" thickBot="1">
      <c r="A98" s="53" t="s">
        <v>139</v>
      </c>
      <c r="B98" s="55">
        <f>データ加工!B180</f>
        <v>0</v>
      </c>
      <c r="C98" s="61" t="e">
        <f>データ加工!C180</f>
        <v>#DIV/0!</v>
      </c>
      <c r="D98" s="61" t="e">
        <f>データ加工!D180</f>
        <v>#DIV/0!</v>
      </c>
      <c r="E98" s="61" t="e">
        <f>データ加工!E180</f>
        <v>#DIV/0!</v>
      </c>
      <c r="F98" s="61" t="e">
        <f>データ加工!F180</f>
        <v>#DIV/0!</v>
      </c>
      <c r="G98" s="61" t="e">
        <f>データ加工!G180</f>
        <v>#DIV/0!</v>
      </c>
      <c r="H98" s="61" t="e">
        <f>データ加工!H180</f>
        <v>#DIV/0!</v>
      </c>
      <c r="I98" s="61" t="e">
        <f>データ加工!I180</f>
        <v>#DIV/0!</v>
      </c>
      <c r="J98" s="61" t="e">
        <f>データ加工!J180</f>
        <v>#DIV/0!</v>
      </c>
      <c r="K98" s="61" t="e">
        <f>データ加工!K180</f>
        <v>#DIV/0!</v>
      </c>
      <c r="L98" s="61" t="e">
        <f>データ加工!L180</f>
        <v>#DIV/0!</v>
      </c>
      <c r="M98" s="61" t="e">
        <f>データ加工!M180</f>
        <v>#DIV/0!</v>
      </c>
      <c r="N98" s="61" t="e">
        <f>データ加工!N180</f>
        <v>#DIV/0!</v>
      </c>
      <c r="O98" s="61" t="e">
        <f>データ加工!O180</f>
        <v>#DIV/0!</v>
      </c>
      <c r="P98" s="61"/>
      <c r="Q98" s="61" t="e">
        <f>データ加工!Q180</f>
        <v>#DIV/0!</v>
      </c>
      <c r="S98" t="s">
        <v>174</v>
      </c>
      <c r="T98" t="str">
        <f t="shared" si="0"/>
        <v>V 0</v>
      </c>
    </row>
    <row r="99" spans="1:20" ht="14.25" hidden="1" thickBot="1">
      <c r="A99" s="53" t="s">
        <v>140</v>
      </c>
      <c r="B99" s="55">
        <f>データ加工!B181</f>
        <v>0</v>
      </c>
      <c r="C99" s="61" t="e">
        <f>データ加工!C181</f>
        <v>#DIV/0!</v>
      </c>
      <c r="D99" s="61" t="e">
        <f>データ加工!D181</f>
        <v>#DIV/0!</v>
      </c>
      <c r="E99" s="61" t="e">
        <f>データ加工!E181</f>
        <v>#DIV/0!</v>
      </c>
      <c r="F99" s="61" t="e">
        <f>データ加工!F181</f>
        <v>#DIV/0!</v>
      </c>
      <c r="G99" s="61" t="e">
        <f>データ加工!G181</f>
        <v>#DIV/0!</v>
      </c>
      <c r="H99" s="61" t="e">
        <f>データ加工!H181</f>
        <v>#DIV/0!</v>
      </c>
      <c r="I99" s="61" t="e">
        <f>データ加工!I181</f>
        <v>#DIV/0!</v>
      </c>
      <c r="J99" s="61" t="e">
        <f>データ加工!J181</f>
        <v>#DIV/0!</v>
      </c>
      <c r="K99" s="61" t="e">
        <f>データ加工!K181</f>
        <v>#DIV/0!</v>
      </c>
      <c r="L99" s="61" t="e">
        <f>データ加工!L181</f>
        <v>#DIV/0!</v>
      </c>
      <c r="M99" s="61" t="e">
        <f>データ加工!M181</f>
        <v>#DIV/0!</v>
      </c>
      <c r="N99" s="61" t="e">
        <f>データ加工!N181</f>
        <v>#DIV/0!</v>
      </c>
      <c r="O99" s="61" t="e">
        <f>データ加工!O181</f>
        <v>#DIV/0!</v>
      </c>
      <c r="P99" s="61"/>
      <c r="Q99" s="61" t="e">
        <f>データ加工!Q181</f>
        <v>#DIV/0!</v>
      </c>
      <c r="S99" t="s">
        <v>174</v>
      </c>
      <c r="T99" t="str">
        <f t="shared" si="0"/>
        <v>W 0</v>
      </c>
    </row>
    <row r="100" spans="1:20" ht="14.25" hidden="1" thickBot="1">
      <c r="A100" s="53" t="s">
        <v>141</v>
      </c>
      <c r="B100" s="55">
        <f>データ加工!B182</f>
        <v>0</v>
      </c>
      <c r="C100" s="61" t="e">
        <f>データ加工!C182</f>
        <v>#DIV/0!</v>
      </c>
      <c r="D100" s="61" t="e">
        <f>データ加工!D182</f>
        <v>#DIV/0!</v>
      </c>
      <c r="E100" s="61" t="e">
        <f>データ加工!E182</f>
        <v>#DIV/0!</v>
      </c>
      <c r="F100" s="61" t="e">
        <f>データ加工!F182</f>
        <v>#DIV/0!</v>
      </c>
      <c r="G100" s="61" t="e">
        <f>データ加工!G182</f>
        <v>#DIV/0!</v>
      </c>
      <c r="H100" s="61" t="e">
        <f>データ加工!H182</f>
        <v>#DIV/0!</v>
      </c>
      <c r="I100" s="61" t="e">
        <f>データ加工!I182</f>
        <v>#DIV/0!</v>
      </c>
      <c r="J100" s="61" t="e">
        <f>データ加工!J182</f>
        <v>#DIV/0!</v>
      </c>
      <c r="K100" s="61" t="e">
        <f>データ加工!K182</f>
        <v>#DIV/0!</v>
      </c>
      <c r="L100" s="61" t="e">
        <f>データ加工!L182</f>
        <v>#DIV/0!</v>
      </c>
      <c r="M100" s="61" t="e">
        <f>データ加工!M182</f>
        <v>#DIV/0!</v>
      </c>
      <c r="N100" s="61" t="e">
        <f>データ加工!N182</f>
        <v>#DIV/0!</v>
      </c>
      <c r="O100" s="61" t="e">
        <f>データ加工!O182</f>
        <v>#DIV/0!</v>
      </c>
      <c r="P100" s="61"/>
      <c r="Q100" s="61" t="e">
        <f>データ加工!Q182</f>
        <v>#DIV/0!</v>
      </c>
      <c r="S100" t="s">
        <v>174</v>
      </c>
      <c r="T100" t="str">
        <f t="shared" si="0"/>
        <v>X 0</v>
      </c>
    </row>
    <row r="101" spans="1:20" ht="14.25" hidden="1" thickBot="1">
      <c r="A101" s="54"/>
      <c r="B101" s="62">
        <f>データ加工!B183</f>
        <v>0</v>
      </c>
      <c r="C101" s="61" t="e">
        <f>データ加工!C183</f>
        <v>#DIV/0!</v>
      </c>
      <c r="D101" s="61" t="e">
        <f>データ加工!D183</f>
        <v>#DIV/0!</v>
      </c>
      <c r="E101" s="61" t="e">
        <f>データ加工!E183</f>
        <v>#DIV/0!</v>
      </c>
      <c r="F101" s="61" t="e">
        <f>データ加工!F183</f>
        <v>#DIV/0!</v>
      </c>
      <c r="G101" s="61" t="e">
        <f>データ加工!G183</f>
        <v>#DIV/0!</v>
      </c>
      <c r="H101" s="61" t="e">
        <f>データ加工!H183</f>
        <v>#DIV/0!</v>
      </c>
      <c r="I101" s="61" t="e">
        <f>データ加工!I183</f>
        <v>#DIV/0!</v>
      </c>
      <c r="J101" s="61" t="e">
        <f>データ加工!J183</f>
        <v>#DIV/0!</v>
      </c>
      <c r="K101" s="61" t="e">
        <f>データ加工!K183</f>
        <v>#DIV/0!</v>
      </c>
      <c r="L101" s="61" t="e">
        <f>データ加工!L183</f>
        <v>#DIV/0!</v>
      </c>
      <c r="M101" s="61" t="e">
        <f>データ加工!M183</f>
        <v>#DIV/0!</v>
      </c>
      <c r="N101" s="61" t="e">
        <f>データ加工!N183</f>
        <v>#DIV/0!</v>
      </c>
      <c r="O101" s="61" t="e">
        <f>データ加工!O183</f>
        <v>#DIV/0!</v>
      </c>
      <c r="P101" s="61"/>
      <c r="Q101" s="61" t="e">
        <f>データ加工!Q183</f>
        <v>#DIV/0!</v>
      </c>
      <c r="S101" t="s">
        <v>174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62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46" t="s">
        <v>265</v>
      </c>
      <c r="T1" s="42" t="s">
        <v>213</v>
      </c>
    </row>
    <row r="2" spans="2:20" ht="14.25">
      <c r="B2" s="18" t="s">
        <v>163</v>
      </c>
      <c r="I2" s="18" t="s">
        <v>164</v>
      </c>
      <c r="N2" s="18"/>
      <c r="T2" s="80" t="s">
        <v>212</v>
      </c>
    </row>
    <row r="42" spans="2:17" ht="14.25">
      <c r="L42" s="18"/>
    </row>
    <row r="44" spans="2:17" ht="14.25">
      <c r="L44" s="18" t="s">
        <v>161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56" t="s">
        <v>64</v>
      </c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7"/>
    </row>
    <row r="50" spans="1:20" ht="14.25" thickBot="1">
      <c r="A50" s="50" t="s">
        <v>91</v>
      </c>
      <c r="B50" s="52"/>
      <c r="C50" s="56" t="s">
        <v>65</v>
      </c>
      <c r="D50" s="57" t="s">
        <v>66</v>
      </c>
      <c r="E50" s="57" t="s">
        <v>67</v>
      </c>
      <c r="F50" s="57" t="s">
        <v>68</v>
      </c>
      <c r="G50" s="57" t="s">
        <v>69</v>
      </c>
      <c r="H50" s="57" t="s">
        <v>70</v>
      </c>
      <c r="I50" s="57" t="s">
        <v>71</v>
      </c>
      <c r="J50" s="57" t="s">
        <v>72</v>
      </c>
      <c r="K50" s="57" t="s">
        <v>73</v>
      </c>
      <c r="L50" s="57" t="s">
        <v>74</v>
      </c>
      <c r="M50" s="57" t="s">
        <v>75</v>
      </c>
      <c r="N50" s="57" t="s">
        <v>76</v>
      </c>
      <c r="O50" s="57" t="s">
        <v>77</v>
      </c>
      <c r="P50" s="57" t="s">
        <v>78</v>
      </c>
      <c r="Q50" s="57" t="s">
        <v>1</v>
      </c>
      <c r="S50" s="40" t="s">
        <v>165</v>
      </c>
      <c r="T50" s="41" t="s">
        <v>166</v>
      </c>
    </row>
    <row r="51" spans="1:20" ht="14.25" thickBot="1">
      <c r="A51" s="53" t="s">
        <v>92</v>
      </c>
      <c r="B51" s="55" t="str">
        <f>データ加工!B65</f>
        <v>金融・保険一般</v>
      </c>
      <c r="C51" s="61">
        <f>データ加工!C65</f>
        <v>0.50455614196191612</v>
      </c>
      <c r="D51" s="61">
        <f>データ加工!D65</f>
        <v>0.39108483021052098</v>
      </c>
      <c r="E51" s="61">
        <f>データ加工!E65</f>
        <v>0.97513321649464424</v>
      </c>
      <c r="F51" s="61">
        <f>データ加工!F65</f>
        <v>1.1245939663525502</v>
      </c>
      <c r="G51" s="61">
        <f>データ加工!G65</f>
        <v>0.85119342046401403</v>
      </c>
      <c r="H51" s="61">
        <f>データ加工!H65</f>
        <v>0.89160253072462314</v>
      </c>
      <c r="I51" s="61">
        <f>データ加工!I65</f>
        <v>0.80670156712393903</v>
      </c>
      <c r="J51" s="61">
        <f>データ加工!J65</f>
        <v>1.2968705608573099</v>
      </c>
      <c r="K51" s="61">
        <f>データ加工!K65</f>
        <v>0.35754637376467729</v>
      </c>
      <c r="L51" s="61">
        <f>データ加工!L65</f>
        <v>0.87395627771533846</v>
      </c>
      <c r="M51" s="61">
        <f>データ加工!M65</f>
        <v>1.250339154495657</v>
      </c>
      <c r="N51" s="61">
        <f>データ加工!N65</f>
        <v>1.1868757438204234</v>
      </c>
      <c r="O51" s="61">
        <f>データ加工!O65</f>
        <v>0.52981676287256052</v>
      </c>
      <c r="P51" s="61"/>
      <c r="Q51" s="61">
        <f>データ加工!Q65</f>
        <v>0.98880407569827622</v>
      </c>
      <c r="S51" t="s">
        <v>167</v>
      </c>
      <c r="T51" t="str">
        <f>CONCATENATE(A51,S51,B51)</f>
        <v>a 金融・保険一般</v>
      </c>
    </row>
    <row r="52" spans="1:20" ht="14.25" thickBot="1">
      <c r="A52" s="53" t="s">
        <v>93</v>
      </c>
      <c r="B52" s="55" t="str">
        <f>データ加工!B66</f>
        <v>生命保険</v>
      </c>
      <c r="C52" s="61">
        <f>データ加工!C66</f>
        <v>8.577454413352573</v>
      </c>
      <c r="D52" s="61">
        <f>データ加工!D66</f>
        <v>8.9949510948419817</v>
      </c>
      <c r="E52" s="61">
        <f>データ加工!E66</f>
        <v>9.6626836907196569</v>
      </c>
      <c r="F52" s="61">
        <f>データ加工!F66</f>
        <v>11.52708815511364</v>
      </c>
      <c r="G52" s="61">
        <f>データ加工!G66</f>
        <v>6.3366621301209918</v>
      </c>
      <c r="H52" s="61">
        <f>データ加工!H66</f>
        <v>11.055871380985327</v>
      </c>
      <c r="I52" s="61">
        <f>データ加工!I66</f>
        <v>8.0670156712393908</v>
      </c>
      <c r="J52" s="61">
        <f>データ加工!J66</f>
        <v>11.249598120925036</v>
      </c>
      <c r="K52" s="61">
        <f>データ加工!K66</f>
        <v>7.5084738490582232</v>
      </c>
      <c r="L52" s="61">
        <f>データ加工!L66</f>
        <v>11.274035982527867</v>
      </c>
      <c r="M52" s="61">
        <f>データ加工!M66</f>
        <v>5.8765940261295873</v>
      </c>
      <c r="N52" s="61">
        <f>データ加工!N66</f>
        <v>11.922706335650618</v>
      </c>
      <c r="O52" s="61">
        <f>データ加工!O66</f>
        <v>6.8876179173432872</v>
      </c>
      <c r="P52" s="61"/>
      <c r="Q52" s="61">
        <f>データ加工!Q66</f>
        <v>10.063933789679091</v>
      </c>
      <c r="S52" t="s">
        <v>167</v>
      </c>
      <c r="T52" t="str">
        <f t="shared" ref="T52:T101" si="0">CONCATENATE(A52,S52,B52)</f>
        <v>b 生命保険</v>
      </c>
    </row>
    <row r="53" spans="1:20" ht="14.25" thickBot="1">
      <c r="A53" s="53" t="s">
        <v>94</v>
      </c>
      <c r="B53" s="55" t="str">
        <f>データ加工!B67</f>
        <v>損害保険</v>
      </c>
      <c r="C53" s="61">
        <f>データ加工!C67</f>
        <v>2.4106571227069322</v>
      </c>
      <c r="D53" s="61">
        <f>データ加工!D67</f>
        <v>3.1286786416841679</v>
      </c>
      <c r="E53" s="61">
        <f>データ加工!E67</f>
        <v>4.875666082473221</v>
      </c>
      <c r="F53" s="61">
        <f>データ加工!F67</f>
        <v>4.1368992333683092</v>
      </c>
      <c r="G53" s="61">
        <f>データ加工!G67</f>
        <v>2.6481573081102656</v>
      </c>
      <c r="H53" s="61">
        <f>データ加工!H67</f>
        <v>2.1398460737390961</v>
      </c>
      <c r="I53" s="61">
        <f>データ加工!I67</f>
        <v>2.6748525646741141</v>
      </c>
      <c r="J53" s="61">
        <f>データ加工!J67</f>
        <v>3.8302921216018224</v>
      </c>
      <c r="K53" s="61">
        <f>データ加工!K67</f>
        <v>5.3631956064701587</v>
      </c>
      <c r="L53" s="61">
        <f>データ加工!L67</f>
        <v>4.3697813885766923</v>
      </c>
      <c r="M53" s="61">
        <f>データ加工!M67</f>
        <v>2.6257122244408797</v>
      </c>
      <c r="N53" s="61">
        <f>データ加工!N67</f>
        <v>4.3698606931570136</v>
      </c>
      <c r="O53" s="61">
        <f>データ加工!O67</f>
        <v>3.7087173401079232</v>
      </c>
      <c r="P53" s="61"/>
      <c r="Q53" s="61">
        <f>データ加工!Q67</f>
        <v>3.6557227606344926</v>
      </c>
      <c r="S53" t="s">
        <v>168</v>
      </c>
      <c r="T53" t="str">
        <f t="shared" si="0"/>
        <v>c 損害保険</v>
      </c>
    </row>
    <row r="54" spans="1:20" ht="14.25" thickBot="1">
      <c r="A54" s="53" t="s">
        <v>95</v>
      </c>
      <c r="B54" s="55" t="str">
        <f>データ加工!B68</f>
        <v>その他の保険</v>
      </c>
      <c r="C54" s="61">
        <f>データ加工!C68</f>
        <v>1.9061009807450162</v>
      </c>
      <c r="D54" s="61">
        <f>データ加工!D68</f>
        <v>1.9554241510526047</v>
      </c>
      <c r="E54" s="61">
        <f>データ加工!E68</f>
        <v>3.1026965979375047</v>
      </c>
      <c r="F54" s="61">
        <f>データ加工!F68</f>
        <v>4.558621970750516</v>
      </c>
      <c r="G54" s="61">
        <f>データ加工!G68</f>
        <v>1.5132327474915803</v>
      </c>
      <c r="H54" s="61">
        <f>データ加工!H68</f>
        <v>2.496487086028945</v>
      </c>
      <c r="I54" s="61">
        <f>データ加工!I68</f>
        <v>1.6983190886819772</v>
      </c>
      <c r="J54" s="61">
        <f>データ加工!J68</f>
        <v>3.106457389960533</v>
      </c>
      <c r="K54" s="61">
        <f>データ加工!K68</f>
        <v>3.9330101114114502</v>
      </c>
      <c r="L54" s="61">
        <f>データ加工!L68</f>
        <v>2.9714513442321508</v>
      </c>
      <c r="M54" s="61">
        <f>データ加工!M68</f>
        <v>2.500678308991314</v>
      </c>
      <c r="N54" s="61">
        <f>データ加工!N68</f>
        <v>3.0750871544438243</v>
      </c>
      <c r="O54" s="61">
        <f>データ加工!O68</f>
        <v>2.7815380050809426</v>
      </c>
      <c r="P54" s="61"/>
      <c r="Q54" s="61">
        <f>データ加工!Q68</f>
        <v>3.0424740790716198</v>
      </c>
      <c r="S54" t="s">
        <v>168</v>
      </c>
      <c r="T54" t="str">
        <f t="shared" si="0"/>
        <v>d その他の保険</v>
      </c>
    </row>
    <row r="55" spans="1:20" ht="14.25" thickBot="1">
      <c r="A55" s="53" t="s">
        <v>96</v>
      </c>
      <c r="B55" s="55" t="str">
        <f>データ加工!B69</f>
        <v>公社債</v>
      </c>
      <c r="C55" s="61">
        <f>データ加工!C69</f>
        <v>7.2880331616721215</v>
      </c>
      <c r="D55" s="61">
        <f>データ加工!D69</f>
        <v>4.6930179625262509</v>
      </c>
      <c r="E55" s="61">
        <f>データ加工!E69</f>
        <v>14.27240435051252</v>
      </c>
      <c r="F55" s="61">
        <f>データ加工!F69</f>
        <v>15.64390535336851</v>
      </c>
      <c r="G55" s="61">
        <f>データ加工!G69</f>
        <v>11.160091512750405</v>
      </c>
      <c r="H55" s="61">
        <f>データ加工!H69</f>
        <v>15.513884034608445</v>
      </c>
      <c r="I55" s="61">
        <f>データ加工!I69</f>
        <v>11.421195871386296</v>
      </c>
      <c r="J55" s="61">
        <f>データ加工!J69</f>
        <v>11.943273072081272</v>
      </c>
      <c r="K55" s="61">
        <f>データ加工!K69</f>
        <v>11.799030334234351</v>
      </c>
      <c r="L55" s="61">
        <f>データ加工!L69</f>
        <v>16.867356159906031</v>
      </c>
      <c r="M55" s="61">
        <f>データ加工!M69</f>
        <v>9.5025775741669918</v>
      </c>
      <c r="N55" s="61">
        <f>データ加工!N69</f>
        <v>10.0884438224736</v>
      </c>
      <c r="O55" s="61">
        <f>データ加工!O69</f>
        <v>4.5034424844167651</v>
      </c>
      <c r="P55" s="61"/>
      <c r="Q55" s="61">
        <f>データ加工!Q69</f>
        <v>11.960726223350305</v>
      </c>
      <c r="S55" t="s">
        <v>168</v>
      </c>
      <c r="T55" t="str">
        <f t="shared" si="0"/>
        <v>e 公社債</v>
      </c>
    </row>
    <row r="56" spans="1:20" ht="14.25" thickBot="1">
      <c r="A56" s="53" t="s">
        <v>97</v>
      </c>
      <c r="B56" s="55" t="str">
        <f>データ加工!B70</f>
        <v>株</v>
      </c>
      <c r="C56" s="61">
        <f>データ加工!C70</f>
        <v>5.5501175615810769</v>
      </c>
      <c r="D56" s="61">
        <f>データ加工!D70</f>
        <v>8.1150102268683106</v>
      </c>
      <c r="E56" s="61">
        <f>データ加工!E70</f>
        <v>15.602131463914308</v>
      </c>
      <c r="F56" s="61">
        <f>データ加工!F70</f>
        <v>11.988974962722722</v>
      </c>
      <c r="G56" s="61">
        <f>データ加工!G70</f>
        <v>9.0793964849494806</v>
      </c>
      <c r="H56" s="61">
        <f>データ加工!H70</f>
        <v>9.629307331825931</v>
      </c>
      <c r="I56" s="61">
        <f>データ加工!I70</f>
        <v>12.058065529642038</v>
      </c>
      <c r="J56" s="61">
        <f>データ加工!J70</f>
        <v>11.430556803835358</v>
      </c>
      <c r="K56" s="61">
        <f>データ加工!K70</f>
        <v>10.011298465410963</v>
      </c>
      <c r="L56" s="61">
        <f>データ加工!L70</f>
        <v>14.158091698988484</v>
      </c>
      <c r="M56" s="61">
        <f>データ加工!M70</f>
        <v>7.6270688424235074</v>
      </c>
      <c r="N56" s="61">
        <f>データ加工!N70</f>
        <v>10.573983899491047</v>
      </c>
      <c r="O56" s="61">
        <f>データ加工!O70</f>
        <v>7.1525262987795672</v>
      </c>
      <c r="P56" s="61"/>
      <c r="Q56" s="61">
        <f>データ加工!Q70</f>
        <v>10.838813906692645</v>
      </c>
      <c r="S56" t="s">
        <v>169</v>
      </c>
      <c r="T56" t="str">
        <f t="shared" si="0"/>
        <v>f 株</v>
      </c>
    </row>
    <row r="57" spans="1:20" ht="14.25" thickBot="1">
      <c r="A57" s="53" t="s">
        <v>98</v>
      </c>
      <c r="B57" s="55" t="str">
        <f>データ加工!B71</f>
        <v>投資信託</v>
      </c>
      <c r="C57" s="61">
        <f>データ加工!C71</f>
        <v>1.0651740774751564</v>
      </c>
      <c r="D57" s="61">
        <f>データ加工!D71</f>
        <v>1.8576529434999747</v>
      </c>
      <c r="E57" s="61">
        <f>データ加工!E71</f>
        <v>2.2162118556696462</v>
      </c>
      <c r="F57" s="61">
        <f>データ加工!F71</f>
        <v>2.6106645647469917</v>
      </c>
      <c r="G57" s="61">
        <f>データ加工!G71</f>
        <v>1.2295016073369089</v>
      </c>
      <c r="H57" s="61">
        <f>データ加工!H71</f>
        <v>2.1398460737390961</v>
      </c>
      <c r="I57" s="61">
        <f>データ加工!I71</f>
        <v>1.8256930203331252</v>
      </c>
      <c r="J57" s="61">
        <f>データ加工!J71</f>
        <v>2.7746998046249418</v>
      </c>
      <c r="K57" s="61">
        <f>データ加工!K71</f>
        <v>0.71509274752935459</v>
      </c>
      <c r="L57" s="61">
        <f>データ加工!L71</f>
        <v>3.0588469720036846</v>
      </c>
      <c r="M57" s="61">
        <f>データ加工!M71</f>
        <v>1.3753730699452225</v>
      </c>
      <c r="N57" s="61">
        <f>データ加工!N71</f>
        <v>1.8882114106234009</v>
      </c>
      <c r="O57" s="61">
        <f>データ加工!O71</f>
        <v>0.66227095359070065</v>
      </c>
      <c r="P57" s="61"/>
      <c r="Q57" s="61">
        <f>データ加工!Q71</f>
        <v>2.1107163923559362</v>
      </c>
      <c r="S57" t="s">
        <v>169</v>
      </c>
      <c r="T57" t="str">
        <f t="shared" si="0"/>
        <v>g 投資信託</v>
      </c>
    </row>
    <row r="58" spans="1:20" ht="14.25" thickBot="1">
      <c r="A58" s="53" t="s">
        <v>99</v>
      </c>
      <c r="B58" s="55" t="str">
        <f>データ加工!B72</f>
        <v>抵当証券</v>
      </c>
      <c r="C58" s="61">
        <f>データ加工!C72</f>
        <v>0</v>
      </c>
      <c r="D58" s="61">
        <f>データ加工!D72</f>
        <v>0</v>
      </c>
      <c r="E58" s="61">
        <f>データ加工!E72</f>
        <v>0</v>
      </c>
      <c r="F58" s="61">
        <f>データ加工!F72</f>
        <v>6.0246105340315194E-2</v>
      </c>
      <c r="G58" s="61">
        <f>データ加工!G72</f>
        <v>0</v>
      </c>
      <c r="H58" s="61">
        <f>データ加工!H72</f>
        <v>0</v>
      </c>
      <c r="I58" s="61">
        <f>データ加工!I72</f>
        <v>4.2457977217049428E-2</v>
      </c>
      <c r="J58" s="61">
        <f>データ加工!J72</f>
        <v>3.0159780485053717E-2</v>
      </c>
      <c r="K58" s="61">
        <f>データ加工!K72</f>
        <v>0</v>
      </c>
      <c r="L58" s="61">
        <f>データ加工!L72</f>
        <v>0</v>
      </c>
      <c r="M58" s="61">
        <f>データ加工!M72</f>
        <v>0.12503391544956569</v>
      </c>
      <c r="N58" s="61">
        <f>データ加工!N72</f>
        <v>5.3948897446382892E-2</v>
      </c>
      <c r="O58" s="61">
        <f>データ加工!O72</f>
        <v>0</v>
      </c>
      <c r="P58" s="61"/>
      <c r="Q58" s="61">
        <f>データ加工!Q72</f>
        <v>3.3277060239845835E-2</v>
      </c>
      <c r="S58" t="s">
        <v>169</v>
      </c>
      <c r="T58" t="str">
        <f t="shared" si="0"/>
        <v>h 抵当証券</v>
      </c>
    </row>
    <row r="59" spans="1:20" ht="14.25" thickBot="1">
      <c r="A59" s="53" t="s">
        <v>100</v>
      </c>
      <c r="B59" s="55" t="str">
        <f>データ加工!B73</f>
        <v>預貯金</v>
      </c>
      <c r="C59" s="61">
        <f>データ加工!C73</f>
        <v>2.6909660904635526</v>
      </c>
      <c r="D59" s="61">
        <f>データ加工!D73</f>
        <v>3.3242210567894284</v>
      </c>
      <c r="E59" s="61">
        <f>データ加工!E73</f>
        <v>3.6345874432982197</v>
      </c>
      <c r="F59" s="61">
        <f>データ加工!F73</f>
        <v>5.1610830241536672</v>
      </c>
      <c r="G59" s="61">
        <f>データ加工!G73</f>
        <v>2.931888448264937</v>
      </c>
      <c r="H59" s="61">
        <f>データ加工!H73</f>
        <v>3.0314486044637192</v>
      </c>
      <c r="I59" s="61">
        <f>データ加工!I73</f>
        <v>3.6513860406662504</v>
      </c>
      <c r="J59" s="61">
        <f>データ加工!J73</f>
        <v>3.8604519020868757</v>
      </c>
      <c r="K59" s="61">
        <f>データ加工!K73</f>
        <v>3.5754637376467731</v>
      </c>
      <c r="L59" s="61">
        <f>データ加工!L73</f>
        <v>5.0689464107489632</v>
      </c>
      <c r="M59" s="61">
        <f>データ加工!M73</f>
        <v>2.3756443935417479</v>
      </c>
      <c r="N59" s="61">
        <f>データ加工!N73</f>
        <v>5.4488386420846711</v>
      </c>
      <c r="O59" s="61">
        <f>データ加工!O73</f>
        <v>2.2517212422083825</v>
      </c>
      <c r="P59" s="61"/>
      <c r="Q59" s="61">
        <f>データ加工!Q73</f>
        <v>4.0550474835126424</v>
      </c>
      <c r="S59" t="s">
        <v>169</v>
      </c>
      <c r="T59" t="str">
        <f t="shared" si="0"/>
        <v>i 預貯金</v>
      </c>
    </row>
    <row r="60" spans="1:20" ht="14.25" thickBot="1">
      <c r="A60" s="53" t="s">
        <v>101</v>
      </c>
      <c r="B60" s="55" t="str">
        <f>データ加工!B74</f>
        <v>預貯金・証券等全般</v>
      </c>
      <c r="C60" s="61">
        <f>データ加工!C74</f>
        <v>1.6818538065397204</v>
      </c>
      <c r="D60" s="61">
        <f>データ加工!D74</f>
        <v>3.5197634718946884</v>
      </c>
      <c r="E60" s="61">
        <f>データ加工!E74</f>
        <v>5.9394477731946518</v>
      </c>
      <c r="F60" s="61">
        <f>データ加工!F74</f>
        <v>3.3336178288307736</v>
      </c>
      <c r="G60" s="61">
        <f>データ加工!G74</f>
        <v>2.931888448264937</v>
      </c>
      <c r="H60" s="61">
        <f>データ加工!H74</f>
        <v>2.6748075921738694</v>
      </c>
      <c r="I60" s="61">
        <f>データ加工!I74</f>
        <v>2.4625626785888666</v>
      </c>
      <c r="J60" s="61">
        <f>データ加工!J74</f>
        <v>3.3175758533559092</v>
      </c>
      <c r="K60" s="61">
        <f>データ加工!K74</f>
        <v>1.7877318688233865</v>
      </c>
      <c r="L60" s="61">
        <f>データ加工!L74</f>
        <v>4.9815507829774299</v>
      </c>
      <c r="M60" s="61">
        <f>データ加工!M74</f>
        <v>3.0008139707895767</v>
      </c>
      <c r="N60" s="61">
        <f>データ加工!N74</f>
        <v>2.6434959748727618</v>
      </c>
      <c r="O60" s="61">
        <f>データ加工!O74</f>
        <v>2.9139921957990826</v>
      </c>
      <c r="P60" s="61"/>
      <c r="Q60" s="61">
        <f>データ加工!Q74</f>
        <v>3.2136132460193982</v>
      </c>
      <c r="S60" t="s">
        <v>169</v>
      </c>
      <c r="T60" t="str">
        <f t="shared" si="0"/>
        <v>j 預貯金・証券等全般</v>
      </c>
    </row>
    <row r="61" spans="1:20" ht="14.25" thickBot="1">
      <c r="A61" s="53" t="s">
        <v>102</v>
      </c>
      <c r="B61" s="55" t="str">
        <f>データ加工!B75</f>
        <v>商品デリバティブ取引</v>
      </c>
      <c r="C61" s="61">
        <f>データ加工!C75</f>
        <v>0.50455614196191612</v>
      </c>
      <c r="D61" s="61">
        <f>データ加工!D75</f>
        <v>0.29331362265789068</v>
      </c>
      <c r="E61" s="61">
        <f>データ加工!E75</f>
        <v>0.88648474226785845</v>
      </c>
      <c r="F61" s="61">
        <f>データ加工!F75</f>
        <v>1.5463167037347565</v>
      </c>
      <c r="G61" s="61">
        <f>データ加工!G75</f>
        <v>0.28373114015467127</v>
      </c>
      <c r="H61" s="61">
        <f>データ加工!H75</f>
        <v>0.53496151843477402</v>
      </c>
      <c r="I61" s="61">
        <f>データ加工!I75</f>
        <v>0.84915954434098861</v>
      </c>
      <c r="J61" s="61">
        <f>データ加工!J75</f>
        <v>0.69367495115623545</v>
      </c>
      <c r="K61" s="61">
        <f>データ加工!K75</f>
        <v>0.71509274752935459</v>
      </c>
      <c r="L61" s="61">
        <f>データ加工!L75</f>
        <v>0.5243737666292031</v>
      </c>
      <c r="M61" s="61">
        <f>データ加工!M75</f>
        <v>0.12503391544956569</v>
      </c>
      <c r="N61" s="61">
        <f>データ加工!N75</f>
        <v>0.64738676935659467</v>
      </c>
      <c r="O61" s="61">
        <f>データ加工!O75</f>
        <v>0.52981676287256052</v>
      </c>
      <c r="P61" s="61"/>
      <c r="Q61" s="61">
        <f>データ加工!Q75</f>
        <v>0.83192650599614604</v>
      </c>
      <c r="S61" t="s">
        <v>169</v>
      </c>
      <c r="T61" t="str">
        <f t="shared" si="0"/>
        <v>k 商品デリバティブ取引</v>
      </c>
    </row>
    <row r="62" spans="1:20" ht="14.25" thickBot="1">
      <c r="A62" s="53" t="s">
        <v>103</v>
      </c>
      <c r="B62" s="55" t="str">
        <f>データ加工!B76</f>
        <v>外国為替証拠金取引</v>
      </c>
      <c r="C62" s="61">
        <f>データ加工!C76</f>
        <v>0</v>
      </c>
      <c r="D62" s="61">
        <f>データ加工!D76</f>
        <v>9.7771207552630246E-2</v>
      </c>
      <c r="E62" s="61">
        <f>データ加工!E76</f>
        <v>0.26594542268035753</v>
      </c>
      <c r="F62" s="61">
        <f>データ加工!F76</f>
        <v>0.46188680760908313</v>
      </c>
      <c r="G62" s="61">
        <f>データ加工!G76</f>
        <v>0.37830818687289508</v>
      </c>
      <c r="H62" s="61">
        <f>データ加工!H76</f>
        <v>0.17832050614492465</v>
      </c>
      <c r="I62" s="61">
        <f>データ加工!I76</f>
        <v>0.46703774938754372</v>
      </c>
      <c r="J62" s="61">
        <f>データ加工!J76</f>
        <v>0.24127824388042973</v>
      </c>
      <c r="K62" s="61">
        <f>データ加工!K76</f>
        <v>0</v>
      </c>
      <c r="L62" s="61">
        <f>データ加工!L76</f>
        <v>0.34958251108613542</v>
      </c>
      <c r="M62" s="61">
        <f>データ加工!M76</f>
        <v>0</v>
      </c>
      <c r="N62" s="61">
        <f>データ加工!N76</f>
        <v>0.16184669233914867</v>
      </c>
      <c r="O62" s="61">
        <f>データ加工!O76</f>
        <v>0.13245419071814013</v>
      </c>
      <c r="P62" s="61"/>
      <c r="Q62" s="61">
        <f>データ加工!Q76</f>
        <v>0.28047807916441492</v>
      </c>
      <c r="S62" t="s">
        <v>169</v>
      </c>
      <c r="T62" t="str">
        <f t="shared" si="0"/>
        <v>l 外国為替証拠金取引</v>
      </c>
    </row>
    <row r="63" spans="1:20" ht="14.25" thickBot="1">
      <c r="A63" s="53" t="s">
        <v>104</v>
      </c>
      <c r="B63" s="55" t="str">
        <f>データ加工!B77</f>
        <v>デリバティブ取引その他</v>
      </c>
      <c r="C63" s="61">
        <f>データ加工!C77</f>
        <v>0.33637076130794408</v>
      </c>
      <c r="D63" s="61">
        <f>データ加工!D77</f>
        <v>0.48885603776315117</v>
      </c>
      <c r="E63" s="61">
        <f>データ加工!E77</f>
        <v>1.4183755876285735</v>
      </c>
      <c r="F63" s="61">
        <f>データ加工!F77</f>
        <v>1.8676292655497708</v>
      </c>
      <c r="G63" s="61">
        <f>データ加工!G77</f>
        <v>0.47288523359111884</v>
      </c>
      <c r="H63" s="61">
        <f>データ加工!H77</f>
        <v>0</v>
      </c>
      <c r="I63" s="61">
        <f>データ加工!I77</f>
        <v>0.80670156712393903</v>
      </c>
      <c r="J63" s="61">
        <f>データ加工!J77</f>
        <v>1.0555923169768802</v>
      </c>
      <c r="K63" s="61">
        <f>データ加工!K77</f>
        <v>1.0726391212940318</v>
      </c>
      <c r="L63" s="61">
        <f>データ加工!L77</f>
        <v>1.2235387888014739</v>
      </c>
      <c r="M63" s="61">
        <f>データ加工!M77</f>
        <v>1.250339154495657</v>
      </c>
      <c r="N63" s="61">
        <f>データ加工!N77</f>
        <v>1.3487224361595722</v>
      </c>
      <c r="O63" s="61">
        <f>データ加工!O77</f>
        <v>2.3841754329265226</v>
      </c>
      <c r="P63" s="61"/>
      <c r="Q63" s="61">
        <f>データ加工!Q77</f>
        <v>1.2027280343829996</v>
      </c>
      <c r="S63" t="s">
        <v>169</v>
      </c>
      <c r="T63" t="str">
        <f t="shared" si="0"/>
        <v>m デリバティブ取引その他</v>
      </c>
    </row>
    <row r="64" spans="1:20" ht="14.25" thickBot="1">
      <c r="A64" s="53" t="s">
        <v>105</v>
      </c>
      <c r="B64" s="55" t="str">
        <f>データ加工!B78</f>
        <v>ファンド型投資商品</v>
      </c>
      <c r="C64" s="61">
        <f>データ加工!C78</f>
        <v>18.724639046142219</v>
      </c>
      <c r="D64" s="61">
        <f>データ加工!D78</f>
        <v>13.883511472473494</v>
      </c>
      <c r="E64" s="61">
        <f>データ加工!E78</f>
        <v>34.750201896900052</v>
      </c>
      <c r="F64" s="61">
        <f>データ加工!F78</f>
        <v>31.749697514346106</v>
      </c>
      <c r="G64" s="61">
        <f>データ加工!G78</f>
        <v>27.238189454848449</v>
      </c>
      <c r="H64" s="61">
        <f>データ加工!H78</f>
        <v>25.143191366434376</v>
      </c>
      <c r="I64" s="61">
        <f>データ加工!I78</f>
        <v>25.559702284663754</v>
      </c>
      <c r="J64" s="61">
        <f>データ加工!J78</f>
        <v>25.846931875691034</v>
      </c>
      <c r="K64" s="61">
        <f>データ加工!K78</f>
        <v>37.184822871526436</v>
      </c>
      <c r="L64" s="61">
        <f>データ加工!L78</f>
        <v>67.294633384081052</v>
      </c>
      <c r="M64" s="61">
        <f>データ加工!M78</f>
        <v>23.381342189068782</v>
      </c>
      <c r="N64" s="61">
        <f>データ加工!N78</f>
        <v>35.120732237595263</v>
      </c>
      <c r="O64" s="61">
        <f>データ加工!O78</f>
        <v>22.517212422083823</v>
      </c>
      <c r="P64" s="61"/>
      <c r="Q64" s="61">
        <f>データ加工!Q78</f>
        <v>29.763953451667824</v>
      </c>
      <c r="S64" t="s">
        <v>170</v>
      </c>
      <c r="T64" t="str">
        <f t="shared" si="0"/>
        <v>n ファンド型投資商品</v>
      </c>
    </row>
    <row r="65" spans="1:20" ht="14.25" thickBot="1">
      <c r="A65" s="53" t="s">
        <v>106</v>
      </c>
      <c r="B65" s="55" t="str">
        <f>データ加工!B79</f>
        <v>住宅ローン</v>
      </c>
      <c r="C65" s="61">
        <f>データ加工!C79</f>
        <v>1.8500391871936923</v>
      </c>
      <c r="D65" s="61">
        <f>データ加工!D79</f>
        <v>1.1732544906315627</v>
      </c>
      <c r="E65" s="61">
        <f>データ加工!E79</f>
        <v>2.393508804123218</v>
      </c>
      <c r="F65" s="61">
        <f>データ加工!F79</f>
        <v>1.4659885632810028</v>
      </c>
      <c r="G65" s="61">
        <f>データ加工!G79</f>
        <v>0.85119342046401403</v>
      </c>
      <c r="H65" s="61">
        <f>データ加工!H79</f>
        <v>1.4265640491593972</v>
      </c>
      <c r="I65" s="61">
        <f>データ加工!I79</f>
        <v>1.3586552709455817</v>
      </c>
      <c r="J65" s="61">
        <f>データ加工!J79</f>
        <v>0.90479341455161144</v>
      </c>
      <c r="K65" s="61">
        <f>データ加工!K79</f>
        <v>2.8603709901174184</v>
      </c>
      <c r="L65" s="61">
        <f>データ加工!L79</f>
        <v>0.5243737666292031</v>
      </c>
      <c r="M65" s="61">
        <f>データ加工!M79</f>
        <v>0.62516957724782851</v>
      </c>
      <c r="N65" s="61">
        <f>データ加工!N79</f>
        <v>1.1329268463740407</v>
      </c>
      <c r="O65" s="61">
        <f>データ加工!O79</f>
        <v>0.52981676287256052</v>
      </c>
      <c r="P65" s="61"/>
      <c r="Q65" s="61">
        <f>データ加工!Q79</f>
        <v>1.2930514836054383</v>
      </c>
      <c r="S65" t="s">
        <v>170</v>
      </c>
      <c r="T65" t="str">
        <f t="shared" si="0"/>
        <v>o 住宅ローン</v>
      </c>
    </row>
    <row r="66" spans="1:20" ht="14.25" thickBot="1">
      <c r="A66" s="53" t="s">
        <v>107</v>
      </c>
      <c r="B66" s="55" t="str">
        <f>データ加工!B80</f>
        <v>他の目的限定ローン</v>
      </c>
      <c r="C66" s="61">
        <f>データ加工!C80</f>
        <v>0.33637076130794408</v>
      </c>
      <c r="D66" s="61">
        <f>データ加工!D80</f>
        <v>0.68439845286841172</v>
      </c>
      <c r="E66" s="61">
        <f>データ加工!E80</f>
        <v>0.79783626804107255</v>
      </c>
      <c r="F66" s="61">
        <f>データ加工!F80</f>
        <v>0.12049221068063039</v>
      </c>
      <c r="G66" s="61">
        <f>データ加工!G80</f>
        <v>0.56746228030934254</v>
      </c>
      <c r="H66" s="61">
        <f>データ加工!H80</f>
        <v>0.53496151843477402</v>
      </c>
      <c r="I66" s="61">
        <f>データ加工!I80</f>
        <v>0.16983190886819771</v>
      </c>
      <c r="J66" s="61">
        <f>データ加工!J80</f>
        <v>0.33175758533559091</v>
      </c>
      <c r="K66" s="61">
        <f>データ加工!K80</f>
        <v>1.0726391212940318</v>
      </c>
      <c r="L66" s="61">
        <f>データ加工!L80</f>
        <v>0.69916502217227083</v>
      </c>
      <c r="M66" s="61">
        <f>データ加工!M80</f>
        <v>0.50013566179826274</v>
      </c>
      <c r="N66" s="61">
        <f>データ加工!N80</f>
        <v>0.70133566680297754</v>
      </c>
      <c r="O66" s="61">
        <f>データ加工!O80</f>
        <v>0.9271793350269808</v>
      </c>
      <c r="P66" s="61"/>
      <c r="Q66" s="61">
        <f>データ加工!Q80</f>
        <v>0.41834018587234767</v>
      </c>
      <c r="S66" t="s">
        <v>170</v>
      </c>
      <c r="T66" t="str">
        <f t="shared" si="0"/>
        <v>p 他の目的限定ローン</v>
      </c>
    </row>
    <row r="67" spans="1:20" ht="14.25" thickBot="1">
      <c r="A67" s="53" t="s">
        <v>108</v>
      </c>
      <c r="B67" s="55" t="str">
        <f>データ加工!B81</f>
        <v>サラ金・フリーローン</v>
      </c>
      <c r="C67" s="61">
        <f>データ加工!C81</f>
        <v>12.501779961945255</v>
      </c>
      <c r="D67" s="61">
        <f>データ加工!D81</f>
        <v>12.710256981841932</v>
      </c>
      <c r="E67" s="61">
        <f>データ加工!E81</f>
        <v>16.045373835048238</v>
      </c>
      <c r="F67" s="61">
        <f>データ加工!F81</f>
        <v>14.760295808377222</v>
      </c>
      <c r="G67" s="61">
        <f>データ加工!G81</f>
        <v>10.308898092286391</v>
      </c>
      <c r="H67" s="61">
        <f>データ加工!H81</f>
        <v>13.730678973159199</v>
      </c>
      <c r="I67" s="61">
        <f>データ加工!I81</f>
        <v>10.869242167564654</v>
      </c>
      <c r="J67" s="61">
        <f>データ加工!J81</f>
        <v>9.801928657642458</v>
      </c>
      <c r="K67" s="61">
        <f>データ加工!K81</f>
        <v>18.949957809527895</v>
      </c>
      <c r="L67" s="61">
        <f>データ加工!L81</f>
        <v>20.100994387452783</v>
      </c>
      <c r="M67" s="61">
        <f>データ加工!M81</f>
        <v>12.253323714057437</v>
      </c>
      <c r="N67" s="61">
        <f>データ加工!N81</f>
        <v>21.903252363231452</v>
      </c>
      <c r="O67" s="61">
        <f>データ加工!O81</f>
        <v>18.940949272694038</v>
      </c>
      <c r="P67" s="61"/>
      <c r="Q67" s="61">
        <f>データ加工!Q81</f>
        <v>14.294874305888062</v>
      </c>
      <c r="S67" t="s">
        <v>170</v>
      </c>
      <c r="T67" t="str">
        <f t="shared" si="0"/>
        <v>q サラ金・フリーローン</v>
      </c>
    </row>
    <row r="68" spans="1:20" ht="14.25" thickBot="1">
      <c r="A68" s="53" t="s">
        <v>109</v>
      </c>
      <c r="B68" s="55" t="str">
        <f>データ加工!B82</f>
        <v>他の融資</v>
      </c>
      <c r="C68" s="61">
        <f>データ加工!C82</f>
        <v>1.4015448387831004</v>
      </c>
      <c r="D68" s="61">
        <f>データ加工!D82</f>
        <v>1.8576529434999747</v>
      </c>
      <c r="E68" s="61">
        <f>データ加工!E82</f>
        <v>1.4183755876285735</v>
      </c>
      <c r="F68" s="61">
        <f>データ加工!F82</f>
        <v>1.6868909495288253</v>
      </c>
      <c r="G68" s="61">
        <f>データ加工!G82</f>
        <v>1.8915409343644753</v>
      </c>
      <c r="H68" s="61">
        <f>データ加工!H82</f>
        <v>1.4265640491593972</v>
      </c>
      <c r="I68" s="61">
        <f>データ加工!I82</f>
        <v>1.3161972937285322</v>
      </c>
      <c r="J68" s="61">
        <f>データ加工!J82</f>
        <v>1.7191074876480619</v>
      </c>
      <c r="K68" s="61">
        <f>データ加工!K82</f>
        <v>0.71509274752935459</v>
      </c>
      <c r="L68" s="61">
        <f>データ加工!L82</f>
        <v>1.3983300443445417</v>
      </c>
      <c r="M68" s="61">
        <f>データ加工!M82</f>
        <v>1.5004069853947883</v>
      </c>
      <c r="N68" s="61">
        <f>データ加工!N82</f>
        <v>3.9922184110323338</v>
      </c>
      <c r="O68" s="61">
        <f>データ加工!O82</f>
        <v>4.1060799122623441</v>
      </c>
      <c r="P68" s="61"/>
      <c r="Q68" s="61">
        <f>データ加工!Q82</f>
        <v>1.8967924336712128</v>
      </c>
      <c r="S68" t="s">
        <v>170</v>
      </c>
      <c r="T68" t="str">
        <f t="shared" si="0"/>
        <v>r 他の融資</v>
      </c>
    </row>
    <row r="69" spans="1:20" ht="14.25" thickBot="1">
      <c r="A69" s="53" t="s">
        <v>110</v>
      </c>
      <c r="B69" s="55" t="str">
        <f>データ加工!B83</f>
        <v>振込・送金サービス</v>
      </c>
      <c r="C69" s="61">
        <f>データ加工!C83</f>
        <v>0.11212358710264803</v>
      </c>
      <c r="D69" s="61">
        <f>データ加工!D83</f>
        <v>0.39108483021052098</v>
      </c>
      <c r="E69" s="61">
        <f>データ加工!E83</f>
        <v>0.44324237113392922</v>
      </c>
      <c r="F69" s="61">
        <f>データ加工!F83</f>
        <v>0.60246105340315192</v>
      </c>
      <c r="G69" s="61">
        <f>データ加工!G83</f>
        <v>0.56746228030934254</v>
      </c>
      <c r="H69" s="61">
        <f>データ加工!H83</f>
        <v>0.53496151843477402</v>
      </c>
      <c r="I69" s="61">
        <f>データ加工!I83</f>
        <v>0.29720584051934601</v>
      </c>
      <c r="J69" s="61">
        <f>データ加工!J83</f>
        <v>0.30159780485053717</v>
      </c>
      <c r="K69" s="61">
        <f>データ加工!K83</f>
        <v>1.0726391212940318</v>
      </c>
      <c r="L69" s="61">
        <f>データ加工!L83</f>
        <v>0.87395627771533846</v>
      </c>
      <c r="M69" s="61">
        <f>データ加工!M83</f>
        <v>0.25006783089913137</v>
      </c>
      <c r="N69" s="61">
        <f>データ加工!N83</f>
        <v>0.53948897446382893</v>
      </c>
      <c r="O69" s="61">
        <f>データ加工!O83</f>
        <v>0.66227095359070065</v>
      </c>
      <c r="P69" s="61"/>
      <c r="Q69" s="61">
        <f>データ加工!Q83</f>
        <v>0.47063270910639116</v>
      </c>
      <c r="S69" t="s">
        <v>171</v>
      </c>
      <c r="T69" t="str">
        <f t="shared" si="0"/>
        <v>s 振込・送金サービス</v>
      </c>
    </row>
    <row r="70" spans="1:20" ht="14.25" thickBot="1">
      <c r="A70" s="53" t="s">
        <v>111</v>
      </c>
      <c r="B70" s="55" t="str">
        <f>データ加工!B84</f>
        <v>金融コンサルティング</v>
      </c>
      <c r="C70" s="61">
        <f>データ加工!C84</f>
        <v>0.11212358710264803</v>
      </c>
      <c r="D70" s="61">
        <f>データ加工!D84</f>
        <v>0</v>
      </c>
      <c r="E70" s="61">
        <f>データ加工!E84</f>
        <v>0.44324237113392922</v>
      </c>
      <c r="F70" s="61">
        <f>データ加工!F84</f>
        <v>0.16065628090750717</v>
      </c>
      <c r="G70" s="61">
        <f>データ加工!G84</f>
        <v>9.457704671822377E-2</v>
      </c>
      <c r="H70" s="61">
        <f>データ加工!H84</f>
        <v>0</v>
      </c>
      <c r="I70" s="61">
        <f>データ加工!I84</f>
        <v>0.21228988608524715</v>
      </c>
      <c r="J70" s="61">
        <f>データ加工!J84</f>
        <v>0.24127824388042973</v>
      </c>
      <c r="K70" s="61">
        <f>データ加工!K84</f>
        <v>0</v>
      </c>
      <c r="L70" s="61">
        <f>データ加工!L84</f>
        <v>8.7395627771533854E-2</v>
      </c>
      <c r="M70" s="61">
        <f>データ加工!M84</f>
        <v>0</v>
      </c>
      <c r="N70" s="61">
        <f>データ加工!N84</f>
        <v>0.10789779489276578</v>
      </c>
      <c r="O70" s="61">
        <f>データ加工!O84</f>
        <v>0</v>
      </c>
      <c r="P70" s="61"/>
      <c r="Q70" s="61">
        <f>データ加工!Q84</f>
        <v>0.15212370395358096</v>
      </c>
      <c r="S70" t="s">
        <v>171</v>
      </c>
      <c r="T70" t="str">
        <f t="shared" si="0"/>
        <v>t 金融コンサルティング</v>
      </c>
    </row>
    <row r="71" spans="1:20" ht="14.25" thickBot="1">
      <c r="A71" s="53" t="s">
        <v>112</v>
      </c>
      <c r="B71" s="55" t="str">
        <f>データ加工!B85</f>
        <v>信用保証サービス</v>
      </c>
      <c r="C71" s="61">
        <f>データ加工!C85</f>
        <v>0.16818538065397204</v>
      </c>
      <c r="D71" s="61">
        <f>データ加工!D85</f>
        <v>0</v>
      </c>
      <c r="E71" s="61">
        <f>データ加工!E85</f>
        <v>0.17729694845357169</v>
      </c>
      <c r="F71" s="61">
        <f>データ加工!F85</f>
        <v>0</v>
      </c>
      <c r="G71" s="61">
        <f>データ加工!G85</f>
        <v>0</v>
      </c>
      <c r="H71" s="61">
        <f>データ加工!H85</f>
        <v>0.17832050614492465</v>
      </c>
      <c r="I71" s="61">
        <f>データ加工!I85</f>
        <v>8.4915954434098856E-2</v>
      </c>
      <c r="J71" s="61">
        <f>データ加工!J85</f>
        <v>3.0159780485053717E-2</v>
      </c>
      <c r="K71" s="61">
        <f>データ加工!K85</f>
        <v>0.35754637376467729</v>
      </c>
      <c r="L71" s="61">
        <f>データ加工!L85</f>
        <v>0.17479125554306771</v>
      </c>
      <c r="M71" s="61">
        <f>データ加工!M85</f>
        <v>0</v>
      </c>
      <c r="N71" s="61">
        <f>データ加工!N85</f>
        <v>0.16184669233914867</v>
      </c>
      <c r="O71" s="61">
        <f>データ加工!O85</f>
        <v>0.13245419071814013</v>
      </c>
      <c r="P71" s="61"/>
      <c r="Q71" s="61">
        <f>データ加工!Q85</f>
        <v>8.0815717725339895E-2</v>
      </c>
      <c r="S71" t="s">
        <v>172</v>
      </c>
      <c r="T71" t="str">
        <f t="shared" si="0"/>
        <v>u 信用保証サービス</v>
      </c>
    </row>
    <row r="72" spans="1:20" ht="14.25" thickBot="1">
      <c r="A72" s="53" t="s">
        <v>113</v>
      </c>
      <c r="B72" s="55" t="str">
        <f>データ加工!B86</f>
        <v>その他金融関連サービス</v>
      </c>
      <c r="C72" s="61">
        <f>データ加工!C86</f>
        <v>5.3258703873757813</v>
      </c>
      <c r="D72" s="61">
        <f>データ加工!D86</f>
        <v>4.3997043398683608</v>
      </c>
      <c r="E72" s="61">
        <f>データ加工!E86</f>
        <v>7.7124172577303689</v>
      </c>
      <c r="F72" s="61">
        <f>データ加工!F86</f>
        <v>7.1492045003840685</v>
      </c>
      <c r="G72" s="61">
        <f>データ加工!G86</f>
        <v>5.6746228030934258</v>
      </c>
      <c r="H72" s="61">
        <f>データ加工!H86</f>
        <v>5.5279356904926633</v>
      </c>
      <c r="I72" s="61">
        <f>データ加工!I86</f>
        <v>6.241322650906266</v>
      </c>
      <c r="J72" s="61">
        <f>データ加工!J86</f>
        <v>6.1525952189509594</v>
      </c>
      <c r="K72" s="61">
        <f>データ加工!K86</f>
        <v>3.5754637376467731</v>
      </c>
      <c r="L72" s="61">
        <f>データ加工!L86</f>
        <v>8.914354032696453</v>
      </c>
      <c r="M72" s="61">
        <f>データ加工!M86</f>
        <v>3.250881801688708</v>
      </c>
      <c r="N72" s="61">
        <f>データ加工!N86</f>
        <v>13.055633182024659</v>
      </c>
      <c r="O72" s="61">
        <f>データ加工!O86</f>
        <v>7.6823430616521273</v>
      </c>
      <c r="P72" s="61"/>
      <c r="Q72" s="61">
        <f>データ加工!Q86</f>
        <v>6.9834287846190763</v>
      </c>
      <c r="S72" t="s">
        <v>172</v>
      </c>
      <c r="T72" t="str">
        <f t="shared" si="0"/>
        <v>v その他金融関連サービス</v>
      </c>
    </row>
    <row r="73" spans="1:20" ht="14.25" hidden="1" thickBot="1">
      <c r="A73" s="53" t="s">
        <v>114</v>
      </c>
      <c r="B73" s="55" t="str">
        <f>データ加工!B87</f>
        <v>合計</v>
      </c>
      <c r="C73" s="61">
        <f>データ加工!C87</f>
        <v>73.048516997375188</v>
      </c>
      <c r="D73" s="61">
        <f>データ加工!D87</f>
        <v>71.959608758735854</v>
      </c>
      <c r="E73" s="61">
        <f>データ加工!E87</f>
        <v>127.0332635669841</v>
      </c>
      <c r="F73" s="61">
        <f>データ加工!F87</f>
        <v>121.71721482255012</v>
      </c>
      <c r="G73" s="61">
        <f>データ加工!G87</f>
        <v>87.010882980765871</v>
      </c>
      <c r="H73" s="61">
        <f>データ加工!H87</f>
        <v>98.789560404288252</v>
      </c>
      <c r="I73" s="61">
        <f>データ加工!I87</f>
        <v>92.940512128121199</v>
      </c>
      <c r="J73" s="61">
        <f>データ加工!J87</f>
        <v>100.16063099086341</v>
      </c>
      <c r="K73" s="61">
        <f>データ加工!K87</f>
        <v>112.62710773587334</v>
      </c>
      <c r="L73" s="61">
        <f>データ加工!L87</f>
        <v>165.78950588259968</v>
      </c>
      <c r="M73" s="61">
        <f>データ加工!M87</f>
        <v>79.396536310474218</v>
      </c>
      <c r="N73" s="61">
        <f>データ加工!N87</f>
        <v>130.12474064067553</v>
      </c>
      <c r="O73" s="61">
        <f>データ加工!O87</f>
        <v>89.936395497617156</v>
      </c>
      <c r="P73" s="61"/>
      <c r="Q73" s="61">
        <f>データ加工!Q87</f>
        <v>107.63227441290708</v>
      </c>
      <c r="S73" t="s">
        <v>172</v>
      </c>
      <c r="T73" t="str">
        <f t="shared" si="0"/>
        <v>w 合計</v>
      </c>
    </row>
    <row r="74" spans="1:20" ht="14.25" hidden="1" thickBot="1">
      <c r="A74" s="53" t="s">
        <v>115</v>
      </c>
      <c r="B74" s="55">
        <f>データ加工!B88</f>
        <v>0</v>
      </c>
      <c r="C74" s="61">
        <f>データ加工!C88</f>
        <v>0</v>
      </c>
      <c r="D74" s="61">
        <f>データ加工!D88</f>
        <v>0</v>
      </c>
      <c r="E74" s="61">
        <f>データ加工!E88</f>
        <v>0</v>
      </c>
      <c r="F74" s="61">
        <f>データ加工!F88</f>
        <v>0</v>
      </c>
      <c r="G74" s="61">
        <f>データ加工!G88</f>
        <v>0</v>
      </c>
      <c r="H74" s="61">
        <f>データ加工!H88</f>
        <v>0</v>
      </c>
      <c r="I74" s="61">
        <f>データ加工!I88</f>
        <v>0</v>
      </c>
      <c r="J74" s="61">
        <f>データ加工!J88</f>
        <v>0</v>
      </c>
      <c r="K74" s="61">
        <f>データ加工!K88</f>
        <v>0</v>
      </c>
      <c r="L74" s="61">
        <f>データ加工!L88</f>
        <v>0</v>
      </c>
      <c r="M74" s="61">
        <f>データ加工!M88</f>
        <v>0</v>
      </c>
      <c r="N74" s="61">
        <f>データ加工!N88</f>
        <v>0</v>
      </c>
      <c r="O74" s="61">
        <f>データ加工!O88</f>
        <v>0</v>
      </c>
      <c r="P74" s="61"/>
      <c r="Q74" s="61">
        <f>データ加工!Q88</f>
        <v>0</v>
      </c>
      <c r="S74" t="s">
        <v>172</v>
      </c>
      <c r="T74" t="str">
        <f t="shared" si="0"/>
        <v>x 0</v>
      </c>
    </row>
    <row r="75" spans="1:20" ht="14.25" hidden="1" thickBot="1">
      <c r="A75" s="53" t="s">
        <v>116</v>
      </c>
      <c r="B75" s="55">
        <f>データ加工!B89</f>
        <v>0</v>
      </c>
      <c r="C75" s="61">
        <f>データ加工!C89</f>
        <v>0</v>
      </c>
      <c r="D75" s="61">
        <f>データ加工!D89</f>
        <v>0</v>
      </c>
      <c r="E75" s="61">
        <f>データ加工!E89</f>
        <v>0</v>
      </c>
      <c r="F75" s="61">
        <f>データ加工!F89</f>
        <v>0</v>
      </c>
      <c r="G75" s="61">
        <f>データ加工!G89</f>
        <v>0</v>
      </c>
      <c r="H75" s="61">
        <f>データ加工!H89</f>
        <v>0</v>
      </c>
      <c r="I75" s="61">
        <f>データ加工!I89</f>
        <v>0</v>
      </c>
      <c r="J75" s="61">
        <f>データ加工!J89</f>
        <v>0</v>
      </c>
      <c r="K75" s="61">
        <f>データ加工!K89</f>
        <v>0</v>
      </c>
      <c r="L75" s="61">
        <f>データ加工!L89</f>
        <v>0</v>
      </c>
      <c r="M75" s="61">
        <f>データ加工!M89</f>
        <v>0</v>
      </c>
      <c r="N75" s="61">
        <f>データ加工!N89</f>
        <v>0</v>
      </c>
      <c r="O75" s="61">
        <f>データ加工!O89</f>
        <v>0</v>
      </c>
      <c r="P75" s="61"/>
      <c r="Q75" s="61">
        <f>データ加工!Q89</f>
        <v>0</v>
      </c>
      <c r="S75" t="s">
        <v>172</v>
      </c>
      <c r="T75" t="str">
        <f t="shared" si="0"/>
        <v>y 0</v>
      </c>
    </row>
    <row r="76" spans="1:20" ht="14.25" hidden="1" thickBot="1">
      <c r="A76" s="53" t="s">
        <v>117</v>
      </c>
      <c r="B76" s="55">
        <f>データ加工!B90</f>
        <v>0</v>
      </c>
      <c r="C76" s="61">
        <f>データ加工!C90</f>
        <v>0</v>
      </c>
      <c r="D76" s="61">
        <f>データ加工!D90</f>
        <v>0</v>
      </c>
      <c r="E76" s="61">
        <f>データ加工!E90</f>
        <v>0</v>
      </c>
      <c r="F76" s="61">
        <f>データ加工!F90</f>
        <v>0</v>
      </c>
      <c r="G76" s="61">
        <f>データ加工!G90</f>
        <v>0</v>
      </c>
      <c r="H76" s="61">
        <f>データ加工!H90</f>
        <v>0</v>
      </c>
      <c r="I76" s="61">
        <f>データ加工!I90</f>
        <v>0</v>
      </c>
      <c r="J76" s="61">
        <f>データ加工!J90</f>
        <v>0</v>
      </c>
      <c r="K76" s="61">
        <f>データ加工!K90</f>
        <v>0</v>
      </c>
      <c r="L76" s="61">
        <f>データ加工!L90</f>
        <v>0</v>
      </c>
      <c r="M76" s="61">
        <f>データ加工!M90</f>
        <v>0</v>
      </c>
      <c r="N76" s="61">
        <f>データ加工!N90</f>
        <v>0</v>
      </c>
      <c r="O76" s="61">
        <f>データ加工!O90</f>
        <v>0</v>
      </c>
      <c r="P76" s="61"/>
      <c r="Q76" s="61">
        <f>データ加工!Q90</f>
        <v>0</v>
      </c>
      <c r="S76" t="s">
        <v>172</v>
      </c>
      <c r="T76" t="str">
        <f t="shared" si="0"/>
        <v>ｚ 0</v>
      </c>
    </row>
    <row r="77" spans="1:20" ht="14.25" hidden="1" thickBot="1">
      <c r="A77" s="53" t="s">
        <v>118</v>
      </c>
      <c r="B77" s="55">
        <f>データ加工!B91</f>
        <v>0</v>
      </c>
      <c r="C77" s="61">
        <f>データ加工!C91</f>
        <v>0</v>
      </c>
      <c r="D77" s="61">
        <f>データ加工!D91</f>
        <v>0</v>
      </c>
      <c r="E77" s="61">
        <f>データ加工!E91</f>
        <v>0</v>
      </c>
      <c r="F77" s="61">
        <f>データ加工!F91</f>
        <v>0</v>
      </c>
      <c r="G77" s="61">
        <f>データ加工!G91</f>
        <v>0</v>
      </c>
      <c r="H77" s="61">
        <f>データ加工!H91</f>
        <v>0</v>
      </c>
      <c r="I77" s="61">
        <f>データ加工!I91</f>
        <v>0</v>
      </c>
      <c r="J77" s="61">
        <f>データ加工!J91</f>
        <v>0</v>
      </c>
      <c r="K77" s="61">
        <f>データ加工!K91</f>
        <v>0</v>
      </c>
      <c r="L77" s="61">
        <f>データ加工!L91</f>
        <v>0</v>
      </c>
      <c r="M77" s="61">
        <f>データ加工!M91</f>
        <v>0</v>
      </c>
      <c r="N77" s="61">
        <f>データ加工!N91</f>
        <v>0</v>
      </c>
      <c r="O77" s="61">
        <f>データ加工!O91</f>
        <v>0</v>
      </c>
      <c r="P77" s="61"/>
      <c r="Q77" s="61">
        <f>データ加工!Q91</f>
        <v>0</v>
      </c>
      <c r="S77" t="s">
        <v>172</v>
      </c>
      <c r="T77" t="str">
        <f t="shared" si="0"/>
        <v>A 0</v>
      </c>
    </row>
    <row r="78" spans="1:20" ht="14.25" hidden="1" thickBot="1">
      <c r="A78" s="53" t="s">
        <v>119</v>
      </c>
      <c r="B78" s="55">
        <f>データ加工!B92</f>
        <v>0</v>
      </c>
      <c r="C78" s="61">
        <f>データ加工!C92</f>
        <v>0</v>
      </c>
      <c r="D78" s="61">
        <f>データ加工!D92</f>
        <v>0</v>
      </c>
      <c r="E78" s="61">
        <f>データ加工!E92</f>
        <v>0</v>
      </c>
      <c r="F78" s="61">
        <f>データ加工!F92</f>
        <v>0</v>
      </c>
      <c r="G78" s="61">
        <f>データ加工!G92</f>
        <v>0</v>
      </c>
      <c r="H78" s="61">
        <f>データ加工!H92</f>
        <v>0</v>
      </c>
      <c r="I78" s="61">
        <f>データ加工!I92</f>
        <v>0</v>
      </c>
      <c r="J78" s="61">
        <f>データ加工!J92</f>
        <v>0</v>
      </c>
      <c r="K78" s="61">
        <f>データ加工!K92</f>
        <v>0</v>
      </c>
      <c r="L78" s="61">
        <f>データ加工!L92</f>
        <v>0</v>
      </c>
      <c r="M78" s="61">
        <f>データ加工!M92</f>
        <v>0</v>
      </c>
      <c r="N78" s="61">
        <f>データ加工!N92</f>
        <v>0</v>
      </c>
      <c r="O78" s="61">
        <f>データ加工!O92</f>
        <v>0</v>
      </c>
      <c r="P78" s="61"/>
      <c r="Q78" s="61">
        <f>データ加工!Q92</f>
        <v>0</v>
      </c>
      <c r="S78" t="s">
        <v>172</v>
      </c>
      <c r="T78" t="str">
        <f t="shared" si="0"/>
        <v>B 0</v>
      </c>
    </row>
    <row r="79" spans="1:20" ht="14.25" hidden="1" thickBot="1">
      <c r="A79" s="53" t="s">
        <v>120</v>
      </c>
      <c r="B79" s="55">
        <f>データ加工!B93</f>
        <v>0</v>
      </c>
      <c r="C79" s="61">
        <f>データ加工!C93</f>
        <v>0</v>
      </c>
      <c r="D79" s="61">
        <f>データ加工!D93</f>
        <v>0</v>
      </c>
      <c r="E79" s="61">
        <f>データ加工!E93</f>
        <v>0</v>
      </c>
      <c r="F79" s="61">
        <f>データ加工!F93</f>
        <v>0</v>
      </c>
      <c r="G79" s="61">
        <f>データ加工!G93</f>
        <v>0</v>
      </c>
      <c r="H79" s="61">
        <f>データ加工!H93</f>
        <v>0</v>
      </c>
      <c r="I79" s="61">
        <f>データ加工!I93</f>
        <v>0</v>
      </c>
      <c r="J79" s="61">
        <f>データ加工!J93</f>
        <v>0</v>
      </c>
      <c r="K79" s="61">
        <f>データ加工!K93</f>
        <v>0</v>
      </c>
      <c r="L79" s="61">
        <f>データ加工!L93</f>
        <v>0</v>
      </c>
      <c r="M79" s="61">
        <f>データ加工!M93</f>
        <v>0</v>
      </c>
      <c r="N79" s="61">
        <f>データ加工!N93</f>
        <v>0</v>
      </c>
      <c r="O79" s="61">
        <f>データ加工!O93</f>
        <v>0</v>
      </c>
      <c r="P79" s="61"/>
      <c r="Q79" s="61">
        <f>データ加工!Q93</f>
        <v>0</v>
      </c>
      <c r="S79" t="s">
        <v>172</v>
      </c>
      <c r="T79" t="str">
        <f t="shared" si="0"/>
        <v>C 0</v>
      </c>
    </row>
    <row r="80" spans="1:20" ht="14.25" hidden="1" thickBot="1">
      <c r="A80" s="53" t="s">
        <v>121</v>
      </c>
      <c r="B80" s="55">
        <f>データ加工!B94</f>
        <v>0</v>
      </c>
      <c r="C80" s="61">
        <f>データ加工!C94</f>
        <v>0</v>
      </c>
      <c r="D80" s="61">
        <f>データ加工!D94</f>
        <v>0</v>
      </c>
      <c r="E80" s="61">
        <f>データ加工!E94</f>
        <v>0</v>
      </c>
      <c r="F80" s="61">
        <f>データ加工!F94</f>
        <v>0</v>
      </c>
      <c r="G80" s="61">
        <f>データ加工!G94</f>
        <v>0</v>
      </c>
      <c r="H80" s="61">
        <f>データ加工!H94</f>
        <v>0</v>
      </c>
      <c r="I80" s="61">
        <f>データ加工!I94</f>
        <v>0</v>
      </c>
      <c r="J80" s="61">
        <f>データ加工!J94</f>
        <v>0</v>
      </c>
      <c r="K80" s="61">
        <f>データ加工!K94</f>
        <v>0</v>
      </c>
      <c r="L80" s="61">
        <f>データ加工!L94</f>
        <v>0</v>
      </c>
      <c r="M80" s="61">
        <f>データ加工!M94</f>
        <v>0</v>
      </c>
      <c r="N80" s="61">
        <f>データ加工!N94</f>
        <v>0</v>
      </c>
      <c r="O80" s="61">
        <f>データ加工!O94</f>
        <v>0</v>
      </c>
      <c r="P80" s="61"/>
      <c r="Q80" s="61">
        <f>データ加工!Q94</f>
        <v>0</v>
      </c>
      <c r="S80" t="s">
        <v>172</v>
      </c>
      <c r="T80" t="str">
        <f t="shared" si="0"/>
        <v>D 0</v>
      </c>
    </row>
    <row r="81" spans="1:20" ht="14.25" hidden="1" thickBot="1">
      <c r="A81" s="53" t="s">
        <v>122</v>
      </c>
      <c r="B81" s="55">
        <f>データ加工!B95</f>
        <v>0</v>
      </c>
      <c r="C81" s="61">
        <f>データ加工!C95</f>
        <v>0</v>
      </c>
      <c r="D81" s="61">
        <f>データ加工!D95</f>
        <v>0</v>
      </c>
      <c r="E81" s="61">
        <f>データ加工!E95</f>
        <v>0</v>
      </c>
      <c r="F81" s="61">
        <f>データ加工!F95</f>
        <v>0</v>
      </c>
      <c r="G81" s="61">
        <f>データ加工!G95</f>
        <v>0</v>
      </c>
      <c r="H81" s="61">
        <f>データ加工!H95</f>
        <v>0</v>
      </c>
      <c r="I81" s="61">
        <f>データ加工!I95</f>
        <v>0</v>
      </c>
      <c r="J81" s="61">
        <f>データ加工!J95</f>
        <v>0</v>
      </c>
      <c r="K81" s="61">
        <f>データ加工!K95</f>
        <v>0</v>
      </c>
      <c r="L81" s="61">
        <f>データ加工!L95</f>
        <v>0</v>
      </c>
      <c r="M81" s="61">
        <f>データ加工!M95</f>
        <v>0</v>
      </c>
      <c r="N81" s="61">
        <f>データ加工!N95</f>
        <v>0</v>
      </c>
      <c r="O81" s="61">
        <f>データ加工!O95</f>
        <v>0</v>
      </c>
      <c r="P81" s="61"/>
      <c r="Q81" s="61">
        <f>データ加工!Q95</f>
        <v>0</v>
      </c>
      <c r="S81" t="s">
        <v>172</v>
      </c>
      <c r="T81" t="str">
        <f t="shared" si="0"/>
        <v>E 0</v>
      </c>
    </row>
    <row r="82" spans="1:20" ht="14.25" hidden="1" thickBot="1">
      <c r="A82" s="53" t="s">
        <v>123</v>
      </c>
      <c r="B82" s="55">
        <f>データ加工!B96</f>
        <v>0</v>
      </c>
      <c r="C82" s="61">
        <f>データ加工!C96</f>
        <v>0</v>
      </c>
      <c r="D82" s="61">
        <f>データ加工!D96</f>
        <v>0</v>
      </c>
      <c r="E82" s="61">
        <f>データ加工!E96</f>
        <v>0</v>
      </c>
      <c r="F82" s="61">
        <f>データ加工!F96</f>
        <v>0</v>
      </c>
      <c r="G82" s="61">
        <f>データ加工!G96</f>
        <v>0</v>
      </c>
      <c r="H82" s="61">
        <f>データ加工!H96</f>
        <v>0</v>
      </c>
      <c r="I82" s="61">
        <f>データ加工!I96</f>
        <v>0</v>
      </c>
      <c r="J82" s="61">
        <f>データ加工!J96</f>
        <v>0</v>
      </c>
      <c r="K82" s="61">
        <f>データ加工!K96</f>
        <v>0</v>
      </c>
      <c r="L82" s="61">
        <f>データ加工!L96</f>
        <v>0</v>
      </c>
      <c r="M82" s="61">
        <f>データ加工!M96</f>
        <v>0</v>
      </c>
      <c r="N82" s="61">
        <f>データ加工!N96</f>
        <v>0</v>
      </c>
      <c r="O82" s="61">
        <f>データ加工!O96</f>
        <v>0</v>
      </c>
      <c r="P82" s="61"/>
      <c r="Q82" s="61">
        <f>データ加工!Q96</f>
        <v>0</v>
      </c>
      <c r="S82" t="s">
        <v>172</v>
      </c>
      <c r="T82" t="str">
        <f t="shared" si="0"/>
        <v>F 0</v>
      </c>
    </row>
    <row r="83" spans="1:20" ht="14.25" hidden="1" thickBot="1">
      <c r="A83" s="53" t="s">
        <v>124</v>
      </c>
      <c r="B83" s="55">
        <f>データ加工!B97</f>
        <v>0</v>
      </c>
      <c r="C83" s="61">
        <f>データ加工!C97</f>
        <v>0</v>
      </c>
      <c r="D83" s="61">
        <f>データ加工!D97</f>
        <v>0</v>
      </c>
      <c r="E83" s="61">
        <f>データ加工!E97</f>
        <v>0</v>
      </c>
      <c r="F83" s="61">
        <f>データ加工!F97</f>
        <v>0</v>
      </c>
      <c r="G83" s="61">
        <f>データ加工!G97</f>
        <v>0</v>
      </c>
      <c r="H83" s="61">
        <f>データ加工!H97</f>
        <v>0</v>
      </c>
      <c r="I83" s="61">
        <f>データ加工!I97</f>
        <v>0</v>
      </c>
      <c r="J83" s="61">
        <f>データ加工!J97</f>
        <v>0</v>
      </c>
      <c r="K83" s="61">
        <f>データ加工!K97</f>
        <v>0</v>
      </c>
      <c r="L83" s="61">
        <f>データ加工!L97</f>
        <v>0</v>
      </c>
      <c r="M83" s="61">
        <f>データ加工!M97</f>
        <v>0</v>
      </c>
      <c r="N83" s="61">
        <f>データ加工!N97</f>
        <v>0</v>
      </c>
      <c r="O83" s="61">
        <f>データ加工!O97</f>
        <v>0</v>
      </c>
      <c r="P83" s="61"/>
      <c r="Q83" s="61">
        <f>データ加工!Q97</f>
        <v>0</v>
      </c>
      <c r="S83" t="s">
        <v>172</v>
      </c>
      <c r="T83" t="str">
        <f t="shared" si="0"/>
        <v>G 0</v>
      </c>
    </row>
    <row r="84" spans="1:20" ht="14.25" hidden="1" thickBot="1">
      <c r="A84" s="53" t="s">
        <v>125</v>
      </c>
      <c r="B84" s="55">
        <f>データ加工!B98</f>
        <v>0</v>
      </c>
      <c r="C84" s="61">
        <f>データ加工!C98</f>
        <v>0</v>
      </c>
      <c r="D84" s="61">
        <f>データ加工!D98</f>
        <v>0</v>
      </c>
      <c r="E84" s="61">
        <f>データ加工!E98</f>
        <v>0</v>
      </c>
      <c r="F84" s="61">
        <f>データ加工!F98</f>
        <v>0</v>
      </c>
      <c r="G84" s="61">
        <f>データ加工!G98</f>
        <v>0</v>
      </c>
      <c r="H84" s="61">
        <f>データ加工!H98</f>
        <v>0</v>
      </c>
      <c r="I84" s="61">
        <f>データ加工!I98</f>
        <v>0</v>
      </c>
      <c r="J84" s="61">
        <f>データ加工!J98</f>
        <v>0</v>
      </c>
      <c r="K84" s="61">
        <f>データ加工!K98</f>
        <v>0</v>
      </c>
      <c r="L84" s="61">
        <f>データ加工!L98</f>
        <v>0</v>
      </c>
      <c r="M84" s="61">
        <f>データ加工!M98</f>
        <v>0</v>
      </c>
      <c r="N84" s="61">
        <f>データ加工!N98</f>
        <v>0</v>
      </c>
      <c r="O84" s="61">
        <f>データ加工!O98</f>
        <v>0</v>
      </c>
      <c r="P84" s="61"/>
      <c r="Q84" s="61">
        <f>データ加工!Q98</f>
        <v>0</v>
      </c>
      <c r="S84" t="s">
        <v>172</v>
      </c>
      <c r="T84" t="str">
        <f t="shared" si="0"/>
        <v>H 0</v>
      </c>
    </row>
    <row r="85" spans="1:20" ht="14.25" hidden="1" thickBot="1">
      <c r="A85" s="53" t="s">
        <v>126</v>
      </c>
      <c r="B85" s="55">
        <f>データ加工!B99</f>
        <v>0</v>
      </c>
      <c r="C85" s="61">
        <f>データ加工!C99</f>
        <v>0</v>
      </c>
      <c r="D85" s="61">
        <f>データ加工!D99</f>
        <v>0</v>
      </c>
      <c r="E85" s="61">
        <f>データ加工!E99</f>
        <v>0</v>
      </c>
      <c r="F85" s="61">
        <f>データ加工!F99</f>
        <v>0</v>
      </c>
      <c r="G85" s="61">
        <f>データ加工!G99</f>
        <v>0</v>
      </c>
      <c r="H85" s="61">
        <f>データ加工!H99</f>
        <v>0</v>
      </c>
      <c r="I85" s="61">
        <f>データ加工!I99</f>
        <v>0</v>
      </c>
      <c r="J85" s="61">
        <f>データ加工!J99</f>
        <v>0</v>
      </c>
      <c r="K85" s="61">
        <f>データ加工!K99</f>
        <v>0</v>
      </c>
      <c r="L85" s="61">
        <f>データ加工!L99</f>
        <v>0</v>
      </c>
      <c r="M85" s="61">
        <f>データ加工!M99</f>
        <v>0</v>
      </c>
      <c r="N85" s="61">
        <f>データ加工!N99</f>
        <v>0</v>
      </c>
      <c r="O85" s="61">
        <f>データ加工!O99</f>
        <v>0</v>
      </c>
      <c r="P85" s="61"/>
      <c r="Q85" s="61">
        <f>データ加工!Q99</f>
        <v>0</v>
      </c>
      <c r="S85" t="s">
        <v>172</v>
      </c>
      <c r="T85" t="str">
        <f t="shared" si="0"/>
        <v>I 0</v>
      </c>
    </row>
    <row r="86" spans="1:20" ht="14.25" hidden="1" thickBot="1">
      <c r="A86" s="53" t="s">
        <v>127</v>
      </c>
      <c r="B86" s="55">
        <f>データ加工!B100</f>
        <v>0</v>
      </c>
      <c r="C86" s="61">
        <f>データ加工!C100</f>
        <v>0</v>
      </c>
      <c r="D86" s="61">
        <f>データ加工!D100</f>
        <v>0</v>
      </c>
      <c r="E86" s="61">
        <f>データ加工!E100</f>
        <v>0</v>
      </c>
      <c r="F86" s="61">
        <f>データ加工!F100</f>
        <v>0</v>
      </c>
      <c r="G86" s="61">
        <f>データ加工!G100</f>
        <v>0</v>
      </c>
      <c r="H86" s="61">
        <f>データ加工!H100</f>
        <v>0</v>
      </c>
      <c r="I86" s="61">
        <f>データ加工!I100</f>
        <v>0</v>
      </c>
      <c r="J86" s="61">
        <f>データ加工!J100</f>
        <v>0</v>
      </c>
      <c r="K86" s="61">
        <f>データ加工!K100</f>
        <v>0</v>
      </c>
      <c r="L86" s="61">
        <f>データ加工!L100</f>
        <v>0</v>
      </c>
      <c r="M86" s="61">
        <f>データ加工!M100</f>
        <v>0</v>
      </c>
      <c r="N86" s="61">
        <f>データ加工!N100</f>
        <v>0</v>
      </c>
      <c r="O86" s="61">
        <f>データ加工!O100</f>
        <v>0</v>
      </c>
      <c r="P86" s="61"/>
      <c r="Q86" s="61">
        <f>データ加工!Q100</f>
        <v>0</v>
      </c>
      <c r="S86" t="s">
        <v>172</v>
      </c>
      <c r="T86" t="str">
        <f t="shared" si="0"/>
        <v>J 0</v>
      </c>
    </row>
    <row r="87" spans="1:20" ht="14.25" hidden="1" thickBot="1">
      <c r="A87" s="53" t="s">
        <v>128</v>
      </c>
      <c r="B87" s="55">
        <f>データ加工!B101</f>
        <v>0</v>
      </c>
      <c r="C87" s="61">
        <f>データ加工!C101</f>
        <v>0</v>
      </c>
      <c r="D87" s="61">
        <f>データ加工!D101</f>
        <v>0</v>
      </c>
      <c r="E87" s="61">
        <f>データ加工!E101</f>
        <v>0</v>
      </c>
      <c r="F87" s="61">
        <f>データ加工!F101</f>
        <v>0</v>
      </c>
      <c r="G87" s="61">
        <f>データ加工!G101</f>
        <v>0</v>
      </c>
      <c r="H87" s="61">
        <f>データ加工!H101</f>
        <v>0</v>
      </c>
      <c r="I87" s="61">
        <f>データ加工!I101</f>
        <v>0</v>
      </c>
      <c r="J87" s="61">
        <f>データ加工!J101</f>
        <v>0</v>
      </c>
      <c r="K87" s="61">
        <f>データ加工!K101</f>
        <v>0</v>
      </c>
      <c r="L87" s="61">
        <f>データ加工!L101</f>
        <v>0</v>
      </c>
      <c r="M87" s="61">
        <f>データ加工!M101</f>
        <v>0</v>
      </c>
      <c r="N87" s="61">
        <f>データ加工!N101</f>
        <v>0</v>
      </c>
      <c r="O87" s="61">
        <f>データ加工!O101</f>
        <v>0</v>
      </c>
      <c r="P87" s="61"/>
      <c r="Q87" s="61">
        <f>データ加工!Q101</f>
        <v>0</v>
      </c>
      <c r="S87" t="s">
        <v>172</v>
      </c>
      <c r="T87" t="str">
        <f t="shared" si="0"/>
        <v>K 0</v>
      </c>
    </row>
    <row r="88" spans="1:20" ht="14.25" hidden="1" thickBot="1">
      <c r="A88" s="53" t="s">
        <v>129</v>
      </c>
      <c r="B88" s="55">
        <f>データ加工!B102</f>
        <v>0</v>
      </c>
      <c r="C88" s="61">
        <f>データ加工!C102</f>
        <v>0</v>
      </c>
      <c r="D88" s="61">
        <f>データ加工!D102</f>
        <v>0</v>
      </c>
      <c r="E88" s="61">
        <f>データ加工!E102</f>
        <v>0</v>
      </c>
      <c r="F88" s="61">
        <f>データ加工!F102</f>
        <v>0</v>
      </c>
      <c r="G88" s="61">
        <f>データ加工!G102</f>
        <v>0</v>
      </c>
      <c r="H88" s="61">
        <f>データ加工!H102</f>
        <v>0</v>
      </c>
      <c r="I88" s="61">
        <f>データ加工!I102</f>
        <v>0</v>
      </c>
      <c r="J88" s="61">
        <f>データ加工!J102</f>
        <v>0</v>
      </c>
      <c r="K88" s="61">
        <f>データ加工!K102</f>
        <v>0</v>
      </c>
      <c r="L88" s="61">
        <f>データ加工!L102</f>
        <v>0</v>
      </c>
      <c r="M88" s="61">
        <f>データ加工!M102</f>
        <v>0</v>
      </c>
      <c r="N88" s="61">
        <f>データ加工!N102</f>
        <v>0</v>
      </c>
      <c r="O88" s="61">
        <f>データ加工!O102</f>
        <v>0</v>
      </c>
      <c r="P88" s="61"/>
      <c r="Q88" s="61">
        <f>データ加工!Q102</f>
        <v>0</v>
      </c>
      <c r="S88" t="s">
        <v>172</v>
      </c>
      <c r="T88" t="str">
        <f t="shared" si="0"/>
        <v>L 0</v>
      </c>
    </row>
    <row r="89" spans="1:20" ht="14.25" hidden="1" thickBot="1">
      <c r="A89" s="53" t="s">
        <v>130</v>
      </c>
      <c r="B89" s="55">
        <f>データ加工!B103</f>
        <v>0</v>
      </c>
      <c r="C89" s="61">
        <f>データ加工!C103</f>
        <v>0</v>
      </c>
      <c r="D89" s="61">
        <f>データ加工!D103</f>
        <v>0</v>
      </c>
      <c r="E89" s="61">
        <f>データ加工!E103</f>
        <v>0</v>
      </c>
      <c r="F89" s="61">
        <f>データ加工!F103</f>
        <v>0</v>
      </c>
      <c r="G89" s="61">
        <f>データ加工!G103</f>
        <v>0</v>
      </c>
      <c r="H89" s="61">
        <f>データ加工!H103</f>
        <v>0</v>
      </c>
      <c r="I89" s="61">
        <f>データ加工!I103</f>
        <v>0</v>
      </c>
      <c r="J89" s="61">
        <f>データ加工!J103</f>
        <v>0</v>
      </c>
      <c r="K89" s="61">
        <f>データ加工!K103</f>
        <v>0</v>
      </c>
      <c r="L89" s="61">
        <f>データ加工!L103</f>
        <v>0</v>
      </c>
      <c r="M89" s="61">
        <f>データ加工!M103</f>
        <v>0</v>
      </c>
      <c r="N89" s="61">
        <f>データ加工!N103</f>
        <v>0</v>
      </c>
      <c r="O89" s="61">
        <f>データ加工!O103</f>
        <v>0</v>
      </c>
      <c r="P89" s="61"/>
      <c r="Q89" s="61">
        <f>データ加工!Q103</f>
        <v>0</v>
      </c>
      <c r="S89" t="s">
        <v>172</v>
      </c>
      <c r="T89" t="str">
        <f t="shared" si="0"/>
        <v>M 0</v>
      </c>
    </row>
    <row r="90" spans="1:20" ht="14.25" hidden="1" thickBot="1">
      <c r="A90" s="53" t="s">
        <v>131</v>
      </c>
      <c r="B90" s="55">
        <f>データ加工!B104</f>
        <v>0</v>
      </c>
      <c r="C90" s="61">
        <f>データ加工!C104</f>
        <v>0</v>
      </c>
      <c r="D90" s="61">
        <f>データ加工!D104</f>
        <v>0</v>
      </c>
      <c r="E90" s="61">
        <f>データ加工!E104</f>
        <v>0</v>
      </c>
      <c r="F90" s="61">
        <f>データ加工!F104</f>
        <v>0</v>
      </c>
      <c r="G90" s="61">
        <f>データ加工!G104</f>
        <v>0</v>
      </c>
      <c r="H90" s="61">
        <f>データ加工!H104</f>
        <v>0</v>
      </c>
      <c r="I90" s="61">
        <f>データ加工!I104</f>
        <v>0</v>
      </c>
      <c r="J90" s="61">
        <f>データ加工!J104</f>
        <v>0</v>
      </c>
      <c r="K90" s="61">
        <f>データ加工!K104</f>
        <v>0</v>
      </c>
      <c r="L90" s="61">
        <f>データ加工!L104</f>
        <v>0</v>
      </c>
      <c r="M90" s="61">
        <f>データ加工!M104</f>
        <v>0</v>
      </c>
      <c r="N90" s="61">
        <f>データ加工!N104</f>
        <v>0</v>
      </c>
      <c r="O90" s="61">
        <f>データ加工!O104</f>
        <v>0</v>
      </c>
      <c r="P90" s="61"/>
      <c r="Q90" s="61">
        <f>データ加工!Q104</f>
        <v>0</v>
      </c>
      <c r="S90" t="s">
        <v>172</v>
      </c>
      <c r="T90" t="str">
        <f t="shared" si="0"/>
        <v>N 0</v>
      </c>
    </row>
    <row r="91" spans="1:20" ht="14.25" hidden="1" thickBot="1">
      <c r="A91" s="53" t="s">
        <v>132</v>
      </c>
      <c r="B91" s="55">
        <f>データ加工!B105</f>
        <v>0</v>
      </c>
      <c r="C91" s="61">
        <f>データ加工!C105</f>
        <v>0</v>
      </c>
      <c r="D91" s="61">
        <f>データ加工!D105</f>
        <v>0</v>
      </c>
      <c r="E91" s="61">
        <f>データ加工!E105</f>
        <v>0</v>
      </c>
      <c r="F91" s="61">
        <f>データ加工!F105</f>
        <v>0</v>
      </c>
      <c r="G91" s="61">
        <f>データ加工!G105</f>
        <v>0</v>
      </c>
      <c r="H91" s="61">
        <f>データ加工!H105</f>
        <v>0</v>
      </c>
      <c r="I91" s="61">
        <f>データ加工!I105</f>
        <v>0</v>
      </c>
      <c r="J91" s="61">
        <f>データ加工!J105</f>
        <v>0</v>
      </c>
      <c r="K91" s="61">
        <f>データ加工!K105</f>
        <v>0</v>
      </c>
      <c r="L91" s="61">
        <f>データ加工!L105</f>
        <v>0</v>
      </c>
      <c r="M91" s="61">
        <f>データ加工!M105</f>
        <v>0</v>
      </c>
      <c r="N91" s="61">
        <f>データ加工!N105</f>
        <v>0</v>
      </c>
      <c r="O91" s="61">
        <f>データ加工!O105</f>
        <v>0</v>
      </c>
      <c r="P91" s="61"/>
      <c r="Q91" s="61">
        <f>データ加工!Q105</f>
        <v>0</v>
      </c>
      <c r="S91" t="s">
        <v>172</v>
      </c>
      <c r="T91" t="str">
        <f t="shared" si="0"/>
        <v>O 0</v>
      </c>
    </row>
    <row r="92" spans="1:20" ht="14.25" hidden="1" thickBot="1">
      <c r="A92" s="53" t="s">
        <v>133</v>
      </c>
      <c r="B92" s="55">
        <f>データ加工!B106</f>
        <v>0</v>
      </c>
      <c r="C92" s="61">
        <f>データ加工!C106</f>
        <v>0</v>
      </c>
      <c r="D92" s="61">
        <f>データ加工!D106</f>
        <v>0</v>
      </c>
      <c r="E92" s="61">
        <f>データ加工!E106</f>
        <v>0</v>
      </c>
      <c r="F92" s="61">
        <f>データ加工!F106</f>
        <v>0</v>
      </c>
      <c r="G92" s="61">
        <f>データ加工!G106</f>
        <v>0</v>
      </c>
      <c r="H92" s="61">
        <f>データ加工!H106</f>
        <v>0</v>
      </c>
      <c r="I92" s="61">
        <f>データ加工!I106</f>
        <v>0</v>
      </c>
      <c r="J92" s="61">
        <f>データ加工!J106</f>
        <v>0</v>
      </c>
      <c r="K92" s="61">
        <f>データ加工!K106</f>
        <v>0</v>
      </c>
      <c r="L92" s="61">
        <f>データ加工!L106</f>
        <v>0</v>
      </c>
      <c r="M92" s="61">
        <f>データ加工!M106</f>
        <v>0</v>
      </c>
      <c r="N92" s="61">
        <f>データ加工!N106</f>
        <v>0</v>
      </c>
      <c r="O92" s="61">
        <f>データ加工!O106</f>
        <v>0</v>
      </c>
      <c r="P92" s="61"/>
      <c r="Q92" s="61">
        <f>データ加工!Q106</f>
        <v>0</v>
      </c>
      <c r="S92" t="s">
        <v>172</v>
      </c>
      <c r="T92" t="str">
        <f t="shared" si="0"/>
        <v>P 0</v>
      </c>
    </row>
    <row r="93" spans="1:20" ht="14.25" hidden="1" thickBot="1">
      <c r="A93" s="53" t="s">
        <v>134</v>
      </c>
      <c r="B93" s="55">
        <f>データ加工!B107</f>
        <v>0</v>
      </c>
      <c r="C93" s="61">
        <f>データ加工!C107</f>
        <v>0</v>
      </c>
      <c r="D93" s="61">
        <f>データ加工!D107</f>
        <v>0</v>
      </c>
      <c r="E93" s="61">
        <f>データ加工!E107</f>
        <v>0</v>
      </c>
      <c r="F93" s="61">
        <f>データ加工!F107</f>
        <v>0</v>
      </c>
      <c r="G93" s="61">
        <f>データ加工!G107</f>
        <v>0</v>
      </c>
      <c r="H93" s="61">
        <f>データ加工!H107</f>
        <v>0</v>
      </c>
      <c r="I93" s="61">
        <f>データ加工!I107</f>
        <v>0</v>
      </c>
      <c r="J93" s="61">
        <f>データ加工!J107</f>
        <v>0</v>
      </c>
      <c r="K93" s="61">
        <f>データ加工!K107</f>
        <v>0</v>
      </c>
      <c r="L93" s="61">
        <f>データ加工!L107</f>
        <v>0</v>
      </c>
      <c r="M93" s="61">
        <f>データ加工!M107</f>
        <v>0</v>
      </c>
      <c r="N93" s="61">
        <f>データ加工!N107</f>
        <v>0</v>
      </c>
      <c r="O93" s="61">
        <f>データ加工!O107</f>
        <v>0</v>
      </c>
      <c r="P93" s="61"/>
      <c r="Q93" s="61">
        <f>データ加工!Q107</f>
        <v>0</v>
      </c>
      <c r="S93" t="s">
        <v>172</v>
      </c>
      <c r="T93" t="str">
        <f t="shared" si="0"/>
        <v>Q 0</v>
      </c>
    </row>
    <row r="94" spans="1:20" ht="14.25" hidden="1" thickBot="1">
      <c r="A94" s="53" t="s">
        <v>135</v>
      </c>
      <c r="B94" s="55">
        <f>データ加工!B108</f>
        <v>0</v>
      </c>
      <c r="C94" s="61">
        <f>データ加工!C108</f>
        <v>0</v>
      </c>
      <c r="D94" s="61">
        <f>データ加工!D108</f>
        <v>0</v>
      </c>
      <c r="E94" s="61">
        <f>データ加工!E108</f>
        <v>0</v>
      </c>
      <c r="F94" s="61">
        <f>データ加工!F108</f>
        <v>0</v>
      </c>
      <c r="G94" s="61">
        <f>データ加工!G108</f>
        <v>0</v>
      </c>
      <c r="H94" s="61">
        <f>データ加工!H108</f>
        <v>0</v>
      </c>
      <c r="I94" s="61">
        <f>データ加工!I108</f>
        <v>0</v>
      </c>
      <c r="J94" s="61">
        <f>データ加工!J108</f>
        <v>0</v>
      </c>
      <c r="K94" s="61">
        <f>データ加工!K108</f>
        <v>0</v>
      </c>
      <c r="L94" s="61">
        <f>データ加工!L108</f>
        <v>0</v>
      </c>
      <c r="M94" s="61">
        <f>データ加工!M108</f>
        <v>0</v>
      </c>
      <c r="N94" s="61">
        <f>データ加工!N108</f>
        <v>0</v>
      </c>
      <c r="O94" s="61">
        <f>データ加工!O108</f>
        <v>0</v>
      </c>
      <c r="P94" s="61"/>
      <c r="Q94" s="61">
        <f>データ加工!Q108</f>
        <v>0</v>
      </c>
      <c r="S94" t="s">
        <v>173</v>
      </c>
      <c r="T94" t="str">
        <f t="shared" si="0"/>
        <v>R 0</v>
      </c>
    </row>
    <row r="95" spans="1:20" ht="14.25" hidden="1" thickBot="1">
      <c r="A95" s="53" t="s">
        <v>136</v>
      </c>
      <c r="B95" s="55">
        <f>データ加工!B109</f>
        <v>0</v>
      </c>
      <c r="C95" s="61">
        <f>データ加工!C109</f>
        <v>0</v>
      </c>
      <c r="D95" s="61">
        <f>データ加工!D109</f>
        <v>0</v>
      </c>
      <c r="E95" s="61">
        <f>データ加工!E109</f>
        <v>0</v>
      </c>
      <c r="F95" s="61">
        <f>データ加工!F109</f>
        <v>0</v>
      </c>
      <c r="G95" s="61">
        <f>データ加工!G109</f>
        <v>0</v>
      </c>
      <c r="H95" s="61">
        <f>データ加工!H109</f>
        <v>0</v>
      </c>
      <c r="I95" s="61">
        <f>データ加工!I109</f>
        <v>0</v>
      </c>
      <c r="J95" s="61">
        <f>データ加工!J109</f>
        <v>0</v>
      </c>
      <c r="K95" s="61">
        <f>データ加工!K109</f>
        <v>0</v>
      </c>
      <c r="L95" s="61">
        <f>データ加工!L109</f>
        <v>0</v>
      </c>
      <c r="M95" s="61">
        <f>データ加工!M109</f>
        <v>0</v>
      </c>
      <c r="N95" s="61">
        <f>データ加工!N109</f>
        <v>0</v>
      </c>
      <c r="O95" s="61">
        <f>データ加工!O109</f>
        <v>0</v>
      </c>
      <c r="P95" s="61"/>
      <c r="Q95" s="61">
        <f>データ加工!Q109</f>
        <v>0</v>
      </c>
      <c r="S95" t="s">
        <v>173</v>
      </c>
      <c r="T95" t="str">
        <f t="shared" si="0"/>
        <v>S 0</v>
      </c>
    </row>
    <row r="96" spans="1:20" ht="14.25" hidden="1" thickBot="1">
      <c r="A96" s="53" t="s">
        <v>137</v>
      </c>
      <c r="B96" s="55">
        <f>データ加工!B110</f>
        <v>0</v>
      </c>
      <c r="C96" s="61">
        <f>データ加工!C110</f>
        <v>0</v>
      </c>
      <c r="D96" s="61">
        <f>データ加工!D110</f>
        <v>0</v>
      </c>
      <c r="E96" s="61">
        <f>データ加工!E110</f>
        <v>0</v>
      </c>
      <c r="F96" s="61">
        <f>データ加工!F110</f>
        <v>0</v>
      </c>
      <c r="G96" s="61">
        <f>データ加工!G110</f>
        <v>0</v>
      </c>
      <c r="H96" s="61">
        <f>データ加工!H110</f>
        <v>0</v>
      </c>
      <c r="I96" s="61">
        <f>データ加工!I110</f>
        <v>0</v>
      </c>
      <c r="J96" s="61">
        <f>データ加工!J110</f>
        <v>0</v>
      </c>
      <c r="K96" s="61">
        <f>データ加工!K110</f>
        <v>0</v>
      </c>
      <c r="L96" s="61">
        <f>データ加工!L110</f>
        <v>0</v>
      </c>
      <c r="M96" s="61">
        <f>データ加工!M110</f>
        <v>0</v>
      </c>
      <c r="N96" s="61">
        <f>データ加工!N110</f>
        <v>0</v>
      </c>
      <c r="O96" s="61">
        <f>データ加工!O110</f>
        <v>0</v>
      </c>
      <c r="P96" s="61"/>
      <c r="Q96" s="61">
        <f>データ加工!Q110</f>
        <v>0</v>
      </c>
      <c r="S96" t="s">
        <v>173</v>
      </c>
      <c r="T96" t="str">
        <f t="shared" si="0"/>
        <v>T 0</v>
      </c>
    </row>
    <row r="97" spans="1:20" ht="14.25" hidden="1" thickBot="1">
      <c r="A97" s="53" t="s">
        <v>138</v>
      </c>
      <c r="B97" s="55">
        <f>データ加工!B111</f>
        <v>0</v>
      </c>
      <c r="C97" s="61">
        <f>データ加工!C111</f>
        <v>0</v>
      </c>
      <c r="D97" s="61">
        <f>データ加工!D111</f>
        <v>0</v>
      </c>
      <c r="E97" s="61">
        <f>データ加工!E111</f>
        <v>0</v>
      </c>
      <c r="F97" s="61">
        <f>データ加工!F111</f>
        <v>0</v>
      </c>
      <c r="G97" s="61">
        <f>データ加工!G111</f>
        <v>0</v>
      </c>
      <c r="H97" s="61">
        <f>データ加工!H111</f>
        <v>0</v>
      </c>
      <c r="I97" s="61">
        <f>データ加工!I111</f>
        <v>0</v>
      </c>
      <c r="J97" s="61">
        <f>データ加工!J111</f>
        <v>0</v>
      </c>
      <c r="K97" s="61">
        <f>データ加工!K111</f>
        <v>0</v>
      </c>
      <c r="L97" s="61">
        <f>データ加工!L111</f>
        <v>0</v>
      </c>
      <c r="M97" s="61">
        <f>データ加工!M111</f>
        <v>0</v>
      </c>
      <c r="N97" s="61">
        <f>データ加工!N111</f>
        <v>0</v>
      </c>
      <c r="O97" s="61">
        <f>データ加工!O111</f>
        <v>0</v>
      </c>
      <c r="P97" s="61"/>
      <c r="Q97" s="61">
        <f>データ加工!Q111</f>
        <v>0</v>
      </c>
      <c r="S97" t="s">
        <v>174</v>
      </c>
      <c r="T97" t="str">
        <f t="shared" si="0"/>
        <v>U 0</v>
      </c>
    </row>
    <row r="98" spans="1:20" ht="14.25" hidden="1" thickBot="1">
      <c r="A98" s="53" t="s">
        <v>139</v>
      </c>
      <c r="B98" s="55">
        <f>データ加工!B112</f>
        <v>0</v>
      </c>
      <c r="C98" s="61">
        <f>データ加工!C112</f>
        <v>0</v>
      </c>
      <c r="D98" s="61">
        <f>データ加工!D112</f>
        <v>0</v>
      </c>
      <c r="E98" s="61">
        <f>データ加工!E112</f>
        <v>0</v>
      </c>
      <c r="F98" s="61">
        <f>データ加工!F112</f>
        <v>0</v>
      </c>
      <c r="G98" s="61">
        <f>データ加工!G112</f>
        <v>0</v>
      </c>
      <c r="H98" s="61">
        <f>データ加工!H112</f>
        <v>0</v>
      </c>
      <c r="I98" s="61">
        <f>データ加工!I112</f>
        <v>0</v>
      </c>
      <c r="J98" s="61">
        <f>データ加工!J112</f>
        <v>0</v>
      </c>
      <c r="K98" s="61">
        <f>データ加工!K112</f>
        <v>0</v>
      </c>
      <c r="L98" s="61">
        <f>データ加工!L112</f>
        <v>0</v>
      </c>
      <c r="M98" s="61">
        <f>データ加工!M112</f>
        <v>0</v>
      </c>
      <c r="N98" s="61">
        <f>データ加工!N112</f>
        <v>0</v>
      </c>
      <c r="O98" s="61">
        <f>データ加工!O112</f>
        <v>0</v>
      </c>
      <c r="P98" s="61"/>
      <c r="Q98" s="61">
        <f>データ加工!Q112</f>
        <v>0</v>
      </c>
      <c r="S98" t="s">
        <v>174</v>
      </c>
      <c r="T98" t="str">
        <f t="shared" si="0"/>
        <v>V 0</v>
      </c>
    </row>
    <row r="99" spans="1:20" ht="14.25" hidden="1" thickBot="1">
      <c r="A99" s="53" t="s">
        <v>140</v>
      </c>
      <c r="B99" s="55">
        <f>データ加工!B113</f>
        <v>0</v>
      </c>
      <c r="C99" s="61">
        <f>データ加工!C113</f>
        <v>0</v>
      </c>
      <c r="D99" s="61">
        <f>データ加工!D113</f>
        <v>0</v>
      </c>
      <c r="E99" s="61">
        <f>データ加工!E113</f>
        <v>0</v>
      </c>
      <c r="F99" s="61">
        <f>データ加工!F113</f>
        <v>0</v>
      </c>
      <c r="G99" s="61">
        <f>データ加工!G113</f>
        <v>0</v>
      </c>
      <c r="H99" s="61">
        <f>データ加工!H113</f>
        <v>0</v>
      </c>
      <c r="I99" s="61">
        <f>データ加工!I113</f>
        <v>0</v>
      </c>
      <c r="J99" s="61">
        <f>データ加工!J113</f>
        <v>0</v>
      </c>
      <c r="K99" s="61">
        <f>データ加工!K113</f>
        <v>0</v>
      </c>
      <c r="L99" s="61">
        <f>データ加工!L113</f>
        <v>0</v>
      </c>
      <c r="M99" s="61">
        <f>データ加工!M113</f>
        <v>0</v>
      </c>
      <c r="N99" s="61">
        <f>データ加工!N113</f>
        <v>0</v>
      </c>
      <c r="O99" s="61">
        <f>データ加工!O113</f>
        <v>0</v>
      </c>
      <c r="P99" s="61"/>
      <c r="Q99" s="61">
        <f>データ加工!Q113</f>
        <v>0</v>
      </c>
      <c r="S99" t="s">
        <v>174</v>
      </c>
      <c r="T99" t="str">
        <f t="shared" si="0"/>
        <v>W 0</v>
      </c>
    </row>
    <row r="100" spans="1:20" ht="14.25" hidden="1" thickBot="1">
      <c r="A100" s="53" t="s">
        <v>141</v>
      </c>
      <c r="B100" s="55">
        <f>データ加工!B114</f>
        <v>0</v>
      </c>
      <c r="C100" s="61">
        <f>データ加工!C114</f>
        <v>0</v>
      </c>
      <c r="D100" s="61">
        <f>データ加工!D114</f>
        <v>0</v>
      </c>
      <c r="E100" s="61">
        <f>データ加工!E114</f>
        <v>0</v>
      </c>
      <c r="F100" s="61">
        <f>データ加工!F114</f>
        <v>0</v>
      </c>
      <c r="G100" s="61">
        <f>データ加工!G114</f>
        <v>0</v>
      </c>
      <c r="H100" s="61">
        <f>データ加工!H114</f>
        <v>0</v>
      </c>
      <c r="I100" s="61">
        <f>データ加工!I114</f>
        <v>0</v>
      </c>
      <c r="J100" s="61">
        <f>データ加工!J114</f>
        <v>0</v>
      </c>
      <c r="K100" s="61">
        <f>データ加工!K114</f>
        <v>0</v>
      </c>
      <c r="L100" s="61">
        <f>データ加工!L114</f>
        <v>0</v>
      </c>
      <c r="M100" s="61">
        <f>データ加工!M114</f>
        <v>0</v>
      </c>
      <c r="N100" s="61">
        <f>データ加工!N114</f>
        <v>0</v>
      </c>
      <c r="O100" s="61">
        <f>データ加工!O114</f>
        <v>0</v>
      </c>
      <c r="P100" s="61"/>
      <c r="Q100" s="61">
        <f>データ加工!Q114</f>
        <v>0</v>
      </c>
      <c r="S100" t="s">
        <v>174</v>
      </c>
      <c r="T100" t="str">
        <f t="shared" si="0"/>
        <v>X 0</v>
      </c>
    </row>
    <row r="101" spans="1:20" ht="14.25" hidden="1" thickBot="1">
      <c r="A101" s="54"/>
      <c r="B101" s="62">
        <f>データ加工!B115</f>
        <v>0</v>
      </c>
      <c r="C101" s="61">
        <f>データ加工!C115</f>
        <v>0</v>
      </c>
      <c r="D101" s="61">
        <f>データ加工!D115</f>
        <v>0</v>
      </c>
      <c r="E101" s="61">
        <f>データ加工!E115</f>
        <v>0</v>
      </c>
      <c r="F101" s="61">
        <f>データ加工!F115</f>
        <v>0</v>
      </c>
      <c r="G101" s="61">
        <f>データ加工!G115</f>
        <v>0</v>
      </c>
      <c r="H101" s="61">
        <f>データ加工!H115</f>
        <v>0</v>
      </c>
      <c r="I101" s="61">
        <f>データ加工!I115</f>
        <v>0</v>
      </c>
      <c r="J101" s="61">
        <f>データ加工!J115</f>
        <v>0</v>
      </c>
      <c r="K101" s="61">
        <f>データ加工!K115</f>
        <v>0</v>
      </c>
      <c r="L101" s="61">
        <f>データ加工!L115</f>
        <v>0</v>
      </c>
      <c r="M101" s="61">
        <f>データ加工!M115</f>
        <v>0</v>
      </c>
      <c r="N101" s="61">
        <f>データ加工!N115</f>
        <v>0</v>
      </c>
      <c r="O101" s="61">
        <f>データ加工!O115</f>
        <v>0</v>
      </c>
      <c r="P101" s="61"/>
      <c r="Q101" s="61">
        <f>データ加工!Q115</f>
        <v>0</v>
      </c>
      <c r="S101" t="s">
        <v>174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4</vt:i4>
      </vt:variant>
    </vt:vector>
  </HeadingPairs>
  <TitlesOfParts>
    <vt:vector size="12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2015-01-09T07:23:25Z</cp:lastPrinted>
  <dcterms:created xsi:type="dcterms:W3CDTF">2011-11-05T11:27:03Z</dcterms:created>
  <dcterms:modified xsi:type="dcterms:W3CDTF">2015-02-20T12:48:13Z</dcterms:modified>
</cp:coreProperties>
</file>