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67" r:id="rId1"/>
    <sheet name="素データ" sheetId="68" r:id="rId2"/>
    <sheet name="人口" sheetId="77" r:id="rId3"/>
    <sheet name="データ加工" sheetId="36" r:id="rId4"/>
    <sheet name="相談件数全プロット" sheetId="73" r:id="rId5"/>
    <sheet name="相談件数全レーダー" sheetId="74" r:id="rId6"/>
    <sheet name="相談件数プロット" sheetId="62" r:id="rId7"/>
    <sheet name="相談件数レーダー" sheetId="66" r:id="rId8"/>
    <sheet name="全国比全プロット" sheetId="61" r:id="rId9"/>
    <sheet name="全国比全レーダー" sheetId="63" r:id="rId10"/>
    <sheet name="データ選択" sheetId="54" r:id="rId11"/>
    <sheet name="プログラム" sheetId="59" r:id="rId12"/>
    <sheet name="map" sheetId="75" r:id="rId13"/>
    <sheet name="地図状グラフ" sheetId="58" r:id="rId14"/>
    <sheet name="地図状グラフ (緯度圧縮)" sheetId="76" r:id="rId15"/>
  </sheets>
  <calcPr calcId="145621"/>
</workbook>
</file>

<file path=xl/calcChain.xml><?xml version="1.0" encoding="utf-8"?>
<calcChain xmlns="http://schemas.openxmlformats.org/spreadsheetml/2006/main">
  <c r="B131" i="36" l="1"/>
  <c r="B63" i="36"/>
  <c r="E60" i="54" l="1"/>
  <c r="F60" i="54"/>
  <c r="G60" i="54"/>
  <c r="H60" i="54"/>
  <c r="I60" i="54"/>
  <c r="J60" i="54"/>
  <c r="K60" i="54"/>
  <c r="L60" i="54"/>
  <c r="M60" i="54"/>
  <c r="N60" i="54"/>
  <c r="O60" i="54"/>
  <c r="Q60" i="54"/>
  <c r="D60" i="54"/>
  <c r="C60" i="54"/>
  <c r="B60" i="54"/>
  <c r="B48" i="58"/>
  <c r="T101" i="76" l="1"/>
  <c r="T100" i="76"/>
  <c r="T99" i="76"/>
  <c r="T98" i="76"/>
  <c r="T97" i="76"/>
  <c r="T96" i="76"/>
  <c r="T95" i="76"/>
  <c r="T94" i="76"/>
  <c r="T93" i="76"/>
  <c r="T92" i="76"/>
  <c r="T91" i="76"/>
  <c r="T90" i="76"/>
  <c r="T89" i="76"/>
  <c r="T88" i="76"/>
  <c r="T87" i="76"/>
  <c r="T86" i="76"/>
  <c r="T85" i="76"/>
  <c r="T84" i="76"/>
  <c r="T83" i="76"/>
  <c r="T82" i="76"/>
  <c r="T81" i="76"/>
  <c r="T80" i="76"/>
  <c r="T79" i="76"/>
  <c r="T78" i="76"/>
  <c r="T77" i="76"/>
  <c r="T76" i="76"/>
  <c r="T75" i="76"/>
  <c r="T74" i="76"/>
  <c r="T73" i="76"/>
  <c r="T72" i="76"/>
  <c r="T71" i="76"/>
  <c r="T70" i="76"/>
  <c r="T69" i="76"/>
  <c r="T68" i="76"/>
  <c r="T67" i="76"/>
  <c r="T66" i="76"/>
  <c r="T65" i="76"/>
  <c r="T64" i="76"/>
  <c r="T63" i="76"/>
  <c r="B63" i="76"/>
  <c r="T62" i="76"/>
  <c r="B62" i="76"/>
  <c r="T61" i="76"/>
  <c r="B61" i="76"/>
  <c r="T60" i="76"/>
  <c r="B60" i="76"/>
  <c r="T59" i="76"/>
  <c r="B59" i="76"/>
  <c r="T58" i="76"/>
  <c r="B58" i="76"/>
  <c r="T57" i="76"/>
  <c r="B57" i="76"/>
  <c r="T56" i="76"/>
  <c r="B56" i="76"/>
  <c r="T55" i="76"/>
  <c r="B55" i="76"/>
  <c r="T54" i="76"/>
  <c r="B54" i="76"/>
  <c r="T53" i="76"/>
  <c r="B53" i="76"/>
  <c r="T52" i="76"/>
  <c r="B52" i="76"/>
  <c r="T51" i="76"/>
  <c r="B51" i="76"/>
  <c r="B49" i="76"/>
  <c r="B48" i="76"/>
  <c r="B45" i="76"/>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B49" i="58" l="1"/>
  <c r="B63" i="58"/>
  <c r="B62" i="58"/>
  <c r="B61" i="58"/>
  <c r="B60" i="58"/>
  <c r="B59" i="58"/>
  <c r="B58" i="58"/>
  <c r="B57" i="58"/>
  <c r="B56" i="58"/>
  <c r="B55" i="58"/>
  <c r="B54" i="58"/>
  <c r="B53" i="58"/>
  <c r="B52" i="58"/>
  <c r="B51" i="58"/>
  <c r="B131" i="54" l="1"/>
  <c r="B63" i="54"/>
  <c r="B3" i="54"/>
  <c r="B5" i="54"/>
  <c r="B45" i="58" l="1"/>
  <c r="C1" i="54" l="1"/>
  <c r="G1" i="54"/>
  <c r="A2" i="54"/>
  <c r="B6" i="36"/>
  <c r="C6" i="36"/>
  <c r="C6" i="54" s="1"/>
  <c r="D6" i="36"/>
  <c r="E6" i="36"/>
  <c r="E6" i="54" s="1"/>
  <c r="F6" i="36"/>
  <c r="G6" i="36"/>
  <c r="G6" i="54" s="1"/>
  <c r="H6" i="36"/>
  <c r="I6" i="36"/>
  <c r="J6" i="36"/>
  <c r="K6" i="36"/>
  <c r="L6" i="36"/>
  <c r="M6" i="36"/>
  <c r="M6" i="54" s="1"/>
  <c r="N6" i="36"/>
  <c r="O6" i="36"/>
  <c r="P6" i="36"/>
  <c r="Q6" i="36"/>
  <c r="Q6" i="54" s="1"/>
  <c r="B7" i="36"/>
  <c r="C7" i="36"/>
  <c r="C7" i="54" s="1"/>
  <c r="D7" i="36"/>
  <c r="E7" i="36"/>
  <c r="E7" i="54" s="1"/>
  <c r="F7" i="36"/>
  <c r="G7" i="36"/>
  <c r="G7" i="54" s="1"/>
  <c r="H7" i="36"/>
  <c r="I7" i="36"/>
  <c r="I7" i="54" s="1"/>
  <c r="J7" i="36"/>
  <c r="K7" i="36"/>
  <c r="K7" i="54" s="1"/>
  <c r="L7" i="36"/>
  <c r="M7" i="36"/>
  <c r="M7" i="54" s="1"/>
  <c r="N7" i="36"/>
  <c r="O7" i="36"/>
  <c r="P7" i="36"/>
  <c r="Q7" i="36"/>
  <c r="Q7" i="54" s="1"/>
  <c r="B8" i="36"/>
  <c r="C8" i="36"/>
  <c r="C8" i="54" s="1"/>
  <c r="D8" i="36"/>
  <c r="E8" i="36"/>
  <c r="E8" i="54" s="1"/>
  <c r="F8" i="36"/>
  <c r="G8" i="36"/>
  <c r="H8" i="36"/>
  <c r="I8" i="36"/>
  <c r="I8" i="54" s="1"/>
  <c r="J8" i="36"/>
  <c r="K8" i="36"/>
  <c r="K8" i="54" s="1"/>
  <c r="L8" i="36"/>
  <c r="M8" i="36"/>
  <c r="N8" i="36"/>
  <c r="O8" i="36"/>
  <c r="O8" i="54" s="1"/>
  <c r="P8" i="36"/>
  <c r="Q8" i="36"/>
  <c r="Q8" i="54" s="1"/>
  <c r="B9" i="36"/>
  <c r="C9" i="36"/>
  <c r="C9" i="54" s="1"/>
  <c r="D9" i="36"/>
  <c r="E9" i="36"/>
  <c r="F9" i="36"/>
  <c r="G9" i="36"/>
  <c r="G9" i="54" s="1"/>
  <c r="H9" i="36"/>
  <c r="I9" i="36"/>
  <c r="I9" i="54" s="1"/>
  <c r="J9" i="36"/>
  <c r="K9" i="36"/>
  <c r="K9" i="54" s="1"/>
  <c r="L9" i="36"/>
  <c r="M9" i="36"/>
  <c r="M9" i="54" s="1"/>
  <c r="N9" i="36"/>
  <c r="O9" i="36"/>
  <c r="O9" i="54" s="1"/>
  <c r="P9" i="36"/>
  <c r="Q9" i="36"/>
  <c r="B10" i="36"/>
  <c r="C10" i="36"/>
  <c r="C10" i="54" s="1"/>
  <c r="D10" i="36"/>
  <c r="E10" i="36"/>
  <c r="E10" i="54" s="1"/>
  <c r="F10" i="36"/>
  <c r="G10" i="36"/>
  <c r="G10" i="54" s="1"/>
  <c r="H10" i="36"/>
  <c r="I10" i="36"/>
  <c r="I10" i="54" s="1"/>
  <c r="J10" i="36"/>
  <c r="K10" i="36"/>
  <c r="K10" i="54" s="1"/>
  <c r="L10" i="36"/>
  <c r="M10" i="36"/>
  <c r="M10" i="54" s="1"/>
  <c r="N10" i="36"/>
  <c r="O10" i="36"/>
  <c r="O10" i="54" s="1"/>
  <c r="P10" i="36"/>
  <c r="Q10" i="36"/>
  <c r="Q10" i="54" s="1"/>
  <c r="B11" i="36"/>
  <c r="C11" i="36"/>
  <c r="C11" i="54" s="1"/>
  <c r="D11" i="36"/>
  <c r="E11" i="36"/>
  <c r="E11" i="54" s="1"/>
  <c r="F11" i="36"/>
  <c r="G11" i="36"/>
  <c r="G11" i="54" s="1"/>
  <c r="H11" i="36"/>
  <c r="I11" i="36"/>
  <c r="J11" i="36"/>
  <c r="K11" i="36"/>
  <c r="K11" i="54" s="1"/>
  <c r="L11" i="36"/>
  <c r="M11" i="36"/>
  <c r="N11" i="36"/>
  <c r="O11" i="36"/>
  <c r="O11" i="54" s="1"/>
  <c r="P11" i="36"/>
  <c r="Q11" i="36"/>
  <c r="Q11" i="54" s="1"/>
  <c r="B12" i="36"/>
  <c r="C12" i="36"/>
  <c r="C12" i="54" s="1"/>
  <c r="D12" i="36"/>
  <c r="E12" i="36"/>
  <c r="E12" i="54" s="1"/>
  <c r="F12" i="36"/>
  <c r="G12" i="36"/>
  <c r="G12" i="54" s="1"/>
  <c r="H12" i="36"/>
  <c r="I12" i="36"/>
  <c r="J12" i="36"/>
  <c r="K12" i="36"/>
  <c r="K12" i="54" s="1"/>
  <c r="L12" i="36"/>
  <c r="M12" i="36"/>
  <c r="M12" i="54" s="1"/>
  <c r="N12" i="36"/>
  <c r="O12" i="36"/>
  <c r="O12" i="54" s="1"/>
  <c r="P12" i="36"/>
  <c r="Q12" i="36"/>
  <c r="Q12" i="54" s="1"/>
  <c r="B13" i="36"/>
  <c r="C13" i="36"/>
  <c r="C13" i="54" s="1"/>
  <c r="D13" i="36"/>
  <c r="E13" i="36"/>
  <c r="F13" i="36"/>
  <c r="G13" i="36"/>
  <c r="G13" i="54" s="1"/>
  <c r="H13" i="36"/>
  <c r="I13" i="36"/>
  <c r="I13" i="54" s="1"/>
  <c r="J13" i="36"/>
  <c r="K13" i="36"/>
  <c r="K13" i="54" s="1"/>
  <c r="L13" i="36"/>
  <c r="M13" i="36"/>
  <c r="M13" i="54" s="1"/>
  <c r="N13" i="36"/>
  <c r="O13" i="36"/>
  <c r="O13" i="54" s="1"/>
  <c r="P13" i="36"/>
  <c r="Q13" i="36"/>
  <c r="Q13" i="54" s="1"/>
  <c r="B14" i="36"/>
  <c r="C14" i="36"/>
  <c r="C14" i="54" s="1"/>
  <c r="D14" i="36"/>
  <c r="E14" i="36"/>
  <c r="F14" i="36"/>
  <c r="G14" i="36"/>
  <c r="G14" i="54" s="1"/>
  <c r="H14" i="36"/>
  <c r="I14" i="36"/>
  <c r="I14" i="54" s="1"/>
  <c r="J14" i="36"/>
  <c r="K14" i="36"/>
  <c r="K14" i="54" s="1"/>
  <c r="L14" i="36"/>
  <c r="M14" i="36"/>
  <c r="M14" i="54" s="1"/>
  <c r="N14" i="36"/>
  <c r="O14" i="36"/>
  <c r="O14" i="54" s="1"/>
  <c r="P14" i="36"/>
  <c r="Q14" i="36"/>
  <c r="Q14" i="54" s="1"/>
  <c r="B15" i="36"/>
  <c r="C15" i="36"/>
  <c r="C15" i="54" s="1"/>
  <c r="D15" i="36"/>
  <c r="E15" i="36"/>
  <c r="F15" i="36"/>
  <c r="G15" i="36"/>
  <c r="G15" i="54" s="1"/>
  <c r="H15" i="36"/>
  <c r="I15" i="36"/>
  <c r="I15" i="54" s="1"/>
  <c r="J15" i="36"/>
  <c r="K15" i="36"/>
  <c r="K15" i="54" s="1"/>
  <c r="L15" i="36"/>
  <c r="M15" i="36"/>
  <c r="M15" i="54" s="1"/>
  <c r="N15" i="36"/>
  <c r="O15" i="36"/>
  <c r="O15" i="54" s="1"/>
  <c r="P15" i="36"/>
  <c r="Q15" i="36"/>
  <c r="Q15" i="54" s="1"/>
  <c r="B16" i="36"/>
  <c r="C16" i="36"/>
  <c r="C16" i="54" s="1"/>
  <c r="D16" i="36"/>
  <c r="E16" i="36"/>
  <c r="F16" i="36"/>
  <c r="G16" i="36"/>
  <c r="H16" i="36"/>
  <c r="I16" i="36"/>
  <c r="I16" i="54" s="1"/>
  <c r="J16" i="36"/>
  <c r="K16" i="36"/>
  <c r="K16" i="54" s="1"/>
  <c r="L16" i="36"/>
  <c r="M16" i="36"/>
  <c r="M16" i="54" s="1"/>
  <c r="N16" i="36"/>
  <c r="O16" i="36"/>
  <c r="O16" i="54" s="1"/>
  <c r="P16" i="36"/>
  <c r="Q16" i="36"/>
  <c r="B17" i="36"/>
  <c r="C17" i="36"/>
  <c r="C17" i="54" s="1"/>
  <c r="D17" i="36"/>
  <c r="E17" i="36"/>
  <c r="E17" i="54" s="1"/>
  <c r="F17" i="36"/>
  <c r="G17" i="36"/>
  <c r="G17" i="54" s="1"/>
  <c r="H17" i="36"/>
  <c r="I17" i="36"/>
  <c r="I17" i="54" s="1"/>
  <c r="J17" i="36"/>
  <c r="K17" i="36"/>
  <c r="L17" i="36"/>
  <c r="M17" i="36"/>
  <c r="M17" i="54" s="1"/>
  <c r="N17" i="36"/>
  <c r="O17" i="36"/>
  <c r="O17" i="54" s="1"/>
  <c r="P17" i="36"/>
  <c r="Q17" i="36"/>
  <c r="Q17" i="54" s="1"/>
  <c r="B18" i="36"/>
  <c r="C18" i="36"/>
  <c r="D18" i="36"/>
  <c r="E18" i="36"/>
  <c r="E18" i="54" s="1"/>
  <c r="F18" i="36"/>
  <c r="G18" i="36"/>
  <c r="G18" i="54" s="1"/>
  <c r="H18" i="36"/>
  <c r="I18" i="36"/>
  <c r="I18" i="54" s="1"/>
  <c r="J18" i="36"/>
  <c r="K18" i="36"/>
  <c r="L18" i="36"/>
  <c r="M18" i="36"/>
  <c r="N18" i="36"/>
  <c r="O18" i="36"/>
  <c r="O18" i="54" s="1"/>
  <c r="P18" i="36"/>
  <c r="Q18" i="36"/>
  <c r="Q18" i="54" s="1"/>
  <c r="B19" i="36"/>
  <c r="C19" i="36"/>
  <c r="C19" i="54" s="1"/>
  <c r="D19" i="36"/>
  <c r="E19" i="36"/>
  <c r="E19" i="54" s="1"/>
  <c r="F19" i="36"/>
  <c r="G19" i="36"/>
  <c r="H19" i="36"/>
  <c r="I19" i="36"/>
  <c r="I19" i="54" s="1"/>
  <c r="J19" i="36"/>
  <c r="K19" i="36"/>
  <c r="L19" i="36"/>
  <c r="M19" i="36"/>
  <c r="M19" i="54" s="1"/>
  <c r="N19" i="36"/>
  <c r="O19" i="36"/>
  <c r="O19" i="54" s="1"/>
  <c r="P19" i="36"/>
  <c r="Q19" i="36"/>
  <c r="B20" i="36"/>
  <c r="C20" i="36"/>
  <c r="C20" i="54" s="1"/>
  <c r="D20" i="36"/>
  <c r="E20" i="36"/>
  <c r="E20" i="54" s="1"/>
  <c r="F20" i="36"/>
  <c r="G20" i="36"/>
  <c r="G20" i="54" s="1"/>
  <c r="H20" i="36"/>
  <c r="I20" i="36"/>
  <c r="J20" i="36"/>
  <c r="K20" i="36"/>
  <c r="K20" i="54" s="1"/>
  <c r="L20" i="36"/>
  <c r="M20" i="36"/>
  <c r="M20" i="54" s="1"/>
  <c r="N20" i="36"/>
  <c r="O20" i="36"/>
  <c r="O20" i="54" s="1"/>
  <c r="P20" i="36"/>
  <c r="Q20" i="36"/>
  <c r="Q20" i="54" s="1"/>
  <c r="B21" i="36"/>
  <c r="C21" i="36"/>
  <c r="D21" i="36"/>
  <c r="E21" i="36"/>
  <c r="F21" i="36"/>
  <c r="G21" i="36"/>
  <c r="G21" i="54" s="1"/>
  <c r="H21" i="36"/>
  <c r="I21" i="36"/>
  <c r="I21" i="54" s="1"/>
  <c r="J21" i="36"/>
  <c r="K21" i="36"/>
  <c r="K21" i="54" s="1"/>
  <c r="L21" i="36"/>
  <c r="M21" i="36"/>
  <c r="M21" i="54" s="1"/>
  <c r="N21" i="36"/>
  <c r="O21" i="36"/>
  <c r="O21" i="54" s="1"/>
  <c r="P21" i="36"/>
  <c r="Q21" i="36"/>
  <c r="Q21" i="54" s="1"/>
  <c r="B22" i="36"/>
  <c r="C22" i="36"/>
  <c r="C22" i="54" s="1"/>
  <c r="D22" i="36"/>
  <c r="E22" i="36"/>
  <c r="F22" i="36"/>
  <c r="G22" i="36"/>
  <c r="G22" i="54" s="1"/>
  <c r="H22" i="36"/>
  <c r="I22" i="36"/>
  <c r="I22" i="54" s="1"/>
  <c r="J22" i="36"/>
  <c r="K22" i="36"/>
  <c r="K22" i="54" s="1"/>
  <c r="L22" i="36"/>
  <c r="M22" i="36"/>
  <c r="M22" i="54" s="1"/>
  <c r="N22" i="36"/>
  <c r="O22" i="36"/>
  <c r="O22" i="54" s="1"/>
  <c r="P22" i="36"/>
  <c r="Q22" i="36"/>
  <c r="B23" i="36"/>
  <c r="C23" i="36"/>
  <c r="C23" i="54" s="1"/>
  <c r="D23" i="36"/>
  <c r="E23" i="36"/>
  <c r="E23" i="54" s="1"/>
  <c r="F23" i="36"/>
  <c r="G23" i="36"/>
  <c r="G23" i="54" s="1"/>
  <c r="H23" i="36"/>
  <c r="I23" i="36"/>
  <c r="I23" i="54" s="1"/>
  <c r="J23" i="36"/>
  <c r="K23" i="36"/>
  <c r="K23" i="54" s="1"/>
  <c r="L23" i="36"/>
  <c r="M23" i="36"/>
  <c r="M23" i="54" s="1"/>
  <c r="N23" i="36"/>
  <c r="O23" i="36"/>
  <c r="O23" i="54" s="1"/>
  <c r="P23" i="36"/>
  <c r="Q23" i="36"/>
  <c r="B24" i="36"/>
  <c r="C24" i="36"/>
  <c r="C24" i="54" s="1"/>
  <c r="D24" i="36"/>
  <c r="E24" i="36"/>
  <c r="E24" i="54" s="1"/>
  <c r="F24" i="36"/>
  <c r="G24" i="36"/>
  <c r="G24" i="54" s="1"/>
  <c r="H24" i="36"/>
  <c r="I24" i="36"/>
  <c r="I24" i="54" s="1"/>
  <c r="J24" i="36"/>
  <c r="K24" i="36"/>
  <c r="K24" i="54" s="1"/>
  <c r="L24" i="36"/>
  <c r="M24" i="36"/>
  <c r="N24" i="36"/>
  <c r="O24" i="36"/>
  <c r="O24" i="54" s="1"/>
  <c r="P24" i="36"/>
  <c r="Q24" i="36"/>
  <c r="Q24" i="54" s="1"/>
  <c r="B25" i="36"/>
  <c r="C25" i="36"/>
  <c r="C25" i="54" s="1"/>
  <c r="D25" i="36"/>
  <c r="E25" i="36"/>
  <c r="E25" i="54" s="1"/>
  <c r="F25" i="36"/>
  <c r="G25" i="36"/>
  <c r="G25" i="54" s="1"/>
  <c r="H25" i="36"/>
  <c r="I25" i="36"/>
  <c r="I25" i="54" s="1"/>
  <c r="J25" i="36"/>
  <c r="K25" i="36"/>
  <c r="K25" i="54" s="1"/>
  <c r="L25" i="36"/>
  <c r="M25" i="36"/>
  <c r="N25" i="36"/>
  <c r="O25" i="36"/>
  <c r="P25" i="36"/>
  <c r="Q25" i="36"/>
  <c r="Q25" i="54" s="1"/>
  <c r="B26" i="36"/>
  <c r="C26" i="36"/>
  <c r="C26" i="54" s="1"/>
  <c r="D26" i="36"/>
  <c r="E26" i="36"/>
  <c r="E26" i="54" s="1"/>
  <c r="F26" i="36"/>
  <c r="G26" i="36"/>
  <c r="G26" i="54" s="1"/>
  <c r="H26" i="36"/>
  <c r="I26" i="36"/>
  <c r="J26" i="36"/>
  <c r="K26" i="36"/>
  <c r="K26" i="54" s="1"/>
  <c r="L26" i="36"/>
  <c r="M26" i="36"/>
  <c r="M26" i="54" s="1"/>
  <c r="N26" i="36"/>
  <c r="O26" i="36"/>
  <c r="O26" i="54" s="1"/>
  <c r="P26" i="36"/>
  <c r="Q26" i="36"/>
  <c r="B27" i="36"/>
  <c r="C27" i="36"/>
  <c r="C27" i="54" s="1"/>
  <c r="D27" i="36"/>
  <c r="E27" i="36"/>
  <c r="E27" i="54" s="1"/>
  <c r="F27" i="36"/>
  <c r="G27" i="36"/>
  <c r="H27" i="36"/>
  <c r="I27" i="36"/>
  <c r="I27" i="54" s="1"/>
  <c r="J27" i="36"/>
  <c r="K27" i="36"/>
  <c r="L27" i="36"/>
  <c r="M27" i="36"/>
  <c r="M27" i="54" s="1"/>
  <c r="N27" i="36"/>
  <c r="O27" i="36"/>
  <c r="O27" i="54" s="1"/>
  <c r="P27" i="36"/>
  <c r="Q27" i="36"/>
  <c r="Q27" i="54" s="1"/>
  <c r="B28" i="36"/>
  <c r="C28" i="36"/>
  <c r="C28" i="54" s="1"/>
  <c r="D28" i="36"/>
  <c r="E28" i="36"/>
  <c r="F28" i="36"/>
  <c r="G28" i="36"/>
  <c r="H28" i="36"/>
  <c r="I28" i="36"/>
  <c r="I28" i="54" s="1"/>
  <c r="J28" i="36"/>
  <c r="K28" i="36"/>
  <c r="K28" i="54" s="1"/>
  <c r="L28" i="36"/>
  <c r="M28" i="36"/>
  <c r="M28" i="54" s="1"/>
  <c r="N28" i="36"/>
  <c r="O28" i="36"/>
  <c r="P28" i="36"/>
  <c r="Q28" i="36"/>
  <c r="Q28" i="54" s="1"/>
  <c r="B29" i="36"/>
  <c r="C29" i="36"/>
  <c r="C29" i="54" s="1"/>
  <c r="D29" i="36"/>
  <c r="E29" i="36"/>
  <c r="E29" i="54" s="1"/>
  <c r="F29" i="36"/>
  <c r="G29" i="36"/>
  <c r="H29" i="36"/>
  <c r="I29" i="36"/>
  <c r="I29" i="54" s="1"/>
  <c r="J29" i="36"/>
  <c r="K29" i="36"/>
  <c r="K29" i="54" s="1"/>
  <c r="L29" i="36"/>
  <c r="M29" i="36"/>
  <c r="M29" i="54" s="1"/>
  <c r="N29" i="36"/>
  <c r="O29" i="36"/>
  <c r="O29" i="54" s="1"/>
  <c r="P29" i="36"/>
  <c r="Q29" i="36"/>
  <c r="Q29" i="54" s="1"/>
  <c r="B30" i="36"/>
  <c r="C30" i="36"/>
  <c r="C30" i="54" s="1"/>
  <c r="D30" i="36"/>
  <c r="E30" i="36"/>
  <c r="F30" i="36"/>
  <c r="G30" i="36"/>
  <c r="G30" i="54" s="1"/>
  <c r="H30" i="36"/>
  <c r="I30" i="36"/>
  <c r="J30" i="36"/>
  <c r="K30" i="36"/>
  <c r="L30" i="36"/>
  <c r="M30" i="36"/>
  <c r="M30" i="54" s="1"/>
  <c r="N30" i="36"/>
  <c r="O30" i="36"/>
  <c r="O30" i="54" s="1"/>
  <c r="P30" i="36"/>
  <c r="Q30" i="36"/>
  <c r="Q30" i="54" s="1"/>
  <c r="B31" i="36"/>
  <c r="C31" i="36"/>
  <c r="C31" i="54" s="1"/>
  <c r="D31" i="36"/>
  <c r="E31" i="36"/>
  <c r="F31" i="36"/>
  <c r="G31" i="36"/>
  <c r="G31" i="54" s="1"/>
  <c r="H31" i="36"/>
  <c r="I31" i="36"/>
  <c r="I31" i="54" s="1"/>
  <c r="J31" i="36"/>
  <c r="K31" i="36"/>
  <c r="K31" i="54" s="1"/>
  <c r="L31" i="36"/>
  <c r="M31" i="36"/>
  <c r="M31" i="54" s="1"/>
  <c r="N31" i="36"/>
  <c r="O31" i="36"/>
  <c r="O31" i="54" s="1"/>
  <c r="P31" i="36"/>
  <c r="Q31" i="36"/>
  <c r="Q31" i="54" s="1"/>
  <c r="B32" i="36"/>
  <c r="C32" i="36"/>
  <c r="C32" i="54" s="1"/>
  <c r="D32" i="36"/>
  <c r="E32" i="36"/>
  <c r="E32" i="54" s="1"/>
  <c r="F32" i="36"/>
  <c r="G32" i="36"/>
  <c r="H32" i="36"/>
  <c r="I32" i="36"/>
  <c r="J32" i="36"/>
  <c r="K32" i="36"/>
  <c r="K32" i="54" s="1"/>
  <c r="L32" i="36"/>
  <c r="M32" i="36"/>
  <c r="M32" i="54" s="1"/>
  <c r="N32" i="36"/>
  <c r="O32" i="36"/>
  <c r="O32" i="54" s="1"/>
  <c r="P32" i="36"/>
  <c r="Q32" i="36"/>
  <c r="Q32" i="54" s="1"/>
  <c r="B33" i="36"/>
  <c r="C33" i="36"/>
  <c r="D33" i="36"/>
  <c r="E33" i="36"/>
  <c r="F33" i="36"/>
  <c r="G33" i="36"/>
  <c r="G33" i="54" s="1"/>
  <c r="H33" i="36"/>
  <c r="I33" i="36"/>
  <c r="I33" i="54" s="1"/>
  <c r="J33" i="36"/>
  <c r="K33" i="36"/>
  <c r="K33" i="54" s="1"/>
  <c r="L33" i="36"/>
  <c r="M33" i="36"/>
  <c r="M33" i="54" s="1"/>
  <c r="N33" i="36"/>
  <c r="O33" i="36"/>
  <c r="P33" i="36"/>
  <c r="Q33" i="36"/>
  <c r="Q33" i="54" s="1"/>
  <c r="B34" i="36"/>
  <c r="C34" i="36"/>
  <c r="C34" i="54" s="1"/>
  <c r="D34" i="36"/>
  <c r="E34" i="36"/>
  <c r="E34" i="54" s="1"/>
  <c r="F34" i="36"/>
  <c r="G34" i="36"/>
  <c r="H34" i="36"/>
  <c r="I34" i="36"/>
  <c r="I34" i="54" s="1"/>
  <c r="J34" i="36"/>
  <c r="K34" i="36"/>
  <c r="L34" i="36"/>
  <c r="M34" i="36"/>
  <c r="N34" i="36"/>
  <c r="O34" i="36"/>
  <c r="O34" i="54" s="1"/>
  <c r="P34" i="36"/>
  <c r="Q34" i="36"/>
  <c r="Q34" i="54" s="1"/>
  <c r="B35" i="36"/>
  <c r="C35" i="36"/>
  <c r="C35" i="54" s="1"/>
  <c r="D35" i="36"/>
  <c r="E35" i="36"/>
  <c r="E35" i="54" s="1"/>
  <c r="F35" i="36"/>
  <c r="G35" i="36"/>
  <c r="H35" i="36"/>
  <c r="I35" i="36"/>
  <c r="I35" i="54" s="1"/>
  <c r="J35" i="36"/>
  <c r="K35" i="36"/>
  <c r="L35" i="36"/>
  <c r="M35" i="36"/>
  <c r="M35" i="54" s="1"/>
  <c r="N35" i="36"/>
  <c r="O35" i="36"/>
  <c r="O35" i="54" s="1"/>
  <c r="P35" i="36"/>
  <c r="Q35" i="36"/>
  <c r="Q35" i="54" s="1"/>
  <c r="B36" i="36"/>
  <c r="C36" i="36"/>
  <c r="D36" i="36"/>
  <c r="E36" i="36"/>
  <c r="F36" i="36"/>
  <c r="G36" i="36"/>
  <c r="G36" i="54" s="1"/>
  <c r="H36" i="36"/>
  <c r="I36" i="36"/>
  <c r="I36" i="54" s="1"/>
  <c r="J36" i="36"/>
  <c r="K36" i="36"/>
  <c r="K36" i="54" s="1"/>
  <c r="L36" i="36"/>
  <c r="M36" i="36"/>
  <c r="M36" i="54" s="1"/>
  <c r="N36" i="36"/>
  <c r="O36" i="36"/>
  <c r="O36" i="54" s="1"/>
  <c r="P36" i="36"/>
  <c r="Q36" i="36"/>
  <c r="B37" i="36"/>
  <c r="C37" i="36"/>
  <c r="C37" i="54" s="1"/>
  <c r="D37" i="36"/>
  <c r="E37" i="36"/>
  <c r="E37" i="54" s="1"/>
  <c r="F37" i="36"/>
  <c r="G37" i="36"/>
  <c r="G37" i="54" s="1"/>
  <c r="H37" i="36"/>
  <c r="I37" i="36"/>
  <c r="I37" i="54" s="1"/>
  <c r="J37" i="36"/>
  <c r="K37" i="36"/>
  <c r="K37" i="54" s="1"/>
  <c r="L37" i="36"/>
  <c r="M37" i="36"/>
  <c r="N37" i="36"/>
  <c r="O37" i="36"/>
  <c r="O37" i="54" s="1"/>
  <c r="P37" i="36"/>
  <c r="Q37" i="36"/>
  <c r="Q37" i="54" s="1"/>
  <c r="B38" i="36"/>
  <c r="C38" i="36"/>
  <c r="C38" i="54" s="1"/>
  <c r="D38" i="36"/>
  <c r="E38" i="36"/>
  <c r="E38" i="54" s="1"/>
  <c r="F38" i="36"/>
  <c r="G38" i="36"/>
  <c r="G38" i="54" s="1"/>
  <c r="H38" i="36"/>
  <c r="I38" i="36"/>
  <c r="I38" i="54" s="1"/>
  <c r="J38" i="36"/>
  <c r="K38" i="36"/>
  <c r="L38" i="36"/>
  <c r="M38" i="36"/>
  <c r="M38" i="54" s="1"/>
  <c r="N38" i="36"/>
  <c r="O38" i="36"/>
  <c r="O38" i="54" s="1"/>
  <c r="P38" i="36"/>
  <c r="Q38" i="36"/>
  <c r="Q38" i="54" s="1"/>
  <c r="B39" i="36"/>
  <c r="C39" i="36"/>
  <c r="C39" i="54" s="1"/>
  <c r="D39" i="36"/>
  <c r="E39" i="36"/>
  <c r="F39" i="36"/>
  <c r="G39" i="36"/>
  <c r="H39" i="36"/>
  <c r="I39" i="36"/>
  <c r="I39" i="54" s="1"/>
  <c r="J39" i="36"/>
  <c r="K39" i="36"/>
  <c r="K39" i="54" s="1"/>
  <c r="L39" i="36"/>
  <c r="M39" i="36"/>
  <c r="M39" i="54" s="1"/>
  <c r="N39" i="36"/>
  <c r="O39" i="36"/>
  <c r="O39" i="54" s="1"/>
  <c r="P39" i="36"/>
  <c r="Q39" i="36"/>
  <c r="B40" i="36"/>
  <c r="C40" i="36"/>
  <c r="C40" i="54" s="1"/>
  <c r="D40" i="36"/>
  <c r="E40" i="36"/>
  <c r="E40" i="54" s="1"/>
  <c r="F40" i="36"/>
  <c r="G40" i="36"/>
  <c r="G40" i="54" s="1"/>
  <c r="H40" i="36"/>
  <c r="I40" i="36"/>
  <c r="J40" i="36"/>
  <c r="K40" i="36"/>
  <c r="K40" i="54" s="1"/>
  <c r="L40" i="36"/>
  <c r="M40" i="36"/>
  <c r="M40" i="54" s="1"/>
  <c r="N40" i="36"/>
  <c r="O40" i="36"/>
  <c r="O40" i="54" s="1"/>
  <c r="P40" i="36"/>
  <c r="Q40" i="36"/>
  <c r="Q40" i="54" s="1"/>
  <c r="B41" i="36"/>
  <c r="C41" i="36"/>
  <c r="D41" i="36"/>
  <c r="E41" i="36"/>
  <c r="F41" i="36"/>
  <c r="G41" i="36"/>
  <c r="G41" i="54" s="1"/>
  <c r="H41" i="36"/>
  <c r="I41" i="36"/>
  <c r="I41" i="54" s="1"/>
  <c r="J41" i="36"/>
  <c r="K41" i="36"/>
  <c r="K41" i="54" s="1"/>
  <c r="L41" i="36"/>
  <c r="M41" i="36"/>
  <c r="M41" i="54" s="1"/>
  <c r="N41" i="36"/>
  <c r="O41" i="36"/>
  <c r="P41" i="36"/>
  <c r="Q41" i="36"/>
  <c r="B42" i="36"/>
  <c r="C42" i="36"/>
  <c r="D42" i="36"/>
  <c r="E42" i="36"/>
  <c r="E42" i="54" s="1"/>
  <c r="F42" i="36"/>
  <c r="G42" i="36"/>
  <c r="H42" i="36"/>
  <c r="I42" i="36"/>
  <c r="I42" i="54" s="1"/>
  <c r="J42" i="36"/>
  <c r="K42" i="36"/>
  <c r="L42" i="36"/>
  <c r="M42" i="36"/>
  <c r="M42" i="54" s="1"/>
  <c r="N42" i="36"/>
  <c r="O42" i="36"/>
  <c r="P42" i="36"/>
  <c r="Q42" i="36"/>
  <c r="B43" i="36"/>
  <c r="C43" i="36"/>
  <c r="D43" i="36"/>
  <c r="E43" i="36"/>
  <c r="E43" i="54" s="1"/>
  <c r="F43" i="36"/>
  <c r="G43" i="36"/>
  <c r="G43" i="54" s="1"/>
  <c r="H43" i="36"/>
  <c r="I43" i="36"/>
  <c r="I43" i="54" s="1"/>
  <c r="J43" i="36"/>
  <c r="K43" i="36"/>
  <c r="K43" i="54" s="1"/>
  <c r="L43" i="36"/>
  <c r="M43" i="36"/>
  <c r="N43" i="36"/>
  <c r="O43" i="36"/>
  <c r="P43" i="36"/>
  <c r="Q43" i="36"/>
  <c r="Q43" i="54" s="1"/>
  <c r="B44" i="36"/>
  <c r="C44" i="36"/>
  <c r="C44" i="54" s="1"/>
  <c r="D44" i="36"/>
  <c r="E44" i="36"/>
  <c r="E44" i="54" s="1"/>
  <c r="F44" i="36"/>
  <c r="G44" i="36"/>
  <c r="G44" i="54" s="1"/>
  <c r="H44" i="36"/>
  <c r="I44" i="36"/>
  <c r="J44" i="36"/>
  <c r="K44" i="36"/>
  <c r="K44" i="54" s="1"/>
  <c r="L44" i="36"/>
  <c r="M44" i="36"/>
  <c r="M44" i="54" s="1"/>
  <c r="N44" i="36"/>
  <c r="O44" i="36"/>
  <c r="P44" i="36"/>
  <c r="Q44" i="36"/>
  <c r="Q44" i="54" s="1"/>
  <c r="B45" i="36"/>
  <c r="C45" i="36"/>
  <c r="C45" i="54" s="1"/>
  <c r="D45" i="36"/>
  <c r="E45" i="36"/>
  <c r="E45" i="54" s="1"/>
  <c r="F45" i="36"/>
  <c r="G45" i="36"/>
  <c r="H45" i="36"/>
  <c r="I45" i="36"/>
  <c r="J45" i="36"/>
  <c r="K45" i="36"/>
  <c r="L45" i="36"/>
  <c r="M45" i="36"/>
  <c r="M45" i="54" s="1"/>
  <c r="N45" i="36"/>
  <c r="O45" i="36"/>
  <c r="P45" i="36"/>
  <c r="Q45" i="36"/>
  <c r="Q45" i="54" s="1"/>
  <c r="B46" i="36"/>
  <c r="C46" i="36"/>
  <c r="D46" i="36"/>
  <c r="E46" i="36"/>
  <c r="E46" i="54" s="1"/>
  <c r="F46" i="36"/>
  <c r="G46" i="36"/>
  <c r="H46" i="36"/>
  <c r="I46" i="36"/>
  <c r="J46" i="36"/>
  <c r="K46" i="36"/>
  <c r="L46" i="36"/>
  <c r="M46" i="36"/>
  <c r="M46" i="54" s="1"/>
  <c r="N46" i="36"/>
  <c r="O46" i="36"/>
  <c r="P46" i="36"/>
  <c r="Q46" i="36"/>
  <c r="Q46" i="54" s="1"/>
  <c r="B47" i="36"/>
  <c r="C47" i="36"/>
  <c r="D47" i="36"/>
  <c r="E47" i="36"/>
  <c r="E47" i="54" s="1"/>
  <c r="F47" i="36"/>
  <c r="G47" i="36"/>
  <c r="H47" i="36"/>
  <c r="I47" i="36"/>
  <c r="I47" i="54" s="1"/>
  <c r="J47" i="36"/>
  <c r="K47" i="36"/>
  <c r="L47" i="36"/>
  <c r="M47" i="36"/>
  <c r="M47" i="54" s="1"/>
  <c r="N47" i="36"/>
  <c r="O47" i="36"/>
  <c r="O47" i="54" s="1"/>
  <c r="P47" i="36"/>
  <c r="Q47" i="36"/>
  <c r="B48" i="36"/>
  <c r="C48" i="36"/>
  <c r="D48" i="36"/>
  <c r="E48" i="36"/>
  <c r="E48" i="54" s="1"/>
  <c r="F48" i="36"/>
  <c r="G48" i="36"/>
  <c r="G48" i="54" s="1"/>
  <c r="H48" i="36"/>
  <c r="I48" i="36"/>
  <c r="I48" i="54" s="1"/>
  <c r="J48" i="36"/>
  <c r="K48" i="36"/>
  <c r="K48" i="54" s="1"/>
  <c r="L48" i="36"/>
  <c r="M48" i="36"/>
  <c r="N48" i="36"/>
  <c r="O48" i="36"/>
  <c r="P48" i="36"/>
  <c r="Q48" i="36"/>
  <c r="Q48" i="54" s="1"/>
  <c r="B49" i="36"/>
  <c r="C49" i="36"/>
  <c r="C49" i="54" s="1"/>
  <c r="D49" i="36"/>
  <c r="E49" i="36"/>
  <c r="E49" i="54" s="1"/>
  <c r="F49" i="36"/>
  <c r="G49" i="36"/>
  <c r="G49" i="54" s="1"/>
  <c r="H49" i="36"/>
  <c r="I49" i="36"/>
  <c r="J49" i="36"/>
  <c r="K49" i="36"/>
  <c r="K49" i="54" s="1"/>
  <c r="L49" i="36"/>
  <c r="M49" i="36"/>
  <c r="M49" i="54" s="1"/>
  <c r="N49" i="36"/>
  <c r="O49" i="36"/>
  <c r="O49" i="54" s="1"/>
  <c r="P49" i="36"/>
  <c r="Q49" i="36"/>
  <c r="Q49" i="54" s="1"/>
  <c r="B50" i="36"/>
  <c r="C50" i="36"/>
  <c r="C50" i="54" s="1"/>
  <c r="D50" i="36"/>
  <c r="E50" i="36"/>
  <c r="E50" i="54" s="1"/>
  <c r="F50" i="36"/>
  <c r="G50" i="36"/>
  <c r="H50" i="36"/>
  <c r="I50" i="36"/>
  <c r="J50" i="36"/>
  <c r="K50" i="36"/>
  <c r="K50" i="54" s="1"/>
  <c r="L50" i="36"/>
  <c r="M50" i="36"/>
  <c r="M50" i="54" s="1"/>
  <c r="N50" i="36"/>
  <c r="O50" i="36"/>
  <c r="O50" i="54" s="1"/>
  <c r="P50" i="36"/>
  <c r="Q50" i="36"/>
  <c r="Q50" i="54" s="1"/>
  <c r="B51" i="36"/>
  <c r="C51" i="36"/>
  <c r="D51" i="36"/>
  <c r="E51" i="36"/>
  <c r="E51" i="54" s="1"/>
  <c r="F51" i="36"/>
  <c r="G51" i="36"/>
  <c r="H51" i="36"/>
  <c r="I51" i="36"/>
  <c r="I51" i="54" s="1"/>
  <c r="J51" i="36"/>
  <c r="K51" i="36"/>
  <c r="L51" i="36"/>
  <c r="M51" i="36"/>
  <c r="M51" i="54" s="1"/>
  <c r="N51" i="36"/>
  <c r="O51" i="36"/>
  <c r="O51" i="54" s="1"/>
  <c r="P51" i="36"/>
  <c r="Q51" i="36"/>
  <c r="Q51" i="54" s="1"/>
  <c r="B52" i="36"/>
  <c r="C52" i="36"/>
  <c r="D52" i="36"/>
  <c r="E52" i="36"/>
  <c r="F52" i="36"/>
  <c r="G52" i="36"/>
  <c r="G52" i="54" s="1"/>
  <c r="H52" i="36"/>
  <c r="I52" i="36"/>
  <c r="I52" i="54" s="1"/>
  <c r="J52" i="36"/>
  <c r="K52" i="36"/>
  <c r="K52" i="54" s="1"/>
  <c r="L52" i="36"/>
  <c r="M52" i="36"/>
  <c r="M52" i="54" s="1"/>
  <c r="N52" i="36"/>
  <c r="O52" i="36"/>
  <c r="P52" i="36"/>
  <c r="Q52" i="36"/>
  <c r="B53" i="36"/>
  <c r="C53" i="36"/>
  <c r="C53" i="54" s="1"/>
  <c r="D53" i="36"/>
  <c r="E53" i="36"/>
  <c r="E53" i="54" s="1"/>
  <c r="F53" i="36"/>
  <c r="G53" i="36"/>
  <c r="H53" i="36"/>
  <c r="I53" i="36"/>
  <c r="I53" i="54" s="1"/>
  <c r="J53" i="36"/>
  <c r="K53" i="36"/>
  <c r="K53" i="54" s="1"/>
  <c r="L53" i="36"/>
  <c r="M53" i="36"/>
  <c r="M53" i="54" s="1"/>
  <c r="N53" i="36"/>
  <c r="O53" i="36"/>
  <c r="O53" i="54" s="1"/>
  <c r="P53" i="36"/>
  <c r="Q53" i="36"/>
  <c r="B54" i="36"/>
  <c r="C54" i="36"/>
  <c r="C54" i="54" s="1"/>
  <c r="D54" i="36"/>
  <c r="E54" i="36"/>
  <c r="E54" i="54" s="1"/>
  <c r="F54" i="36"/>
  <c r="G54" i="36"/>
  <c r="H54" i="36"/>
  <c r="I54" i="36"/>
  <c r="I54" i="54" s="1"/>
  <c r="J54" i="36"/>
  <c r="K54" i="36"/>
  <c r="K54" i="54" s="1"/>
  <c r="L54" i="36"/>
  <c r="M54" i="36"/>
  <c r="N54" i="36"/>
  <c r="O54" i="36"/>
  <c r="O54" i="54" s="1"/>
  <c r="P54" i="36"/>
  <c r="Q54" i="36"/>
  <c r="Q54" i="54" s="1"/>
  <c r="B55" i="36"/>
  <c r="C55" i="36"/>
  <c r="D55" i="36"/>
  <c r="E55" i="36"/>
  <c r="E55" i="54" s="1"/>
  <c r="F55" i="36"/>
  <c r="G55" i="36"/>
  <c r="G55" i="54" s="1"/>
  <c r="H55" i="36"/>
  <c r="I55" i="36"/>
  <c r="J55" i="36"/>
  <c r="K55" i="36"/>
  <c r="L55" i="36"/>
  <c r="M55" i="36"/>
  <c r="M55" i="54" s="1"/>
  <c r="N55" i="36"/>
  <c r="O55" i="36"/>
  <c r="O55" i="54" s="1"/>
  <c r="P55" i="36"/>
  <c r="Q55" i="36"/>
  <c r="Q55" i="54" s="1"/>
  <c r="D5" i="36"/>
  <c r="E5" i="36"/>
  <c r="F5" i="36"/>
  <c r="F5" i="54" s="1"/>
  <c r="G5" i="36"/>
  <c r="G5" i="54" s="1"/>
  <c r="H5" i="36"/>
  <c r="I5" i="36"/>
  <c r="J5" i="36"/>
  <c r="K5" i="36"/>
  <c r="K5" i="54" s="1"/>
  <c r="L5" i="36"/>
  <c r="M5" i="36"/>
  <c r="N5" i="36"/>
  <c r="N5" i="54" s="1"/>
  <c r="O5" i="36"/>
  <c r="O5" i="54" s="1"/>
  <c r="P5" i="36"/>
  <c r="Q5" i="36"/>
  <c r="O6" i="54"/>
  <c r="O7" i="54"/>
  <c r="M8" i="54"/>
  <c r="Q9" i="54"/>
  <c r="M11" i="54"/>
  <c r="I12" i="54"/>
  <c r="E13" i="54"/>
  <c r="E14" i="54"/>
  <c r="E15" i="54"/>
  <c r="E16" i="54"/>
  <c r="Q16" i="54"/>
  <c r="K17" i="54"/>
  <c r="C18" i="54"/>
  <c r="M18" i="54"/>
  <c r="G19" i="54"/>
  <c r="Q19" i="54"/>
  <c r="I20" i="54"/>
  <c r="E21" i="54"/>
  <c r="E22" i="54"/>
  <c r="Q22" i="54"/>
  <c r="Q23" i="54"/>
  <c r="M24" i="54"/>
  <c r="M25" i="54"/>
  <c r="I26" i="54"/>
  <c r="Q26" i="54"/>
  <c r="K27" i="54"/>
  <c r="E28" i="54"/>
  <c r="O28" i="54"/>
  <c r="G29" i="54"/>
  <c r="E30" i="54"/>
  <c r="E31" i="54"/>
  <c r="I32" i="54"/>
  <c r="C33" i="54"/>
  <c r="O33" i="54"/>
  <c r="G34" i="54"/>
  <c r="G35" i="54"/>
  <c r="E36" i="54"/>
  <c r="Q36" i="54"/>
  <c r="M37" i="54"/>
  <c r="K38" i="54"/>
  <c r="E39" i="54"/>
  <c r="Q39" i="54"/>
  <c r="I40" i="54"/>
  <c r="E41" i="54"/>
  <c r="Q41" i="54"/>
  <c r="Q42" i="54"/>
  <c r="M43" i="54"/>
  <c r="I44" i="54"/>
  <c r="K45" i="54"/>
  <c r="I46" i="54"/>
  <c r="G47" i="54"/>
  <c r="Q47" i="54"/>
  <c r="M48" i="54"/>
  <c r="I49" i="54"/>
  <c r="I50" i="54"/>
  <c r="G51" i="54"/>
  <c r="E52" i="54"/>
  <c r="G53" i="54"/>
  <c r="Q53" i="54"/>
  <c r="M54" i="54"/>
  <c r="I55" i="54"/>
  <c r="D6" i="54"/>
  <c r="H6" i="54"/>
  <c r="I6" i="54"/>
  <c r="L6" i="54"/>
  <c r="P6" i="54"/>
  <c r="D7" i="54"/>
  <c r="L7" i="54"/>
  <c r="P7" i="54"/>
  <c r="H8" i="54"/>
  <c r="L8" i="54"/>
  <c r="D9" i="54"/>
  <c r="E9" i="54"/>
  <c r="H9" i="54"/>
  <c r="L9" i="54"/>
  <c r="P9" i="54"/>
  <c r="D10" i="54"/>
  <c r="L10" i="54"/>
  <c r="P10" i="54"/>
  <c r="D11" i="54"/>
  <c r="H11" i="54"/>
  <c r="I11" i="54"/>
  <c r="P11" i="54"/>
  <c r="H12" i="54"/>
  <c r="L12" i="54"/>
  <c r="D13" i="54"/>
  <c r="L13" i="54"/>
  <c r="P13" i="54"/>
  <c r="D14" i="54"/>
  <c r="H14" i="54"/>
  <c r="P14" i="54"/>
  <c r="D15" i="54"/>
  <c r="H15" i="54"/>
  <c r="L15" i="54"/>
  <c r="P15" i="54"/>
  <c r="L16" i="54"/>
  <c r="D17" i="54"/>
  <c r="H17" i="54"/>
  <c r="P17" i="54"/>
  <c r="D18" i="54"/>
  <c r="H18" i="54"/>
  <c r="L18" i="54"/>
  <c r="P18" i="54"/>
  <c r="D19" i="54"/>
  <c r="H19" i="54"/>
  <c r="L19" i="54"/>
  <c r="P19" i="54"/>
  <c r="D20" i="54"/>
  <c r="H20" i="54"/>
  <c r="L20" i="54"/>
  <c r="P20" i="54"/>
  <c r="L21" i="54"/>
  <c r="D22" i="54"/>
  <c r="H22" i="54"/>
  <c r="P22" i="54"/>
  <c r="D23" i="54"/>
  <c r="L23" i="54"/>
  <c r="P23" i="54"/>
  <c r="H24" i="54"/>
  <c r="L24" i="54"/>
  <c r="D25" i="54"/>
  <c r="H25" i="54"/>
  <c r="P25" i="54"/>
  <c r="D26" i="54"/>
  <c r="H26" i="54"/>
  <c r="L26" i="54"/>
  <c r="P26" i="54"/>
  <c r="D27" i="54"/>
  <c r="H27" i="54"/>
  <c r="L27" i="54"/>
  <c r="P27" i="54"/>
  <c r="D28" i="54"/>
  <c r="H28" i="54"/>
  <c r="L28" i="54"/>
  <c r="P28" i="54"/>
  <c r="H29" i="54"/>
  <c r="L29" i="54"/>
  <c r="D30" i="54"/>
  <c r="P30" i="54"/>
  <c r="D31" i="54"/>
  <c r="H31" i="54"/>
  <c r="L31" i="54"/>
  <c r="P31" i="54"/>
  <c r="L32" i="54"/>
  <c r="D33" i="54"/>
  <c r="E33" i="54"/>
  <c r="H33" i="54"/>
  <c r="P33" i="54"/>
  <c r="D34" i="54"/>
  <c r="H34" i="54"/>
  <c r="L34" i="54"/>
  <c r="M34" i="54"/>
  <c r="P34" i="54"/>
  <c r="D35" i="54"/>
  <c r="H35" i="54"/>
  <c r="P35" i="54"/>
  <c r="D36" i="54"/>
  <c r="H36" i="54"/>
  <c r="L36" i="54"/>
  <c r="D38" i="54"/>
  <c r="H38" i="54"/>
  <c r="P38" i="54"/>
  <c r="D39" i="54"/>
  <c r="L39" i="54"/>
  <c r="H40" i="54"/>
  <c r="D41" i="54"/>
  <c r="H41" i="54"/>
  <c r="P41" i="54"/>
  <c r="D42" i="54"/>
  <c r="H42" i="54"/>
  <c r="L42" i="54"/>
  <c r="P42" i="54"/>
  <c r="H43" i="54"/>
  <c r="L43" i="54"/>
  <c r="H44" i="54"/>
  <c r="D45" i="54"/>
  <c r="H45" i="54"/>
  <c r="I45" i="54"/>
  <c r="P45" i="54"/>
  <c r="D46" i="54"/>
  <c r="L46" i="54"/>
  <c r="P46" i="54"/>
  <c r="H47" i="54"/>
  <c r="L47" i="54"/>
  <c r="H48" i="54"/>
  <c r="L48" i="54"/>
  <c r="H49" i="54"/>
  <c r="L49" i="54"/>
  <c r="H50" i="54"/>
  <c r="L50" i="54"/>
  <c r="H51" i="54"/>
  <c r="L51" i="54"/>
  <c r="H52" i="54"/>
  <c r="L52" i="54"/>
  <c r="Q52" i="54"/>
  <c r="H53" i="54"/>
  <c r="L53" i="54"/>
  <c r="H54" i="54"/>
  <c r="L54" i="54"/>
  <c r="H55" i="54"/>
  <c r="L55" i="54"/>
  <c r="B5" i="36"/>
  <c r="C5" i="36"/>
  <c r="E5" i="54"/>
  <c r="I5" i="54"/>
  <c r="M5" i="54"/>
  <c r="Q5" i="54"/>
  <c r="H7" i="54"/>
  <c r="H10" i="54"/>
  <c r="L11" i="54"/>
  <c r="H13" i="54"/>
  <c r="L14" i="54"/>
  <c r="H16" i="54"/>
  <c r="H21" i="54"/>
  <c r="H23" i="54"/>
  <c r="H30" i="54"/>
  <c r="I30" i="54"/>
  <c r="H32" i="54"/>
  <c r="H37" i="54"/>
  <c r="H39" i="54"/>
  <c r="H46" i="54"/>
  <c r="J5" i="54"/>
  <c r="A2" i="36"/>
  <c r="G1" i="36"/>
  <c r="C1" i="36"/>
  <c r="G2" i="36"/>
  <c r="C2" i="36"/>
  <c r="B65" i="36"/>
  <c r="B66" i="36"/>
  <c r="B134" i="36" s="1"/>
  <c r="B67" i="36"/>
  <c r="B68" i="36"/>
  <c r="B136" i="36" s="1"/>
  <c r="B69" i="36"/>
  <c r="B137" i="36" s="1"/>
  <c r="B70" i="36"/>
  <c r="B138" i="36" s="1"/>
  <c r="B71" i="36"/>
  <c r="B139" i="36" s="1"/>
  <c r="B72" i="36"/>
  <c r="B140" i="36" s="1"/>
  <c r="B73" i="36"/>
  <c r="B74" i="36"/>
  <c r="B142" i="36" s="1"/>
  <c r="B75" i="36"/>
  <c r="B76" i="36"/>
  <c r="B144" i="36" s="1"/>
  <c r="B77" i="36"/>
  <c r="B78" i="36"/>
  <c r="B146" i="36" s="1"/>
  <c r="B79" i="36"/>
  <c r="B147" i="36" s="1"/>
  <c r="B80" i="36"/>
  <c r="B148" i="36" s="1"/>
  <c r="B81" i="36"/>
  <c r="B82" i="36"/>
  <c r="B150" i="36" s="1"/>
  <c r="B83" i="36"/>
  <c r="B84" i="36"/>
  <c r="B152" i="36" s="1"/>
  <c r="B85" i="36"/>
  <c r="B153" i="36" s="1"/>
  <c r="B86" i="36"/>
  <c r="B154" i="36" s="1"/>
  <c r="B87" i="36"/>
  <c r="B155" i="36" s="1"/>
  <c r="B88" i="36"/>
  <c r="B156" i="36" s="1"/>
  <c r="B89" i="36"/>
  <c r="B90" i="36"/>
  <c r="B91" i="36"/>
  <c r="B92" i="36"/>
  <c r="B160" i="36" s="1"/>
  <c r="B93" i="36"/>
  <c r="B161" i="36" s="1"/>
  <c r="B94" i="36"/>
  <c r="B162" i="36" s="1"/>
  <c r="B95" i="36"/>
  <c r="B96" i="36"/>
  <c r="B164" i="36" s="1"/>
  <c r="B97" i="36"/>
  <c r="B98" i="36"/>
  <c r="B99" i="36"/>
  <c r="B100" i="36"/>
  <c r="B168" i="36" s="1"/>
  <c r="B101" i="36"/>
  <c r="B102" i="36"/>
  <c r="B103" i="36"/>
  <c r="B104" i="36"/>
  <c r="B105" i="36"/>
  <c r="B106" i="36"/>
  <c r="B107" i="36"/>
  <c r="B108" i="36"/>
  <c r="B176" i="36" s="1"/>
  <c r="B109" i="36"/>
  <c r="B110" i="36"/>
  <c r="B111" i="36"/>
  <c r="B112" i="36"/>
  <c r="B113" i="36"/>
  <c r="B181" i="36" s="1"/>
  <c r="B114" i="36"/>
  <c r="B115" i="36"/>
  <c r="B6" i="54"/>
  <c r="B66" i="54" s="1"/>
  <c r="B134" i="54" s="1"/>
  <c r="F6" i="54"/>
  <c r="J6" i="54"/>
  <c r="K6" i="54"/>
  <c r="N6" i="54"/>
  <c r="B7" i="54"/>
  <c r="B67" i="54" s="1"/>
  <c r="B135" i="54" s="1"/>
  <c r="F7" i="54"/>
  <c r="J7" i="54"/>
  <c r="N7" i="54"/>
  <c r="B8" i="54"/>
  <c r="B68" i="54" s="1"/>
  <c r="B136" i="54" s="1"/>
  <c r="D8" i="54"/>
  <c r="F8" i="54"/>
  <c r="G8" i="54"/>
  <c r="J8" i="54"/>
  <c r="N8" i="54"/>
  <c r="P8" i="54"/>
  <c r="B9" i="54"/>
  <c r="B69" i="54" s="1"/>
  <c r="B137" i="54" s="1"/>
  <c r="F9" i="54"/>
  <c r="J9" i="54"/>
  <c r="N9" i="54"/>
  <c r="B10" i="54"/>
  <c r="B70" i="54" s="1"/>
  <c r="B138" i="54" s="1"/>
  <c r="F10" i="54"/>
  <c r="J10" i="54"/>
  <c r="N10" i="54"/>
  <c r="B11" i="54"/>
  <c r="B71" i="54" s="1"/>
  <c r="B139" i="54" s="1"/>
  <c r="F11" i="54"/>
  <c r="J11" i="54"/>
  <c r="N11" i="54"/>
  <c r="B12" i="54"/>
  <c r="B72" i="54" s="1"/>
  <c r="B140" i="54" s="1"/>
  <c r="D12" i="54"/>
  <c r="F12" i="54"/>
  <c r="J12" i="54"/>
  <c r="N12" i="54"/>
  <c r="P12" i="54"/>
  <c r="B13" i="54"/>
  <c r="B73" i="54" s="1"/>
  <c r="B141" i="54" s="1"/>
  <c r="F13" i="54"/>
  <c r="J13" i="54"/>
  <c r="N13" i="54"/>
  <c r="B14" i="54"/>
  <c r="B74" i="54" s="1"/>
  <c r="B142" i="54" s="1"/>
  <c r="F14" i="54"/>
  <c r="J14" i="54"/>
  <c r="N14" i="54"/>
  <c r="B15" i="54"/>
  <c r="B75" i="54" s="1"/>
  <c r="B143" i="54" s="1"/>
  <c r="F15" i="54"/>
  <c r="J15" i="54"/>
  <c r="N15" i="54"/>
  <c r="B16" i="54"/>
  <c r="B76" i="54" s="1"/>
  <c r="B144" i="54" s="1"/>
  <c r="D16" i="54"/>
  <c r="F16" i="54"/>
  <c r="G16" i="54"/>
  <c r="J16" i="54"/>
  <c r="N16" i="54"/>
  <c r="P16" i="54"/>
  <c r="B17" i="54"/>
  <c r="B77" i="54" s="1"/>
  <c r="B145" i="54" s="1"/>
  <c r="F17" i="54"/>
  <c r="J17" i="54"/>
  <c r="L17" i="54"/>
  <c r="N17" i="54"/>
  <c r="B18" i="54"/>
  <c r="B78" i="54" s="1"/>
  <c r="B146" i="54" s="1"/>
  <c r="F18" i="54"/>
  <c r="J18" i="54"/>
  <c r="K18" i="54"/>
  <c r="N18" i="54"/>
  <c r="B19" i="54"/>
  <c r="B79" i="54" s="1"/>
  <c r="B147" i="54" s="1"/>
  <c r="F19" i="54"/>
  <c r="J19" i="54"/>
  <c r="K19" i="54"/>
  <c r="N19" i="54"/>
  <c r="B20" i="54"/>
  <c r="B80" i="54" s="1"/>
  <c r="B148" i="54" s="1"/>
  <c r="F20" i="54"/>
  <c r="J20" i="54"/>
  <c r="N20" i="54"/>
  <c r="B21" i="54"/>
  <c r="B81" i="54" s="1"/>
  <c r="B149" i="54" s="1"/>
  <c r="C21" i="54"/>
  <c r="D21" i="54"/>
  <c r="F21" i="54"/>
  <c r="J21" i="54"/>
  <c r="N21" i="54"/>
  <c r="P21" i="54"/>
  <c r="B22" i="54"/>
  <c r="B82" i="54" s="1"/>
  <c r="B150" i="54" s="1"/>
  <c r="F22" i="54"/>
  <c r="J22" i="54"/>
  <c r="L22" i="54"/>
  <c r="N22" i="54"/>
  <c r="B23" i="54"/>
  <c r="B83" i="54" s="1"/>
  <c r="B151" i="54" s="1"/>
  <c r="F23" i="54"/>
  <c r="J23" i="54"/>
  <c r="N23" i="54"/>
  <c r="B24" i="54"/>
  <c r="B84" i="54" s="1"/>
  <c r="B152" i="54" s="1"/>
  <c r="D24" i="54"/>
  <c r="F24" i="54"/>
  <c r="J24" i="54"/>
  <c r="N24" i="54"/>
  <c r="P24" i="54"/>
  <c r="B25" i="54"/>
  <c r="B85" i="54" s="1"/>
  <c r="B153" i="54" s="1"/>
  <c r="F25" i="54"/>
  <c r="J25" i="54"/>
  <c r="L25" i="54"/>
  <c r="N25" i="54"/>
  <c r="O25" i="54"/>
  <c r="B26" i="54"/>
  <c r="B86" i="54" s="1"/>
  <c r="B154" i="54" s="1"/>
  <c r="F26" i="54"/>
  <c r="J26" i="54"/>
  <c r="N26" i="54"/>
  <c r="B27" i="54"/>
  <c r="B87" i="54" s="1"/>
  <c r="B155" i="54" s="1"/>
  <c r="F27" i="54"/>
  <c r="G27" i="54"/>
  <c r="J27" i="54"/>
  <c r="N27" i="54"/>
  <c r="B28" i="54"/>
  <c r="B88" i="54" s="1"/>
  <c r="B156" i="54" s="1"/>
  <c r="F28" i="54"/>
  <c r="G28" i="54"/>
  <c r="J28" i="54"/>
  <c r="N28" i="54"/>
  <c r="B29" i="54"/>
  <c r="B89" i="54" s="1"/>
  <c r="B157" i="54" s="1"/>
  <c r="D29" i="54"/>
  <c r="F29" i="54"/>
  <c r="J29" i="54"/>
  <c r="N29" i="54"/>
  <c r="P29" i="54"/>
  <c r="B30" i="54"/>
  <c r="B90" i="54" s="1"/>
  <c r="B158" i="54" s="1"/>
  <c r="F30" i="54"/>
  <c r="J30" i="54"/>
  <c r="K30" i="54"/>
  <c r="L30" i="54"/>
  <c r="N30" i="54"/>
  <c r="B31" i="54"/>
  <c r="B91" i="54" s="1"/>
  <c r="B159" i="54" s="1"/>
  <c r="F31" i="54"/>
  <c r="J31" i="54"/>
  <c r="N31" i="54"/>
  <c r="B32" i="54"/>
  <c r="B92" i="54" s="1"/>
  <c r="B160" i="54" s="1"/>
  <c r="D32" i="54"/>
  <c r="F32" i="54"/>
  <c r="G32" i="54"/>
  <c r="J32" i="54"/>
  <c r="N32" i="54"/>
  <c r="P32" i="54"/>
  <c r="B33" i="54"/>
  <c r="B93" i="54" s="1"/>
  <c r="B161" i="54" s="1"/>
  <c r="F33" i="54"/>
  <c r="J33" i="54"/>
  <c r="L33" i="54"/>
  <c r="N33" i="54"/>
  <c r="B34" i="54"/>
  <c r="B94" i="54" s="1"/>
  <c r="B162" i="54" s="1"/>
  <c r="F34" i="54"/>
  <c r="J34" i="54"/>
  <c r="K34" i="54"/>
  <c r="N34" i="54"/>
  <c r="B35" i="54"/>
  <c r="B95" i="54" s="1"/>
  <c r="B163" i="54" s="1"/>
  <c r="F35" i="54"/>
  <c r="J35" i="54"/>
  <c r="K35" i="54"/>
  <c r="L35" i="54"/>
  <c r="N35" i="54"/>
  <c r="B36" i="54"/>
  <c r="B96" i="54" s="1"/>
  <c r="B164" i="54" s="1"/>
  <c r="C36" i="54"/>
  <c r="F36" i="54"/>
  <c r="J36" i="54"/>
  <c r="N36" i="54"/>
  <c r="P36" i="54"/>
  <c r="B37" i="54"/>
  <c r="B97" i="54" s="1"/>
  <c r="B165" i="54" s="1"/>
  <c r="D37" i="54"/>
  <c r="F37" i="54"/>
  <c r="J37" i="54"/>
  <c r="L37" i="54"/>
  <c r="N37" i="54"/>
  <c r="P37" i="54"/>
  <c r="B38" i="54"/>
  <c r="B98" i="54" s="1"/>
  <c r="B166" i="54" s="1"/>
  <c r="F38" i="54"/>
  <c r="J38" i="54"/>
  <c r="L38" i="54"/>
  <c r="N38" i="54"/>
  <c r="B39" i="54"/>
  <c r="B99" i="54" s="1"/>
  <c r="B167" i="54" s="1"/>
  <c r="F39" i="54"/>
  <c r="G39" i="54"/>
  <c r="J39" i="54"/>
  <c r="N39" i="54"/>
  <c r="P39" i="54"/>
  <c r="B40" i="54"/>
  <c r="B100" i="54" s="1"/>
  <c r="B168" i="54" s="1"/>
  <c r="D40" i="54"/>
  <c r="F40" i="54"/>
  <c r="J40" i="54"/>
  <c r="L40" i="54"/>
  <c r="N40" i="54"/>
  <c r="P40" i="54"/>
  <c r="B41" i="54"/>
  <c r="B101" i="54" s="1"/>
  <c r="B169" i="54" s="1"/>
  <c r="C41" i="54"/>
  <c r="F41" i="54"/>
  <c r="J41" i="54"/>
  <c r="L41" i="54"/>
  <c r="N41" i="54"/>
  <c r="O41" i="54"/>
  <c r="B42" i="54"/>
  <c r="B102" i="54" s="1"/>
  <c r="B170" i="54" s="1"/>
  <c r="C42" i="54"/>
  <c r="F42" i="54"/>
  <c r="G42" i="54"/>
  <c r="J42" i="54"/>
  <c r="K42" i="54"/>
  <c r="N42" i="54"/>
  <c r="O42" i="54"/>
  <c r="B43" i="54"/>
  <c r="B103" i="54" s="1"/>
  <c r="B171" i="54" s="1"/>
  <c r="C43" i="54"/>
  <c r="D43" i="54"/>
  <c r="F43" i="54"/>
  <c r="J43" i="54"/>
  <c r="N43" i="54"/>
  <c r="O43" i="54"/>
  <c r="P43" i="54"/>
  <c r="B44" i="54"/>
  <c r="B104" i="54" s="1"/>
  <c r="B172" i="54" s="1"/>
  <c r="D44" i="54"/>
  <c r="F44" i="54"/>
  <c r="J44" i="54"/>
  <c r="L44" i="54"/>
  <c r="N44" i="54"/>
  <c r="O44" i="54"/>
  <c r="P44" i="54"/>
  <c r="B45" i="54"/>
  <c r="B105" i="54" s="1"/>
  <c r="B173" i="54" s="1"/>
  <c r="F45" i="54"/>
  <c r="G45" i="54"/>
  <c r="J45" i="54"/>
  <c r="L45" i="54"/>
  <c r="N45" i="54"/>
  <c r="O45" i="54"/>
  <c r="B46" i="54"/>
  <c r="B106" i="54" s="1"/>
  <c r="B174" i="54" s="1"/>
  <c r="C46" i="54"/>
  <c r="F46" i="54"/>
  <c r="G46" i="54"/>
  <c r="J46" i="54"/>
  <c r="K46" i="54"/>
  <c r="N46" i="54"/>
  <c r="O46" i="54"/>
  <c r="B47" i="54"/>
  <c r="B107" i="54" s="1"/>
  <c r="B175" i="54" s="1"/>
  <c r="C47" i="54"/>
  <c r="D47" i="54"/>
  <c r="F47" i="54"/>
  <c r="J47" i="54"/>
  <c r="K47" i="54"/>
  <c r="N47" i="54"/>
  <c r="P47" i="54"/>
  <c r="B48" i="54"/>
  <c r="B108" i="54" s="1"/>
  <c r="B176" i="54" s="1"/>
  <c r="C48" i="54"/>
  <c r="D48" i="54"/>
  <c r="F48" i="54"/>
  <c r="J48" i="54"/>
  <c r="N48" i="54"/>
  <c r="O48" i="54"/>
  <c r="P48" i="54"/>
  <c r="B49" i="54"/>
  <c r="B109" i="54" s="1"/>
  <c r="B177" i="54" s="1"/>
  <c r="D49" i="54"/>
  <c r="F49" i="54"/>
  <c r="J49" i="54"/>
  <c r="N49" i="54"/>
  <c r="P49" i="54"/>
  <c r="B50" i="54"/>
  <c r="B110" i="54" s="1"/>
  <c r="B178" i="54" s="1"/>
  <c r="D50" i="54"/>
  <c r="F50" i="54"/>
  <c r="G50" i="54"/>
  <c r="J50" i="54"/>
  <c r="N50" i="54"/>
  <c r="P50" i="54"/>
  <c r="B51" i="54"/>
  <c r="B111" i="54" s="1"/>
  <c r="B179" i="54" s="1"/>
  <c r="C51" i="54"/>
  <c r="D51" i="54"/>
  <c r="F51" i="54"/>
  <c r="J51" i="54"/>
  <c r="K51" i="54"/>
  <c r="N51" i="54"/>
  <c r="P51" i="54"/>
  <c r="B52" i="54"/>
  <c r="B112" i="54" s="1"/>
  <c r="B180" i="54" s="1"/>
  <c r="C52" i="54"/>
  <c r="D52" i="54"/>
  <c r="F52" i="54"/>
  <c r="J52" i="54"/>
  <c r="N52" i="54"/>
  <c r="O52" i="54"/>
  <c r="P52" i="54"/>
  <c r="B53" i="54"/>
  <c r="B113" i="54" s="1"/>
  <c r="B181" i="54" s="1"/>
  <c r="D53" i="54"/>
  <c r="F53" i="54"/>
  <c r="J53" i="54"/>
  <c r="N53" i="54"/>
  <c r="P53" i="54"/>
  <c r="B54" i="54"/>
  <c r="B114" i="54" s="1"/>
  <c r="B182" i="54" s="1"/>
  <c r="D54" i="54"/>
  <c r="F54" i="54"/>
  <c r="G54" i="54"/>
  <c r="J54" i="54"/>
  <c r="N54" i="54"/>
  <c r="P54" i="54"/>
  <c r="B55" i="54"/>
  <c r="B115" i="54" s="1"/>
  <c r="B183" i="54" s="1"/>
  <c r="C55" i="54"/>
  <c r="D55" i="54"/>
  <c r="F55" i="54"/>
  <c r="J55" i="54"/>
  <c r="K55" i="54"/>
  <c r="N55" i="54"/>
  <c r="P55" i="54"/>
  <c r="D5" i="54"/>
  <c r="H5" i="54"/>
  <c r="L5" i="54"/>
  <c r="P5" i="54"/>
  <c r="C5" i="54"/>
  <c r="B65" i="54"/>
  <c r="B133" i="54" s="1"/>
  <c r="B170" i="36"/>
  <c r="B174" i="36"/>
  <c r="B169" i="36" l="1"/>
  <c r="B165" i="36"/>
  <c r="B173" i="36"/>
  <c r="B149" i="36"/>
  <c r="B179" i="36"/>
  <c r="B133" i="36"/>
  <c r="B178" i="36"/>
  <c r="B166" i="36"/>
  <c r="B182" i="36"/>
  <c r="B158" i="36"/>
  <c r="B145" i="36"/>
  <c r="B177" i="36"/>
  <c r="B157" i="36"/>
  <c r="B141" i="36"/>
  <c r="B159" i="36"/>
  <c r="B163" i="36"/>
  <c r="B175" i="36"/>
  <c r="B180" i="36"/>
  <c r="B172" i="36"/>
  <c r="B183" i="36"/>
  <c r="B151" i="36"/>
  <c r="B143" i="36"/>
  <c r="T61" i="58"/>
  <c r="B135" i="36"/>
  <c r="B167" i="36"/>
  <c r="B171" i="36"/>
  <c r="T57" i="58"/>
  <c r="T62" i="58"/>
  <c r="T58" i="58"/>
  <c r="T54" i="58"/>
  <c r="T60" i="58"/>
  <c r="T56" i="58"/>
  <c r="T52" i="58"/>
  <c r="T63" i="58"/>
  <c r="T59" i="58"/>
  <c r="T55" i="58"/>
  <c r="T53" i="58"/>
  <c r="T51" i="58"/>
  <c r="Q115" i="54"/>
  <c r="O115" i="54"/>
  <c r="N115" i="54"/>
  <c r="M115" i="54"/>
  <c r="L115" i="54"/>
  <c r="L183" i="54" s="1"/>
  <c r="K115" i="54"/>
  <c r="J115" i="54"/>
  <c r="I115" i="54"/>
  <c r="H115" i="54"/>
  <c r="G115" i="54"/>
  <c r="F115" i="54"/>
  <c r="E115" i="54"/>
  <c r="D115" i="54"/>
  <c r="C115" i="54"/>
  <c r="Q114" i="54"/>
  <c r="Q182" i="54" s="1"/>
  <c r="O114" i="54"/>
  <c r="N114" i="54"/>
  <c r="M114" i="54"/>
  <c r="L114" i="54"/>
  <c r="K114" i="54"/>
  <c r="J114" i="54"/>
  <c r="I114" i="54"/>
  <c r="H114" i="54"/>
  <c r="G114" i="54"/>
  <c r="F114" i="54"/>
  <c r="E114" i="54"/>
  <c r="D114" i="54"/>
  <c r="C114" i="54"/>
  <c r="Q113" i="54"/>
  <c r="Q181" i="54" s="1"/>
  <c r="O113" i="54"/>
  <c r="N113" i="54"/>
  <c r="M113" i="54"/>
  <c r="L113" i="54"/>
  <c r="L181" i="54" s="1"/>
  <c r="K113" i="54"/>
  <c r="J113" i="54"/>
  <c r="I113" i="54"/>
  <c r="H113" i="54"/>
  <c r="G113" i="54"/>
  <c r="F113" i="54"/>
  <c r="E113" i="54"/>
  <c r="E181" i="54" s="1"/>
  <c r="D113" i="54"/>
  <c r="C113" i="54"/>
  <c r="Q112" i="54"/>
  <c r="O112" i="54"/>
  <c r="N112" i="54"/>
  <c r="M112" i="54"/>
  <c r="L112" i="54"/>
  <c r="L180" i="54" s="1"/>
  <c r="K112" i="54"/>
  <c r="J112" i="54"/>
  <c r="I112" i="54"/>
  <c r="H112" i="54"/>
  <c r="H180" i="54" s="1"/>
  <c r="G112" i="54"/>
  <c r="F112" i="54"/>
  <c r="E112" i="54"/>
  <c r="D112" i="54"/>
  <c r="D180" i="54" s="1"/>
  <c r="C112" i="54"/>
  <c r="Q111" i="54"/>
  <c r="O111" i="54"/>
  <c r="N111" i="54"/>
  <c r="M111" i="54"/>
  <c r="L111" i="54"/>
  <c r="K111" i="54"/>
  <c r="J111" i="54"/>
  <c r="I111" i="54"/>
  <c r="H111" i="54"/>
  <c r="G111" i="54"/>
  <c r="F111" i="54"/>
  <c r="E111" i="54"/>
  <c r="D111" i="54"/>
  <c r="C111" i="54"/>
  <c r="Q110" i="54"/>
  <c r="Q178" i="54" s="1"/>
  <c r="O110" i="54"/>
  <c r="N110" i="54"/>
  <c r="M110" i="54"/>
  <c r="L110" i="54"/>
  <c r="L178" i="54" s="1"/>
  <c r="K110" i="54"/>
  <c r="J110" i="54"/>
  <c r="I110" i="54"/>
  <c r="H110" i="54"/>
  <c r="G110" i="54"/>
  <c r="F110" i="54"/>
  <c r="E110" i="54"/>
  <c r="D110" i="54"/>
  <c r="C110" i="54"/>
  <c r="Q109" i="54"/>
  <c r="Q177" i="54" s="1"/>
  <c r="O109" i="54"/>
  <c r="N109" i="54"/>
  <c r="M109" i="54"/>
  <c r="L109" i="54"/>
  <c r="K109" i="54"/>
  <c r="J109" i="54"/>
  <c r="I109" i="54"/>
  <c r="H109" i="54"/>
  <c r="H177" i="54" s="1"/>
  <c r="G109" i="54"/>
  <c r="F109" i="54"/>
  <c r="E109" i="54"/>
  <c r="D109" i="54"/>
  <c r="C109" i="54"/>
  <c r="Q108" i="54"/>
  <c r="Q176" i="54" s="1"/>
  <c r="O108" i="54"/>
  <c r="N108" i="54"/>
  <c r="M108" i="54"/>
  <c r="L108" i="54"/>
  <c r="K108" i="54"/>
  <c r="J108" i="54"/>
  <c r="I108" i="54"/>
  <c r="H108" i="54"/>
  <c r="G108" i="54"/>
  <c r="F108" i="54"/>
  <c r="E108" i="54"/>
  <c r="D108" i="54"/>
  <c r="C108" i="54"/>
  <c r="Q107" i="54"/>
  <c r="Q175" i="54" s="1"/>
  <c r="O107" i="54"/>
  <c r="N107" i="54"/>
  <c r="M107" i="54"/>
  <c r="L107" i="54"/>
  <c r="L175" i="54" s="1"/>
  <c r="K107" i="54"/>
  <c r="J107" i="54"/>
  <c r="I107" i="54"/>
  <c r="H107" i="54"/>
  <c r="G107" i="54"/>
  <c r="F107" i="54"/>
  <c r="E107" i="54"/>
  <c r="D107" i="54"/>
  <c r="C107" i="54"/>
  <c r="Q106" i="54"/>
  <c r="O106" i="54"/>
  <c r="N106" i="54"/>
  <c r="M106" i="54"/>
  <c r="L106" i="54"/>
  <c r="L174" i="54" s="1"/>
  <c r="K106" i="54"/>
  <c r="J106" i="54"/>
  <c r="I106" i="54"/>
  <c r="H106" i="54"/>
  <c r="H174" i="54" s="1"/>
  <c r="G106" i="54"/>
  <c r="F106" i="54"/>
  <c r="E106" i="54"/>
  <c r="D106" i="54"/>
  <c r="C106" i="54"/>
  <c r="Q105" i="54"/>
  <c r="O105" i="54"/>
  <c r="N105" i="54"/>
  <c r="M105" i="54"/>
  <c r="L105" i="54"/>
  <c r="K105" i="54"/>
  <c r="J105" i="54"/>
  <c r="I105" i="54"/>
  <c r="H105" i="54"/>
  <c r="G105" i="54"/>
  <c r="F105" i="54"/>
  <c r="E105" i="54"/>
  <c r="D105" i="54"/>
  <c r="C105" i="54"/>
  <c r="Q104" i="54"/>
  <c r="O104" i="54"/>
  <c r="N104" i="54"/>
  <c r="M104" i="54"/>
  <c r="L104" i="54"/>
  <c r="L172" i="54" s="1"/>
  <c r="K104" i="54"/>
  <c r="J104" i="54"/>
  <c r="I104" i="54"/>
  <c r="H104" i="54"/>
  <c r="H172" i="54" s="1"/>
  <c r="G104" i="54"/>
  <c r="F104" i="54"/>
  <c r="E104" i="54"/>
  <c r="D104" i="54"/>
  <c r="D172" i="54" s="1"/>
  <c r="C104" i="54"/>
  <c r="Q103" i="54"/>
  <c r="O103" i="54"/>
  <c r="N103" i="54"/>
  <c r="M103" i="54"/>
  <c r="L103" i="54"/>
  <c r="L171" i="54" s="1"/>
  <c r="K103" i="54"/>
  <c r="J103" i="54"/>
  <c r="I103" i="54"/>
  <c r="H103" i="54"/>
  <c r="G103" i="54"/>
  <c r="F103" i="54"/>
  <c r="E103" i="54"/>
  <c r="D103" i="54"/>
  <c r="C103" i="54"/>
  <c r="Q102" i="54"/>
  <c r="Q170" i="54" s="1"/>
  <c r="O102" i="54"/>
  <c r="N102" i="54"/>
  <c r="M102" i="54"/>
  <c r="L102" i="54"/>
  <c r="K102" i="54"/>
  <c r="J102" i="54"/>
  <c r="I102" i="54"/>
  <c r="H102" i="54"/>
  <c r="G102" i="54"/>
  <c r="F102" i="54"/>
  <c r="E102" i="54"/>
  <c r="D102" i="54"/>
  <c r="C102" i="54"/>
  <c r="Q101" i="54"/>
  <c r="Q169" i="54" s="1"/>
  <c r="O101" i="54"/>
  <c r="N101" i="54"/>
  <c r="M101" i="54"/>
  <c r="L101" i="54"/>
  <c r="K101" i="54"/>
  <c r="J101" i="54"/>
  <c r="I101" i="54"/>
  <c r="H101" i="54"/>
  <c r="H169" i="54" s="1"/>
  <c r="G101" i="54"/>
  <c r="F101" i="54"/>
  <c r="E101" i="54"/>
  <c r="D101" i="54"/>
  <c r="D169" i="54" s="1"/>
  <c r="C101" i="54"/>
  <c r="Q100" i="54"/>
  <c r="O100" i="54"/>
  <c r="N100" i="54"/>
  <c r="M100" i="54"/>
  <c r="L100" i="54"/>
  <c r="L168" i="54" s="1"/>
  <c r="K100" i="54"/>
  <c r="J100" i="54"/>
  <c r="I100" i="54"/>
  <c r="H100" i="54"/>
  <c r="G100" i="54"/>
  <c r="F100" i="54"/>
  <c r="E100" i="54"/>
  <c r="D100" i="54"/>
  <c r="C100" i="54"/>
  <c r="Q99" i="54"/>
  <c r="O99" i="54"/>
  <c r="N99" i="54"/>
  <c r="M99" i="54"/>
  <c r="L99" i="54"/>
  <c r="K99" i="54"/>
  <c r="J99" i="54"/>
  <c r="I99" i="54"/>
  <c r="H99" i="54"/>
  <c r="G99" i="54"/>
  <c r="F99" i="54"/>
  <c r="E99" i="54"/>
  <c r="D99" i="54"/>
  <c r="C99" i="54"/>
  <c r="Q98" i="54"/>
  <c r="Q166" i="54" s="1"/>
  <c r="O98" i="54"/>
  <c r="N98" i="54"/>
  <c r="M98" i="54"/>
  <c r="L98" i="54"/>
  <c r="K98" i="54"/>
  <c r="J98" i="54"/>
  <c r="I98" i="54"/>
  <c r="H98" i="54"/>
  <c r="G98" i="54"/>
  <c r="F98" i="54"/>
  <c r="E98" i="54"/>
  <c r="D98" i="54"/>
  <c r="C98" i="54"/>
  <c r="Q97" i="54"/>
  <c r="Q165" i="54" s="1"/>
  <c r="O97" i="54"/>
  <c r="N97" i="54"/>
  <c r="M97" i="54"/>
  <c r="L97" i="54"/>
  <c r="L165" i="54" s="1"/>
  <c r="K97" i="54"/>
  <c r="J97" i="54"/>
  <c r="I97" i="54"/>
  <c r="H97" i="54"/>
  <c r="H165" i="54" s="1"/>
  <c r="G97" i="54"/>
  <c r="F97" i="54"/>
  <c r="E97" i="54"/>
  <c r="D97" i="54"/>
  <c r="D165" i="54" s="1"/>
  <c r="C97" i="54"/>
  <c r="Q96" i="54"/>
  <c r="O96" i="54"/>
  <c r="N96" i="54"/>
  <c r="M96" i="54"/>
  <c r="L96" i="54"/>
  <c r="K96" i="54"/>
  <c r="J96" i="54"/>
  <c r="I96" i="54"/>
  <c r="H96" i="54"/>
  <c r="G96" i="54"/>
  <c r="F96" i="54"/>
  <c r="E96" i="54"/>
  <c r="D96" i="54"/>
  <c r="C96" i="54"/>
  <c r="Q95" i="54"/>
  <c r="Q163" i="54" s="1"/>
  <c r="O95" i="54"/>
  <c r="N95" i="54"/>
  <c r="M95" i="54"/>
  <c r="L95" i="54"/>
  <c r="L163" i="54" s="1"/>
  <c r="K95" i="54"/>
  <c r="J95" i="54"/>
  <c r="I95" i="54"/>
  <c r="H95" i="54"/>
  <c r="H163" i="54" s="1"/>
  <c r="G95" i="54"/>
  <c r="F95" i="54"/>
  <c r="E95" i="54"/>
  <c r="D95" i="54"/>
  <c r="C95" i="54"/>
  <c r="Q94" i="54"/>
  <c r="Q162" i="54" s="1"/>
  <c r="O94" i="54"/>
  <c r="N94" i="54"/>
  <c r="M94" i="54"/>
  <c r="L94" i="54"/>
  <c r="K94" i="54"/>
  <c r="J94" i="54"/>
  <c r="I94" i="54"/>
  <c r="H94" i="54"/>
  <c r="G94" i="54"/>
  <c r="F94" i="54"/>
  <c r="E94" i="54"/>
  <c r="D94" i="54"/>
  <c r="C94" i="54"/>
  <c r="Q93" i="54"/>
  <c r="Q161" i="54" s="1"/>
  <c r="O93" i="54"/>
  <c r="N93" i="54"/>
  <c r="M93" i="54"/>
  <c r="L93" i="54"/>
  <c r="K93" i="54"/>
  <c r="J93" i="54"/>
  <c r="I93" i="54"/>
  <c r="H93" i="54"/>
  <c r="H161" i="54" s="1"/>
  <c r="G93" i="54"/>
  <c r="F93" i="54"/>
  <c r="E93" i="54"/>
  <c r="D93" i="54"/>
  <c r="D161" i="54" s="1"/>
  <c r="C93" i="54"/>
  <c r="Q92" i="54"/>
  <c r="Q160" i="54" s="1"/>
  <c r="O92" i="54"/>
  <c r="N92" i="54"/>
  <c r="M92" i="54"/>
  <c r="L92" i="54"/>
  <c r="K92" i="54"/>
  <c r="J92" i="54"/>
  <c r="I92" i="54"/>
  <c r="H92" i="54"/>
  <c r="G92" i="54"/>
  <c r="F92" i="54"/>
  <c r="E92" i="54"/>
  <c r="D92" i="54"/>
  <c r="C92" i="54"/>
  <c r="Q91" i="54"/>
  <c r="Q159" i="54" s="1"/>
  <c r="O91" i="54"/>
  <c r="N91" i="54"/>
  <c r="M91" i="54"/>
  <c r="L91" i="54"/>
  <c r="L159" i="54" s="1"/>
  <c r="K91" i="54"/>
  <c r="J91" i="54"/>
  <c r="I91" i="54"/>
  <c r="H91" i="54"/>
  <c r="G91" i="54"/>
  <c r="F91" i="54"/>
  <c r="E91" i="54"/>
  <c r="D91" i="54"/>
  <c r="C91" i="54"/>
  <c r="Q90" i="54"/>
  <c r="O90" i="54"/>
  <c r="N90" i="54"/>
  <c r="M90" i="54"/>
  <c r="L90" i="54"/>
  <c r="K90" i="54"/>
  <c r="J90" i="54"/>
  <c r="I90" i="54"/>
  <c r="H90" i="54"/>
  <c r="G90" i="54"/>
  <c r="F90" i="54"/>
  <c r="E90" i="54"/>
  <c r="D90" i="54"/>
  <c r="C90" i="54"/>
  <c r="Q89" i="54"/>
  <c r="Q157" i="54" s="1"/>
  <c r="O89" i="54"/>
  <c r="N89" i="54"/>
  <c r="M89" i="54"/>
  <c r="L89" i="54"/>
  <c r="L157" i="54" s="1"/>
  <c r="K89" i="54"/>
  <c r="J89" i="54"/>
  <c r="I89" i="54"/>
  <c r="H89" i="54"/>
  <c r="G89" i="54"/>
  <c r="F89" i="54"/>
  <c r="E89" i="54"/>
  <c r="D89" i="54"/>
  <c r="C89" i="54"/>
  <c r="Q88" i="54"/>
  <c r="Q156" i="54" s="1"/>
  <c r="O88" i="54"/>
  <c r="N88" i="54"/>
  <c r="M88" i="54"/>
  <c r="L88" i="54"/>
  <c r="K88" i="54"/>
  <c r="J88" i="54"/>
  <c r="I88" i="54"/>
  <c r="H88" i="54"/>
  <c r="G88" i="54"/>
  <c r="F88" i="54"/>
  <c r="E88" i="54"/>
  <c r="D88" i="54"/>
  <c r="D156" i="54" s="1"/>
  <c r="C88" i="54"/>
  <c r="Q87" i="54"/>
  <c r="O87" i="54"/>
  <c r="N87" i="54"/>
  <c r="M87" i="54"/>
  <c r="L87" i="54"/>
  <c r="L155" i="54" s="1"/>
  <c r="K87" i="54"/>
  <c r="J87" i="54"/>
  <c r="I87" i="54"/>
  <c r="H87" i="54"/>
  <c r="H155" i="54" s="1"/>
  <c r="G87" i="54"/>
  <c r="F87" i="54"/>
  <c r="E87" i="54"/>
  <c r="D87" i="54"/>
  <c r="C87" i="54"/>
  <c r="Q86" i="54"/>
  <c r="Q154" i="54" s="1"/>
  <c r="O86" i="54"/>
  <c r="N86" i="54"/>
  <c r="M86" i="54"/>
  <c r="L86" i="54"/>
  <c r="K86" i="54"/>
  <c r="J86" i="54"/>
  <c r="I86" i="54"/>
  <c r="H86" i="54"/>
  <c r="G86" i="54"/>
  <c r="F86" i="54"/>
  <c r="E86" i="54"/>
  <c r="D86" i="54"/>
  <c r="C86" i="54"/>
  <c r="Q85" i="54"/>
  <c r="Q153" i="54" s="1"/>
  <c r="O85" i="54"/>
  <c r="N85" i="54"/>
  <c r="M85" i="54"/>
  <c r="L85" i="54"/>
  <c r="K85" i="54"/>
  <c r="J85" i="54"/>
  <c r="I85" i="54"/>
  <c r="H85" i="54"/>
  <c r="G85" i="54"/>
  <c r="F85" i="54"/>
  <c r="E85" i="54"/>
  <c r="D85" i="54"/>
  <c r="C85" i="54"/>
  <c r="Q84" i="54"/>
  <c r="O84" i="54"/>
  <c r="N84" i="54"/>
  <c r="M84" i="54"/>
  <c r="L84" i="54"/>
  <c r="K84" i="54"/>
  <c r="J84" i="54"/>
  <c r="I84" i="54"/>
  <c r="H84" i="54"/>
  <c r="G84" i="54"/>
  <c r="F84" i="54"/>
  <c r="E84" i="54"/>
  <c r="D84" i="54"/>
  <c r="C84" i="54"/>
  <c r="Q83" i="54"/>
  <c r="Q151" i="54" s="1"/>
  <c r="O83" i="54"/>
  <c r="N83" i="54"/>
  <c r="M83" i="54"/>
  <c r="L83" i="54"/>
  <c r="L151" i="54" s="1"/>
  <c r="K83" i="54"/>
  <c r="J83" i="54"/>
  <c r="I83" i="54"/>
  <c r="H83" i="54"/>
  <c r="G83" i="54"/>
  <c r="F83" i="54"/>
  <c r="E83" i="54"/>
  <c r="D83" i="54"/>
  <c r="C83" i="54"/>
  <c r="Q82" i="54"/>
  <c r="Q150" i="54" s="1"/>
  <c r="O82" i="54"/>
  <c r="N82" i="54"/>
  <c r="M82" i="54"/>
  <c r="L82" i="54"/>
  <c r="L150" i="54" s="1"/>
  <c r="K82" i="54"/>
  <c r="J82" i="54"/>
  <c r="I82" i="54"/>
  <c r="H82" i="54"/>
  <c r="H150" i="54" s="1"/>
  <c r="G82" i="54"/>
  <c r="F82" i="54"/>
  <c r="E82" i="54"/>
  <c r="D82" i="54"/>
  <c r="C82" i="54"/>
  <c r="Q81" i="54"/>
  <c r="O81" i="54"/>
  <c r="N81" i="54"/>
  <c r="M81" i="54"/>
  <c r="L81" i="54"/>
  <c r="K81" i="54"/>
  <c r="J81" i="54"/>
  <c r="I81" i="54"/>
  <c r="H81" i="54"/>
  <c r="H149" i="54" s="1"/>
  <c r="G81" i="54"/>
  <c r="F81" i="54"/>
  <c r="E81" i="54"/>
  <c r="D81" i="54"/>
  <c r="C81" i="54"/>
  <c r="Q80" i="54"/>
  <c r="Q148" i="54" s="1"/>
  <c r="O80" i="54"/>
  <c r="N80" i="54"/>
  <c r="M80" i="54"/>
  <c r="L80" i="54"/>
  <c r="L148" i="54" s="1"/>
  <c r="K80" i="54"/>
  <c r="J80" i="54"/>
  <c r="I80" i="54"/>
  <c r="H80" i="54"/>
  <c r="H148" i="54" s="1"/>
  <c r="G80" i="54"/>
  <c r="F80" i="54"/>
  <c r="E80" i="54"/>
  <c r="D80" i="54"/>
  <c r="D148" i="54" s="1"/>
  <c r="C80" i="54"/>
  <c r="Q79" i="54"/>
  <c r="O79" i="54"/>
  <c r="N79" i="54"/>
  <c r="M79" i="54"/>
  <c r="L79" i="54"/>
  <c r="K79" i="54"/>
  <c r="J79" i="54"/>
  <c r="I79" i="54"/>
  <c r="H79" i="54"/>
  <c r="H147" i="54" s="1"/>
  <c r="G79" i="54"/>
  <c r="F79" i="54"/>
  <c r="E79" i="54"/>
  <c r="D79" i="54"/>
  <c r="C79" i="54"/>
  <c r="Q78" i="54"/>
  <c r="Q146" i="54" s="1"/>
  <c r="O78" i="54"/>
  <c r="N78" i="54"/>
  <c r="M78" i="54"/>
  <c r="L78" i="54"/>
  <c r="K78" i="54"/>
  <c r="J78" i="54"/>
  <c r="I78" i="54"/>
  <c r="H78" i="54"/>
  <c r="G78" i="54"/>
  <c r="F78" i="54"/>
  <c r="E78" i="54"/>
  <c r="D78" i="54"/>
  <c r="C78" i="54"/>
  <c r="Q77" i="54"/>
  <c r="Q145" i="54" s="1"/>
  <c r="O77" i="54"/>
  <c r="N77" i="54"/>
  <c r="M77" i="54"/>
  <c r="L77" i="54"/>
  <c r="L145" i="54" s="1"/>
  <c r="K77" i="54"/>
  <c r="J77" i="54"/>
  <c r="I77" i="54"/>
  <c r="H77" i="54"/>
  <c r="H145" i="54" s="1"/>
  <c r="G77" i="54"/>
  <c r="F77" i="54"/>
  <c r="E77" i="54"/>
  <c r="D77" i="54"/>
  <c r="C77" i="54"/>
  <c r="Q76" i="54"/>
  <c r="Q144" i="54" s="1"/>
  <c r="O76" i="54"/>
  <c r="N76" i="54"/>
  <c r="M76" i="54"/>
  <c r="L76" i="54"/>
  <c r="K76" i="54"/>
  <c r="J76" i="54"/>
  <c r="I76" i="54"/>
  <c r="H76" i="54"/>
  <c r="G76" i="54"/>
  <c r="F76" i="54"/>
  <c r="E76" i="54"/>
  <c r="D76" i="54"/>
  <c r="C76" i="54"/>
  <c r="Q75" i="54"/>
  <c r="Q143" i="54" s="1"/>
  <c r="O75" i="54"/>
  <c r="N75" i="54"/>
  <c r="M75" i="54"/>
  <c r="L75" i="54"/>
  <c r="K75" i="54"/>
  <c r="J75" i="54"/>
  <c r="I75" i="54"/>
  <c r="H75" i="54"/>
  <c r="H143" i="54" s="1"/>
  <c r="G75" i="54"/>
  <c r="F75" i="54"/>
  <c r="E75" i="54"/>
  <c r="D75" i="54"/>
  <c r="C75" i="54"/>
  <c r="Q74" i="54"/>
  <c r="Q142" i="54" s="1"/>
  <c r="O74" i="54"/>
  <c r="N74" i="54"/>
  <c r="M74" i="54"/>
  <c r="L74" i="54"/>
  <c r="K74" i="54"/>
  <c r="J74" i="54"/>
  <c r="I74" i="54"/>
  <c r="H74" i="54"/>
  <c r="G74" i="54"/>
  <c r="F74" i="54"/>
  <c r="E74" i="54"/>
  <c r="D74" i="54"/>
  <c r="C74" i="54"/>
  <c r="Q73" i="54"/>
  <c r="Q141" i="54" s="1"/>
  <c r="O73" i="54"/>
  <c r="N73" i="54"/>
  <c r="M73" i="54"/>
  <c r="L73" i="54"/>
  <c r="K73" i="54"/>
  <c r="J73" i="54"/>
  <c r="I73" i="54"/>
  <c r="H73" i="54"/>
  <c r="H141" i="54" s="1"/>
  <c r="G73" i="54"/>
  <c r="F73" i="54"/>
  <c r="E73" i="54"/>
  <c r="D73" i="54"/>
  <c r="C73" i="54"/>
  <c r="Q72" i="54"/>
  <c r="Q140" i="54" s="1"/>
  <c r="O72" i="54"/>
  <c r="N72" i="54"/>
  <c r="M72" i="54"/>
  <c r="L72" i="54"/>
  <c r="K72" i="54"/>
  <c r="J72" i="54"/>
  <c r="I72" i="54"/>
  <c r="H72" i="54"/>
  <c r="G72" i="54"/>
  <c r="F72" i="54"/>
  <c r="E72" i="54"/>
  <c r="D72" i="54"/>
  <c r="C72" i="54"/>
  <c r="Q71" i="54"/>
  <c r="Q139" i="54" s="1"/>
  <c r="O71" i="54"/>
  <c r="N71" i="54"/>
  <c r="M71" i="54"/>
  <c r="L71" i="54"/>
  <c r="K71" i="54"/>
  <c r="J71" i="54"/>
  <c r="I71" i="54"/>
  <c r="H71" i="54"/>
  <c r="G71" i="54"/>
  <c r="F71" i="54"/>
  <c r="E71" i="54"/>
  <c r="D71" i="54"/>
  <c r="C71" i="54"/>
  <c r="Q70" i="54"/>
  <c r="O70" i="54"/>
  <c r="N70" i="54"/>
  <c r="M70" i="54"/>
  <c r="L70" i="54"/>
  <c r="K70" i="54"/>
  <c r="J70" i="54"/>
  <c r="I70" i="54"/>
  <c r="H70" i="54"/>
  <c r="G70" i="54"/>
  <c r="F70" i="54"/>
  <c r="E70" i="54"/>
  <c r="D70" i="54"/>
  <c r="C70" i="54"/>
  <c r="Q69" i="54"/>
  <c r="Q137" i="54" s="1"/>
  <c r="O69" i="54"/>
  <c r="N69" i="54"/>
  <c r="M69" i="54"/>
  <c r="L69" i="54"/>
  <c r="K69" i="54"/>
  <c r="J69" i="54"/>
  <c r="I69" i="54"/>
  <c r="H69" i="54"/>
  <c r="G69" i="54"/>
  <c r="F69" i="54"/>
  <c r="E69" i="54"/>
  <c r="D69" i="54"/>
  <c r="D137" i="54" s="1"/>
  <c r="C69" i="54"/>
  <c r="Q68" i="54"/>
  <c r="Q136" i="54" s="1"/>
  <c r="O68" i="54"/>
  <c r="N68" i="54"/>
  <c r="M68" i="54"/>
  <c r="L68" i="54"/>
  <c r="K68" i="54"/>
  <c r="J68" i="54"/>
  <c r="I68" i="54"/>
  <c r="H68" i="54"/>
  <c r="G68" i="54"/>
  <c r="F68" i="54"/>
  <c r="E68" i="54"/>
  <c r="D68" i="54"/>
  <c r="C68" i="54"/>
  <c r="Q67" i="54"/>
  <c r="O67" i="54"/>
  <c r="N67" i="54"/>
  <c r="M67" i="54"/>
  <c r="L67" i="54"/>
  <c r="K67" i="54"/>
  <c r="J67" i="54"/>
  <c r="I67" i="54"/>
  <c r="H67" i="54"/>
  <c r="G67" i="54"/>
  <c r="F67" i="54"/>
  <c r="E67" i="54"/>
  <c r="D67" i="54"/>
  <c r="C67" i="54"/>
  <c r="Q66" i="54"/>
  <c r="Q134" i="54" s="1"/>
  <c r="O66" i="54"/>
  <c r="N66" i="54"/>
  <c r="M66" i="54"/>
  <c r="L66" i="54"/>
  <c r="K66" i="54"/>
  <c r="J66" i="54"/>
  <c r="I66" i="54"/>
  <c r="H66" i="54"/>
  <c r="H134" i="54" s="1"/>
  <c r="G66" i="54"/>
  <c r="F66" i="54"/>
  <c r="E66" i="54"/>
  <c r="D66" i="54"/>
  <c r="C66" i="54"/>
  <c r="Q65" i="54"/>
  <c r="Q133" i="54" s="1"/>
  <c r="O65" i="54"/>
  <c r="N65" i="54"/>
  <c r="M65" i="54"/>
  <c r="L65" i="54"/>
  <c r="L133" i="54" s="1"/>
  <c r="K65" i="54"/>
  <c r="J65" i="54"/>
  <c r="I65" i="54"/>
  <c r="H65" i="54"/>
  <c r="G65" i="54"/>
  <c r="F65" i="54"/>
  <c r="E65" i="54"/>
  <c r="D65" i="54"/>
  <c r="C65" i="54"/>
  <c r="Q115" i="36"/>
  <c r="O115" i="36"/>
  <c r="N115" i="36"/>
  <c r="M115" i="36"/>
  <c r="L115" i="36"/>
  <c r="K115" i="36"/>
  <c r="J115" i="36"/>
  <c r="I115" i="36"/>
  <c r="H115" i="36"/>
  <c r="G115" i="36"/>
  <c r="F115" i="36"/>
  <c r="E115" i="36"/>
  <c r="D115" i="36"/>
  <c r="C115" i="36"/>
  <c r="Q114" i="36"/>
  <c r="O114" i="36"/>
  <c r="N114" i="36"/>
  <c r="M114" i="36"/>
  <c r="L114" i="36"/>
  <c r="K114" i="36"/>
  <c r="J114" i="36"/>
  <c r="I114" i="36"/>
  <c r="H114" i="36"/>
  <c r="G114" i="36"/>
  <c r="F114" i="36"/>
  <c r="E114" i="36"/>
  <c r="D114" i="36"/>
  <c r="C114" i="36"/>
  <c r="Q113" i="36"/>
  <c r="O113" i="36"/>
  <c r="N113" i="36"/>
  <c r="M113" i="36"/>
  <c r="L113" i="36"/>
  <c r="K113" i="36"/>
  <c r="J113" i="36"/>
  <c r="I113" i="36"/>
  <c r="H113" i="36"/>
  <c r="G113" i="36"/>
  <c r="F113" i="36"/>
  <c r="E113" i="36"/>
  <c r="D113" i="36"/>
  <c r="C113" i="36"/>
  <c r="Q112" i="36"/>
  <c r="O112" i="36"/>
  <c r="N112" i="36"/>
  <c r="M112" i="36"/>
  <c r="L112" i="36"/>
  <c r="K112" i="36"/>
  <c r="J112" i="36"/>
  <c r="I112" i="36"/>
  <c r="H112" i="36"/>
  <c r="G112" i="36"/>
  <c r="F112" i="36"/>
  <c r="E112" i="36"/>
  <c r="D112" i="36"/>
  <c r="C112" i="36"/>
  <c r="Q111" i="36"/>
  <c r="O111" i="36"/>
  <c r="N111" i="36"/>
  <c r="M111" i="36"/>
  <c r="L111" i="36"/>
  <c r="K111" i="36"/>
  <c r="J111" i="36"/>
  <c r="I111" i="36"/>
  <c r="H111" i="36"/>
  <c r="G111" i="36"/>
  <c r="F111" i="36"/>
  <c r="E111" i="36"/>
  <c r="D111" i="36"/>
  <c r="C111" i="36"/>
  <c r="Q110" i="36"/>
  <c r="O110" i="36"/>
  <c r="N110" i="36"/>
  <c r="M110" i="36"/>
  <c r="L110" i="36"/>
  <c r="K110" i="36"/>
  <c r="J110" i="36"/>
  <c r="I110" i="36"/>
  <c r="H110" i="36"/>
  <c r="G110" i="36"/>
  <c r="F110" i="36"/>
  <c r="E110" i="36"/>
  <c r="D110" i="36"/>
  <c r="C110" i="36"/>
  <c r="Q109" i="36"/>
  <c r="O109" i="36"/>
  <c r="N109" i="36"/>
  <c r="M109" i="36"/>
  <c r="L109" i="36"/>
  <c r="K109" i="36"/>
  <c r="J109" i="36"/>
  <c r="I109" i="36"/>
  <c r="H109" i="36"/>
  <c r="G109" i="36"/>
  <c r="F109" i="36"/>
  <c r="E109" i="36"/>
  <c r="D109" i="36"/>
  <c r="C109" i="36"/>
  <c r="Q108" i="36"/>
  <c r="O108" i="36"/>
  <c r="N108" i="36"/>
  <c r="M108" i="36"/>
  <c r="L108" i="36"/>
  <c r="K108" i="36"/>
  <c r="J108" i="36"/>
  <c r="I108" i="36"/>
  <c r="H108" i="36"/>
  <c r="G108" i="36"/>
  <c r="F108" i="36"/>
  <c r="E108" i="36"/>
  <c r="D108" i="36"/>
  <c r="C108" i="36"/>
  <c r="Q107" i="36"/>
  <c r="O107" i="36"/>
  <c r="N107" i="36"/>
  <c r="M107" i="36"/>
  <c r="L107" i="36"/>
  <c r="K107" i="36"/>
  <c r="J107" i="36"/>
  <c r="I107" i="36"/>
  <c r="H107" i="36"/>
  <c r="G107" i="36"/>
  <c r="F107" i="36"/>
  <c r="E107" i="36"/>
  <c r="D107" i="36"/>
  <c r="C107" i="36"/>
  <c r="Q106" i="36"/>
  <c r="O106" i="36"/>
  <c r="N106" i="36"/>
  <c r="M106" i="36"/>
  <c r="L106" i="36"/>
  <c r="K106" i="36"/>
  <c r="J106" i="36"/>
  <c r="I106" i="36"/>
  <c r="H106" i="36"/>
  <c r="G106" i="36"/>
  <c r="F106" i="36"/>
  <c r="E106" i="36"/>
  <c r="D106" i="36"/>
  <c r="C106" i="36"/>
  <c r="Q105" i="36"/>
  <c r="O105" i="36"/>
  <c r="N105" i="36"/>
  <c r="M105" i="36"/>
  <c r="L105" i="36"/>
  <c r="K105" i="36"/>
  <c r="J105" i="36"/>
  <c r="I105" i="36"/>
  <c r="H105" i="36"/>
  <c r="G105" i="36"/>
  <c r="F105" i="36"/>
  <c r="E105" i="36"/>
  <c r="D105" i="36"/>
  <c r="C105" i="36"/>
  <c r="Q104" i="36"/>
  <c r="O104" i="36"/>
  <c r="N104" i="36"/>
  <c r="M104" i="36"/>
  <c r="L104" i="36"/>
  <c r="K104" i="36"/>
  <c r="J104" i="36"/>
  <c r="I104" i="36"/>
  <c r="H104" i="36"/>
  <c r="G104" i="36"/>
  <c r="F104" i="36"/>
  <c r="E104" i="36"/>
  <c r="D104" i="36"/>
  <c r="C104" i="36"/>
  <c r="Q103" i="36"/>
  <c r="O103" i="36"/>
  <c r="N103" i="36"/>
  <c r="M103" i="36"/>
  <c r="L103" i="36"/>
  <c r="K103" i="36"/>
  <c r="J103" i="36"/>
  <c r="I103" i="36"/>
  <c r="H103" i="36"/>
  <c r="G103" i="36"/>
  <c r="F103" i="36"/>
  <c r="E103" i="36"/>
  <c r="D103" i="36"/>
  <c r="C103" i="36"/>
  <c r="Q102" i="36"/>
  <c r="O102" i="36"/>
  <c r="N102" i="36"/>
  <c r="M102" i="36"/>
  <c r="L102" i="36"/>
  <c r="K102" i="36"/>
  <c r="J102" i="36"/>
  <c r="I102" i="36"/>
  <c r="H102" i="36"/>
  <c r="G102" i="36"/>
  <c r="F102" i="36"/>
  <c r="E102" i="36"/>
  <c r="D102" i="36"/>
  <c r="C102" i="36"/>
  <c r="Q101" i="36"/>
  <c r="O101" i="36"/>
  <c r="N101" i="36"/>
  <c r="M101" i="36"/>
  <c r="L101" i="36"/>
  <c r="K101" i="36"/>
  <c r="J101" i="36"/>
  <c r="I101" i="36"/>
  <c r="H101" i="36"/>
  <c r="G101" i="36"/>
  <c r="F101" i="36"/>
  <c r="E101" i="36"/>
  <c r="D101" i="36"/>
  <c r="C101" i="36"/>
  <c r="Q100" i="36"/>
  <c r="O100" i="36"/>
  <c r="N100" i="36"/>
  <c r="M100" i="36"/>
  <c r="L100" i="36"/>
  <c r="K100" i="36"/>
  <c r="J100" i="36"/>
  <c r="I100" i="36"/>
  <c r="H100" i="36"/>
  <c r="G100" i="36"/>
  <c r="F100" i="36"/>
  <c r="E100" i="36"/>
  <c r="D100" i="36"/>
  <c r="C100" i="36"/>
  <c r="Q99" i="36"/>
  <c r="O99" i="36"/>
  <c r="N99" i="36"/>
  <c r="M99" i="36"/>
  <c r="L99" i="36"/>
  <c r="K99" i="36"/>
  <c r="J99" i="36"/>
  <c r="I99" i="36"/>
  <c r="H99" i="36"/>
  <c r="G99" i="36"/>
  <c r="F99" i="36"/>
  <c r="E99" i="36"/>
  <c r="D99" i="36"/>
  <c r="C99" i="36"/>
  <c r="Q98" i="36"/>
  <c r="O98" i="36"/>
  <c r="N98" i="36"/>
  <c r="M98" i="36"/>
  <c r="L98" i="36"/>
  <c r="K98" i="36"/>
  <c r="J98" i="36"/>
  <c r="I98" i="36"/>
  <c r="H98" i="36"/>
  <c r="G98" i="36"/>
  <c r="F98" i="36"/>
  <c r="E98" i="36"/>
  <c r="D98" i="36"/>
  <c r="C98" i="36"/>
  <c r="Q97" i="36"/>
  <c r="O97" i="36"/>
  <c r="N97" i="36"/>
  <c r="M97" i="36"/>
  <c r="L97" i="36"/>
  <c r="K97" i="36"/>
  <c r="J97" i="36"/>
  <c r="I97" i="36"/>
  <c r="H97" i="36"/>
  <c r="G97" i="36"/>
  <c r="F97" i="36"/>
  <c r="E97" i="36"/>
  <c r="D97" i="36"/>
  <c r="C97" i="36"/>
  <c r="Q96" i="36"/>
  <c r="O96" i="36"/>
  <c r="N96" i="36"/>
  <c r="M96" i="36"/>
  <c r="L96" i="36"/>
  <c r="K96" i="36"/>
  <c r="J96" i="36"/>
  <c r="I96" i="36"/>
  <c r="H96" i="36"/>
  <c r="G96" i="36"/>
  <c r="F96" i="36"/>
  <c r="E96" i="36"/>
  <c r="D96" i="36"/>
  <c r="C96" i="36"/>
  <c r="Q95" i="36"/>
  <c r="O95" i="36"/>
  <c r="N95" i="36"/>
  <c r="M95" i="36"/>
  <c r="L95" i="36"/>
  <c r="K95" i="36"/>
  <c r="J95" i="36"/>
  <c r="I95" i="36"/>
  <c r="H95" i="36"/>
  <c r="G95" i="36"/>
  <c r="F95" i="36"/>
  <c r="E95" i="36"/>
  <c r="D95" i="36"/>
  <c r="C95" i="36"/>
  <c r="Q94" i="36"/>
  <c r="O94" i="36"/>
  <c r="N94" i="36"/>
  <c r="M94" i="36"/>
  <c r="L94" i="36"/>
  <c r="K94" i="36"/>
  <c r="J94" i="36"/>
  <c r="I94" i="36"/>
  <c r="H94" i="36"/>
  <c r="G94" i="36"/>
  <c r="F94" i="36"/>
  <c r="E94" i="36"/>
  <c r="D94" i="36"/>
  <c r="C94" i="36"/>
  <c r="Q93" i="36"/>
  <c r="O93" i="36"/>
  <c r="N93" i="36"/>
  <c r="M93" i="36"/>
  <c r="L93" i="36"/>
  <c r="K93" i="36"/>
  <c r="J93" i="36"/>
  <c r="I93" i="36"/>
  <c r="H93" i="36"/>
  <c r="G93" i="36"/>
  <c r="F93" i="36"/>
  <c r="E93" i="36"/>
  <c r="D93" i="36"/>
  <c r="C93" i="36"/>
  <c r="Q92" i="36"/>
  <c r="Q160" i="36" s="1"/>
  <c r="O92" i="36"/>
  <c r="N92" i="36"/>
  <c r="M92" i="36"/>
  <c r="L92" i="36"/>
  <c r="K92" i="36"/>
  <c r="J92" i="36"/>
  <c r="I92" i="36"/>
  <c r="H92" i="36"/>
  <c r="G92" i="36"/>
  <c r="F92" i="36"/>
  <c r="E92" i="36"/>
  <c r="D92" i="36"/>
  <c r="C92" i="36"/>
  <c r="Q91" i="36"/>
  <c r="O91" i="36"/>
  <c r="N91" i="36"/>
  <c r="M91" i="36"/>
  <c r="L91" i="36"/>
  <c r="K91" i="36"/>
  <c r="J91" i="36"/>
  <c r="I91" i="36"/>
  <c r="H91" i="36"/>
  <c r="G91" i="36"/>
  <c r="F91" i="36"/>
  <c r="E91" i="36"/>
  <c r="D91" i="36"/>
  <c r="C91" i="36"/>
  <c r="Q90" i="36"/>
  <c r="O90" i="36"/>
  <c r="N90" i="36"/>
  <c r="M90" i="36"/>
  <c r="L90" i="36"/>
  <c r="K90" i="36"/>
  <c r="J90" i="36"/>
  <c r="I90" i="36"/>
  <c r="H90" i="36"/>
  <c r="G90" i="36"/>
  <c r="F90" i="36"/>
  <c r="E90" i="36"/>
  <c r="D90" i="36"/>
  <c r="C90" i="36"/>
  <c r="Q89" i="36"/>
  <c r="O89" i="36"/>
  <c r="N89" i="36"/>
  <c r="M89" i="36"/>
  <c r="L89" i="36"/>
  <c r="K89" i="36"/>
  <c r="J89" i="36"/>
  <c r="I89" i="36"/>
  <c r="H89" i="36"/>
  <c r="G89" i="36"/>
  <c r="F89" i="36"/>
  <c r="E89" i="36"/>
  <c r="D89" i="36"/>
  <c r="C89" i="36"/>
  <c r="Q88" i="36"/>
  <c r="O88" i="36"/>
  <c r="N88" i="36"/>
  <c r="M88" i="36"/>
  <c r="L88" i="36"/>
  <c r="K88" i="36"/>
  <c r="J88" i="36"/>
  <c r="I88" i="36"/>
  <c r="H88" i="36"/>
  <c r="G88" i="36"/>
  <c r="F88" i="36"/>
  <c r="E88" i="36"/>
  <c r="D88" i="36"/>
  <c r="C88" i="36"/>
  <c r="Q87" i="36"/>
  <c r="O87" i="36"/>
  <c r="N87" i="36"/>
  <c r="M87" i="36"/>
  <c r="L87" i="36"/>
  <c r="K87" i="36"/>
  <c r="J87" i="36"/>
  <c r="I87" i="36"/>
  <c r="H87" i="36"/>
  <c r="G87" i="36"/>
  <c r="F87" i="36"/>
  <c r="E87" i="36"/>
  <c r="D87" i="36"/>
  <c r="C87" i="36"/>
  <c r="Q86" i="36"/>
  <c r="O86" i="36"/>
  <c r="N86" i="36"/>
  <c r="M86" i="36"/>
  <c r="L86" i="36"/>
  <c r="K86" i="36"/>
  <c r="J86" i="36"/>
  <c r="I86" i="36"/>
  <c r="H86" i="36"/>
  <c r="G86" i="36"/>
  <c r="F86" i="36"/>
  <c r="E86" i="36"/>
  <c r="D86" i="36"/>
  <c r="C86" i="36"/>
  <c r="Q85" i="36"/>
  <c r="O85" i="36"/>
  <c r="N85" i="36"/>
  <c r="M85" i="36"/>
  <c r="L85" i="36"/>
  <c r="K85" i="36"/>
  <c r="J85" i="36"/>
  <c r="I85" i="36"/>
  <c r="H85" i="36"/>
  <c r="G85" i="36"/>
  <c r="F85" i="36"/>
  <c r="E85" i="36"/>
  <c r="D85" i="36"/>
  <c r="C85" i="36"/>
  <c r="Q84" i="36"/>
  <c r="O84" i="36"/>
  <c r="N84" i="36"/>
  <c r="M84" i="36"/>
  <c r="L84" i="36"/>
  <c r="K84" i="36"/>
  <c r="J84" i="36"/>
  <c r="I84" i="36"/>
  <c r="H84" i="36"/>
  <c r="G84" i="36"/>
  <c r="F84" i="36"/>
  <c r="E84" i="36"/>
  <c r="D84" i="36"/>
  <c r="C84" i="36"/>
  <c r="Q83" i="36"/>
  <c r="O83" i="36"/>
  <c r="N83" i="36"/>
  <c r="M83" i="36"/>
  <c r="L83" i="36"/>
  <c r="K83" i="36"/>
  <c r="J83" i="36"/>
  <c r="I83" i="36"/>
  <c r="H83" i="36"/>
  <c r="G83" i="36"/>
  <c r="F83" i="36"/>
  <c r="E83" i="36"/>
  <c r="D83" i="36"/>
  <c r="C83" i="36"/>
  <c r="Q82" i="36"/>
  <c r="O82" i="36"/>
  <c r="N82" i="36"/>
  <c r="M82" i="36"/>
  <c r="L82" i="36"/>
  <c r="K82" i="36"/>
  <c r="J82" i="36"/>
  <c r="I82" i="36"/>
  <c r="H82" i="36"/>
  <c r="G82" i="36"/>
  <c r="F82" i="36"/>
  <c r="E82" i="36"/>
  <c r="D82" i="36"/>
  <c r="C82" i="36"/>
  <c r="Q81" i="36"/>
  <c r="O81" i="36"/>
  <c r="N81" i="36"/>
  <c r="M81" i="36"/>
  <c r="L81" i="36"/>
  <c r="K81" i="36"/>
  <c r="J81" i="36"/>
  <c r="I81" i="36"/>
  <c r="H81" i="36"/>
  <c r="G81" i="36"/>
  <c r="F81" i="36"/>
  <c r="E81" i="36"/>
  <c r="D81" i="36"/>
  <c r="C81" i="36"/>
  <c r="Q80" i="36"/>
  <c r="O80" i="36"/>
  <c r="N80" i="36"/>
  <c r="M80" i="36"/>
  <c r="L80" i="36"/>
  <c r="K80" i="36"/>
  <c r="J80" i="36"/>
  <c r="I80" i="36"/>
  <c r="H80" i="36"/>
  <c r="G80" i="36"/>
  <c r="F80" i="36"/>
  <c r="E80" i="36"/>
  <c r="D80" i="36"/>
  <c r="C80" i="36"/>
  <c r="Q79" i="36"/>
  <c r="O79" i="36"/>
  <c r="N79" i="36"/>
  <c r="M79" i="36"/>
  <c r="L79" i="36"/>
  <c r="K79" i="36"/>
  <c r="J79" i="36"/>
  <c r="I79" i="36"/>
  <c r="H79" i="36"/>
  <c r="G79" i="36"/>
  <c r="F79" i="36"/>
  <c r="E79" i="36"/>
  <c r="D79" i="36"/>
  <c r="C79" i="36"/>
  <c r="Q78" i="36"/>
  <c r="O78" i="36"/>
  <c r="N78" i="36"/>
  <c r="M78" i="36"/>
  <c r="L78" i="36"/>
  <c r="K78" i="36"/>
  <c r="J78" i="36"/>
  <c r="I78" i="36"/>
  <c r="H78" i="36"/>
  <c r="G78" i="36"/>
  <c r="F78" i="36"/>
  <c r="E78" i="36"/>
  <c r="D78" i="36"/>
  <c r="C78" i="36"/>
  <c r="Q77" i="36"/>
  <c r="O77" i="36"/>
  <c r="N77" i="36"/>
  <c r="M77" i="36"/>
  <c r="L77" i="36"/>
  <c r="K77" i="36"/>
  <c r="J77" i="36"/>
  <c r="I77" i="36"/>
  <c r="H77" i="36"/>
  <c r="G77" i="36"/>
  <c r="F77" i="36"/>
  <c r="E77" i="36"/>
  <c r="D77" i="36"/>
  <c r="C77" i="36"/>
  <c r="Q76" i="36"/>
  <c r="O76" i="36"/>
  <c r="N76" i="36"/>
  <c r="M76" i="36"/>
  <c r="L76" i="36"/>
  <c r="K76" i="36"/>
  <c r="J76" i="36"/>
  <c r="I76" i="36"/>
  <c r="H76" i="36"/>
  <c r="G76" i="36"/>
  <c r="F76" i="36"/>
  <c r="E76" i="36"/>
  <c r="D76" i="36"/>
  <c r="C76" i="36"/>
  <c r="Q75" i="36"/>
  <c r="O75" i="36"/>
  <c r="N75" i="36"/>
  <c r="M75" i="36"/>
  <c r="L75" i="36"/>
  <c r="K75" i="36"/>
  <c r="J75" i="36"/>
  <c r="I75" i="36"/>
  <c r="H75" i="36"/>
  <c r="G75" i="36"/>
  <c r="F75" i="36"/>
  <c r="E75" i="36"/>
  <c r="D75" i="36"/>
  <c r="C75" i="36"/>
  <c r="Q74" i="36"/>
  <c r="O74" i="36"/>
  <c r="N74" i="36"/>
  <c r="M74" i="36"/>
  <c r="L74" i="36"/>
  <c r="K74" i="36"/>
  <c r="J74" i="36"/>
  <c r="I74" i="36"/>
  <c r="H74" i="36"/>
  <c r="G74" i="36"/>
  <c r="F74" i="36"/>
  <c r="E74" i="36"/>
  <c r="D74" i="36"/>
  <c r="C74" i="36"/>
  <c r="Q73" i="36"/>
  <c r="O73" i="36"/>
  <c r="N73" i="36"/>
  <c r="M73" i="36"/>
  <c r="L73" i="36"/>
  <c r="K73" i="36"/>
  <c r="J73" i="36"/>
  <c r="I73" i="36"/>
  <c r="H73" i="36"/>
  <c r="G73" i="36"/>
  <c r="F73" i="36"/>
  <c r="E73" i="36"/>
  <c r="D73" i="36"/>
  <c r="C73" i="36"/>
  <c r="Q72" i="36"/>
  <c r="O72" i="36"/>
  <c r="N72" i="36"/>
  <c r="M72" i="36"/>
  <c r="L72" i="36"/>
  <c r="K72" i="36"/>
  <c r="J72" i="36"/>
  <c r="I72" i="36"/>
  <c r="H72" i="36"/>
  <c r="G72" i="36"/>
  <c r="F72" i="36"/>
  <c r="E72" i="36"/>
  <c r="D72" i="36"/>
  <c r="C72" i="36"/>
  <c r="Q71" i="36"/>
  <c r="O71" i="36"/>
  <c r="N71" i="36"/>
  <c r="M71" i="36"/>
  <c r="L71" i="36"/>
  <c r="K71" i="36"/>
  <c r="J71" i="36"/>
  <c r="I71" i="36"/>
  <c r="H71" i="36"/>
  <c r="G71" i="36"/>
  <c r="F71" i="36"/>
  <c r="E71" i="36"/>
  <c r="D71" i="36"/>
  <c r="C71" i="36"/>
  <c r="Q70" i="36"/>
  <c r="O70" i="36"/>
  <c r="N70" i="36"/>
  <c r="M70" i="36"/>
  <c r="L70" i="36"/>
  <c r="K70" i="36"/>
  <c r="J70" i="36"/>
  <c r="I70" i="36"/>
  <c r="H70" i="36"/>
  <c r="G70" i="36"/>
  <c r="F70" i="36"/>
  <c r="E70" i="36"/>
  <c r="D70" i="36"/>
  <c r="C70" i="36"/>
  <c r="Q69" i="36"/>
  <c r="O69" i="36"/>
  <c r="N69" i="36"/>
  <c r="M69" i="36"/>
  <c r="L69" i="36"/>
  <c r="K69" i="36"/>
  <c r="J69" i="36"/>
  <c r="I69" i="36"/>
  <c r="H69" i="36"/>
  <c r="G69" i="36"/>
  <c r="F69" i="36"/>
  <c r="E69" i="36"/>
  <c r="D69" i="36"/>
  <c r="C69" i="36"/>
  <c r="Q68" i="36"/>
  <c r="O68" i="36"/>
  <c r="N68" i="36"/>
  <c r="M68" i="36"/>
  <c r="L68" i="36"/>
  <c r="K68" i="36"/>
  <c r="J68" i="36"/>
  <c r="I68" i="36"/>
  <c r="H68" i="36"/>
  <c r="G68" i="36"/>
  <c r="F68" i="36"/>
  <c r="E68" i="36"/>
  <c r="D68" i="36"/>
  <c r="C68" i="36"/>
  <c r="Q67" i="36"/>
  <c r="O67" i="36"/>
  <c r="N67" i="36"/>
  <c r="M67" i="36"/>
  <c r="L67" i="36"/>
  <c r="K67" i="36"/>
  <c r="J67" i="36"/>
  <c r="I67" i="36"/>
  <c r="H67" i="36"/>
  <c r="G67" i="36"/>
  <c r="F67" i="36"/>
  <c r="E67" i="36"/>
  <c r="D67" i="36"/>
  <c r="C67" i="36"/>
  <c r="Q66" i="36"/>
  <c r="O66" i="36"/>
  <c r="N66" i="36"/>
  <c r="M66" i="36"/>
  <c r="L66" i="36"/>
  <c r="K66" i="36"/>
  <c r="J66" i="36"/>
  <c r="I66" i="36"/>
  <c r="H66" i="36"/>
  <c r="G66" i="36"/>
  <c r="F66" i="36"/>
  <c r="E66" i="36"/>
  <c r="D66" i="36"/>
  <c r="C66" i="36"/>
  <c r="Q65" i="36"/>
  <c r="O65" i="36"/>
  <c r="N65" i="36"/>
  <c r="M65" i="36"/>
  <c r="L65" i="36"/>
  <c r="K65" i="36"/>
  <c r="J65" i="36"/>
  <c r="I65" i="36"/>
  <c r="H65" i="36"/>
  <c r="G65" i="36"/>
  <c r="F65" i="36"/>
  <c r="E65" i="36"/>
  <c r="D65" i="36"/>
  <c r="C65" i="36"/>
  <c r="E145" i="54" l="1"/>
  <c r="C148" i="54"/>
  <c r="G148" i="54"/>
  <c r="O148" i="54"/>
  <c r="O178" i="54"/>
  <c r="I153" i="36"/>
  <c r="I182" i="54"/>
  <c r="M182" i="54"/>
  <c r="M175" i="36"/>
  <c r="E182" i="36"/>
  <c r="L176" i="36"/>
  <c r="J160" i="36"/>
  <c r="I159" i="36"/>
  <c r="J140" i="54"/>
  <c r="C162" i="36"/>
  <c r="O139" i="36"/>
  <c r="F153" i="36"/>
  <c r="N183" i="36"/>
  <c r="L140" i="36"/>
  <c r="C134" i="54"/>
  <c r="K134" i="54"/>
  <c r="C136" i="54"/>
  <c r="J154" i="54"/>
  <c r="N155" i="54"/>
  <c r="O166" i="36"/>
  <c r="E166" i="36"/>
  <c r="L159" i="36"/>
  <c r="J136" i="54"/>
  <c r="M140" i="54"/>
  <c r="E178" i="54"/>
  <c r="I178" i="54"/>
  <c r="M178" i="54"/>
  <c r="C181" i="54"/>
  <c r="F181" i="54"/>
  <c r="N181" i="54"/>
  <c r="L182" i="54"/>
  <c r="N166" i="36"/>
  <c r="M176" i="36"/>
  <c r="C143" i="36"/>
  <c r="M139" i="54"/>
  <c r="F171" i="54"/>
  <c r="F178" i="54"/>
  <c r="O181" i="54"/>
  <c r="F139" i="54"/>
  <c r="J139" i="54"/>
  <c r="M160" i="36"/>
  <c r="D139" i="36"/>
  <c r="E142" i="36"/>
  <c r="H152" i="36"/>
  <c r="L165" i="36"/>
  <c r="F136" i="54"/>
  <c r="M136" i="54"/>
  <c r="M152" i="36"/>
  <c r="F165" i="54"/>
  <c r="L141" i="36"/>
  <c r="N174" i="36"/>
  <c r="L183" i="36"/>
  <c r="L136" i="54"/>
  <c r="E139" i="54"/>
  <c r="E140" i="54"/>
  <c r="F148" i="54"/>
  <c r="J148" i="54"/>
  <c r="N148" i="54"/>
  <c r="F154" i="54"/>
  <c r="M154" i="54"/>
  <c r="E160" i="54"/>
  <c r="I160" i="54"/>
  <c r="M160" i="54"/>
  <c r="K163" i="54"/>
  <c r="O163" i="54"/>
  <c r="K165" i="54"/>
  <c r="O165" i="54"/>
  <c r="O169" i="54"/>
  <c r="O177" i="54"/>
  <c r="L153" i="36"/>
  <c r="L160" i="36"/>
  <c r="L175" i="36"/>
  <c r="I163" i="54"/>
  <c r="E169" i="54"/>
  <c r="C170" i="54"/>
  <c r="E173" i="54"/>
  <c r="I173" i="54"/>
  <c r="M173" i="54"/>
  <c r="G160" i="36"/>
  <c r="O144" i="36"/>
  <c r="F146" i="36"/>
  <c r="J150" i="36"/>
  <c r="N163" i="54"/>
  <c r="F169" i="54"/>
  <c r="J169" i="54"/>
  <c r="N169" i="54"/>
  <c r="F173" i="54"/>
  <c r="J173" i="54"/>
  <c r="F177" i="54"/>
  <c r="J177" i="54"/>
  <c r="C140" i="36"/>
  <c r="K179" i="36"/>
  <c r="E136" i="36"/>
  <c r="I151" i="54"/>
  <c r="O180" i="36"/>
  <c r="E165" i="36"/>
  <c r="I160" i="36"/>
  <c r="K155" i="36"/>
  <c r="F175" i="36"/>
  <c r="M138" i="54"/>
  <c r="G139" i="54"/>
  <c r="K139" i="54"/>
  <c r="C140" i="54"/>
  <c r="G140" i="54"/>
  <c r="N140" i="54"/>
  <c r="E142" i="54"/>
  <c r="M144" i="54"/>
  <c r="F151" i="54"/>
  <c r="E157" i="54"/>
  <c r="E166" i="54"/>
  <c r="I166" i="54"/>
  <c r="M166" i="54"/>
  <c r="I176" i="54"/>
  <c r="M176" i="54"/>
  <c r="C176" i="36"/>
  <c r="G164" i="36"/>
  <c r="O156" i="36"/>
  <c r="J166" i="36"/>
  <c r="I166" i="36"/>
  <c r="O157" i="36"/>
  <c r="C153" i="36"/>
  <c r="F161" i="36"/>
  <c r="I134" i="36"/>
  <c r="D136" i="36"/>
  <c r="N139" i="36"/>
  <c r="F140" i="36"/>
  <c r="D153" i="36"/>
  <c r="K154" i="36"/>
  <c r="I156" i="36"/>
  <c r="J158" i="36"/>
  <c r="H161" i="36"/>
  <c r="H174" i="36"/>
  <c r="C135" i="54"/>
  <c r="E136" i="54"/>
  <c r="H136" i="54"/>
  <c r="K136" i="54"/>
  <c r="O136" i="54"/>
  <c r="J138" i="54"/>
  <c r="D139" i="54"/>
  <c r="H139" i="54"/>
  <c r="D140" i="54"/>
  <c r="H140" i="54"/>
  <c r="E146" i="54"/>
  <c r="I146" i="54"/>
  <c r="M146" i="54"/>
  <c r="E148" i="54"/>
  <c r="K149" i="54"/>
  <c r="N159" i="54"/>
  <c r="L160" i="54"/>
  <c r="C173" i="54"/>
  <c r="F176" i="54"/>
  <c r="I181" i="54"/>
  <c r="I179" i="36"/>
  <c r="O136" i="36"/>
  <c r="I133" i="54"/>
  <c r="E143" i="54"/>
  <c r="C151" i="54"/>
  <c r="C154" i="54"/>
  <c r="N154" i="54"/>
  <c r="J166" i="54"/>
  <c r="N157" i="36"/>
  <c r="O182" i="36"/>
  <c r="E179" i="36"/>
  <c r="K172" i="36"/>
  <c r="G166" i="36"/>
  <c r="I161" i="36"/>
  <c r="J180" i="36"/>
  <c r="M174" i="36"/>
  <c r="E164" i="36"/>
  <c r="M156" i="36"/>
  <c r="C165" i="36"/>
  <c r="M146" i="36"/>
  <c r="F183" i="36"/>
  <c r="N165" i="36"/>
  <c r="O141" i="36"/>
  <c r="C135" i="36"/>
  <c r="J163" i="54"/>
  <c r="N145" i="54"/>
  <c r="O138" i="36"/>
  <c r="N150" i="54"/>
  <c r="D151" i="54"/>
  <c r="F153" i="54"/>
  <c r="J153" i="54"/>
  <c r="D154" i="54"/>
  <c r="H154" i="54"/>
  <c r="K154" i="54"/>
  <c r="J155" i="54"/>
  <c r="F156" i="54"/>
  <c r="F163" i="54"/>
  <c r="C166" i="54"/>
  <c r="G166" i="54"/>
  <c r="M170" i="54"/>
  <c r="N175" i="54"/>
  <c r="D176" i="54"/>
  <c r="H176" i="54"/>
  <c r="K176" i="54"/>
  <c r="O176" i="54"/>
  <c r="O183" i="54"/>
  <c r="K166" i="36"/>
  <c r="M159" i="36"/>
  <c r="N182" i="36"/>
  <c r="G169" i="36"/>
  <c r="J169" i="36"/>
  <c r="J157" i="36"/>
  <c r="N151" i="54"/>
  <c r="E133" i="54"/>
  <c r="J151" i="54"/>
  <c r="M153" i="54"/>
  <c r="G154" i="54"/>
  <c r="I156" i="54"/>
  <c r="F166" i="54"/>
  <c r="F155" i="36"/>
  <c r="K182" i="36"/>
  <c r="E177" i="36"/>
  <c r="E169" i="36"/>
  <c r="E161" i="36"/>
  <c r="G158" i="36"/>
  <c r="K150" i="36"/>
  <c r="F180" i="36"/>
  <c r="O169" i="36"/>
  <c r="O153" i="36"/>
  <c r="K183" i="36"/>
  <c r="C161" i="36"/>
  <c r="C145" i="36"/>
  <c r="N179" i="36"/>
  <c r="F165" i="36"/>
  <c r="E140" i="36"/>
  <c r="I137" i="36"/>
  <c r="J161" i="54"/>
  <c r="J145" i="54"/>
  <c r="H134" i="36"/>
  <c r="D137" i="36"/>
  <c r="D140" i="36"/>
  <c r="J140" i="36"/>
  <c r="J151" i="36"/>
  <c r="E162" i="36"/>
  <c r="H164" i="36"/>
  <c r="L167" i="36"/>
  <c r="L179" i="36"/>
  <c r="J149" i="54"/>
  <c r="D150" i="54"/>
  <c r="E151" i="54"/>
  <c r="O151" i="54"/>
  <c r="I152" i="54"/>
  <c r="E154" i="54"/>
  <c r="C156" i="54"/>
  <c r="K156" i="54"/>
  <c r="O156" i="54"/>
  <c r="C163" i="54"/>
  <c r="L166" i="54"/>
  <c r="M169" i="54"/>
  <c r="D173" i="54"/>
  <c r="H173" i="54"/>
  <c r="L173" i="54"/>
  <c r="Q173" i="54"/>
  <c r="E176" i="54"/>
  <c r="L176" i="54"/>
  <c r="M177" i="54"/>
  <c r="M142" i="54"/>
  <c r="K134" i="36"/>
  <c r="L177" i="36"/>
  <c r="G148" i="36"/>
  <c r="I180" i="36"/>
  <c r="J136" i="36"/>
  <c r="C136" i="36"/>
  <c r="F155" i="54"/>
  <c r="L137" i="36"/>
  <c r="F138" i="36"/>
  <c r="H148" i="36"/>
  <c r="H156" i="36"/>
  <c r="D161" i="36"/>
  <c r="O164" i="36"/>
  <c r="F156" i="36"/>
  <c r="E180" i="36"/>
  <c r="K161" i="36"/>
  <c r="K151" i="36"/>
  <c r="F141" i="36"/>
  <c r="G134" i="36"/>
  <c r="H136" i="36"/>
  <c r="J142" i="36"/>
  <c r="E150" i="36"/>
  <c r="H153" i="36"/>
  <c r="H160" i="36"/>
  <c r="H166" i="36"/>
  <c r="E141" i="54"/>
  <c r="I171" i="54"/>
  <c r="L138" i="36"/>
  <c r="L151" i="36"/>
  <c r="Q174" i="54"/>
  <c r="F174" i="54"/>
  <c r="E139" i="36"/>
  <c r="O137" i="36"/>
  <c r="I141" i="36"/>
  <c r="C141" i="36"/>
  <c r="D173" i="36"/>
  <c r="J173" i="36"/>
  <c r="H171" i="54"/>
  <c r="N171" i="54"/>
  <c r="I173" i="36"/>
  <c r="E157" i="36"/>
  <c r="G152" i="36"/>
  <c r="O142" i="36"/>
  <c r="F152" i="36"/>
  <c r="N143" i="36"/>
  <c r="K173" i="36"/>
  <c r="M151" i="36"/>
  <c r="I138" i="36"/>
  <c r="E141" i="36"/>
  <c r="H139" i="36"/>
  <c r="H141" i="36"/>
  <c r="D142" i="36"/>
  <c r="L152" i="36"/>
  <c r="L157" i="36"/>
  <c r="D157" i="36"/>
  <c r="C157" i="36"/>
  <c r="D165" i="36"/>
  <c r="H182" i="36"/>
  <c r="O170" i="54"/>
  <c r="K170" i="54"/>
  <c r="L146" i="36"/>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K170" i="36"/>
  <c r="H152" i="54"/>
  <c r="D160" i="54"/>
  <c r="G170" i="54"/>
  <c r="C171" i="54"/>
  <c r="G171" i="54"/>
  <c r="J171" i="54"/>
  <c r="M171" i="54"/>
  <c r="J178" i="36"/>
  <c r="C149" i="54"/>
  <c r="M152" i="54"/>
  <c r="F160" i="54"/>
  <c r="J160" i="54"/>
  <c r="G163" i="54"/>
  <c r="K166" i="54"/>
  <c r="N166" i="54"/>
  <c r="D170" i="54"/>
  <c r="H170" i="54"/>
  <c r="K171" i="54"/>
  <c r="C174" i="54"/>
  <c r="J174" i="54"/>
  <c r="N174" i="54"/>
  <c r="O133" i="36"/>
  <c r="F136" i="36"/>
  <c r="M136" i="36"/>
  <c r="F137" i="36"/>
  <c r="C138" i="36"/>
  <c r="J138" i="36"/>
  <c r="I139" i="36"/>
  <c r="I143" i="36"/>
  <c r="G143" i="36"/>
  <c r="L144" i="36"/>
  <c r="Q144" i="36"/>
  <c r="I145" i="36"/>
  <c r="L149" i="36"/>
  <c r="N152" i="36"/>
  <c r="C156" i="36"/>
  <c r="L163" i="36"/>
  <c r="M164" i="36"/>
  <c r="D167" i="36"/>
  <c r="E168" i="36"/>
  <c r="J170" i="36"/>
  <c r="E171" i="36"/>
  <c r="H177" i="36"/>
  <c r="F179" i="36"/>
  <c r="C180" i="36"/>
  <c r="L181" i="36"/>
  <c r="Q181" i="36"/>
  <c r="N181" i="36"/>
  <c r="O181" i="36"/>
  <c r="Q169" i="36"/>
  <c r="Q145" i="36"/>
  <c r="Q138" i="54"/>
  <c r="E138" i="54"/>
  <c r="F149" i="36"/>
  <c r="G180" i="36"/>
  <c r="K178" i="36"/>
  <c r="K168" i="36"/>
  <c r="G144" i="36"/>
  <c r="G142" i="36"/>
  <c r="N172" i="36"/>
  <c r="F164" i="36"/>
  <c r="J156" i="36"/>
  <c r="I182" i="36"/>
  <c r="M168" i="36"/>
  <c r="C183" i="36"/>
  <c r="O177" i="36"/>
  <c r="G173" i="36"/>
  <c r="C169" i="36"/>
  <c r="G151" i="36"/>
  <c r="I146" i="36"/>
  <c r="I144" i="36"/>
  <c r="J179" i="36"/>
  <c r="F169" i="36"/>
  <c r="N163" i="36"/>
  <c r="K141" i="36"/>
  <c r="F139" i="36"/>
  <c r="F179" i="54"/>
  <c r="J157" i="54"/>
  <c r="L134" i="36"/>
  <c r="D138" i="36"/>
  <c r="M140" i="36"/>
  <c r="F144" i="36"/>
  <c r="J144" i="36"/>
  <c r="M144" i="36"/>
  <c r="F145" i="36"/>
  <c r="J146" i="36"/>
  <c r="I149" i="36"/>
  <c r="N153" i="36"/>
  <c r="H154" i="36"/>
  <c r="H157" i="36"/>
  <c r="E158" i="36"/>
  <c r="C159" i="36"/>
  <c r="C164" i="36"/>
  <c r="J164" i="36"/>
  <c r="D166" i="36"/>
  <c r="E167" i="36"/>
  <c r="K167" i="36"/>
  <c r="L173" i="36"/>
  <c r="K175" i="36"/>
  <c r="I177" i="36"/>
  <c r="Q177" i="36"/>
  <c r="F178" i="36"/>
  <c r="M178" i="36"/>
  <c r="C179" i="36"/>
  <c r="H180" i="36"/>
  <c r="L180" i="36"/>
  <c r="I181" i="36"/>
  <c r="D183" i="36"/>
  <c r="Q167" i="36"/>
  <c r="Q140" i="36"/>
  <c r="N135" i="54"/>
  <c r="Q135" i="54"/>
  <c r="C138" i="54"/>
  <c r="G138" i="54"/>
  <c r="K138" i="54"/>
  <c r="F146" i="54"/>
  <c r="J146" i="54"/>
  <c r="C152" i="54"/>
  <c r="F152" i="54"/>
  <c r="J152" i="54"/>
  <c r="N152" i="54"/>
  <c r="C153" i="54"/>
  <c r="G153" i="54"/>
  <c r="K153" i="54"/>
  <c r="N153" i="54"/>
  <c r="I159" i="54"/>
  <c r="F162" i="54"/>
  <c r="J162" i="54"/>
  <c r="M162" i="54"/>
  <c r="Q183" i="54"/>
  <c r="J183" i="54"/>
  <c r="C182" i="36"/>
  <c r="M179" i="36"/>
  <c r="C178" i="36"/>
  <c r="M169" i="36"/>
  <c r="G168" i="36"/>
  <c r="M163" i="36"/>
  <c r="G156" i="36"/>
  <c r="O146" i="36"/>
  <c r="C144" i="36"/>
  <c r="O140" i="36"/>
  <c r="J168" i="36"/>
  <c r="N160" i="36"/>
  <c r="I178" i="36"/>
  <c r="I174" i="36"/>
  <c r="I168" i="36"/>
  <c r="I164" i="36"/>
  <c r="E152" i="36"/>
  <c r="O134" i="36"/>
  <c r="N135" i="36"/>
  <c r="C181" i="36"/>
  <c r="G177" i="36"/>
  <c r="C173" i="36"/>
  <c r="C167" i="36"/>
  <c r="K153" i="36"/>
  <c r="O145" i="36"/>
  <c r="E144" i="36"/>
  <c r="J177" i="36"/>
  <c r="F173" i="36"/>
  <c r="N167" i="36"/>
  <c r="J161" i="36"/>
  <c r="E145" i="36"/>
  <c r="C139" i="36"/>
  <c r="G137" i="36"/>
  <c r="F135" i="36"/>
  <c r="G136" i="36"/>
  <c r="M133" i="36"/>
  <c r="J143" i="54"/>
  <c r="F134" i="36"/>
  <c r="H137" i="36"/>
  <c r="E138" i="36"/>
  <c r="K139" i="36"/>
  <c r="D143" i="36"/>
  <c r="H143" i="36"/>
  <c r="D144" i="36"/>
  <c r="D145" i="36"/>
  <c r="D146" i="36"/>
  <c r="N146" i="36"/>
  <c r="J149" i="36"/>
  <c r="Q151" i="36"/>
  <c r="I152" i="36"/>
  <c r="E153" i="36"/>
  <c r="L156" i="36"/>
  <c r="E156" i="36"/>
  <c r="I157" i="36"/>
  <c r="J163" i="36"/>
  <c r="H165" i="36"/>
  <c r="F167" i="36"/>
  <c r="D169" i="36"/>
  <c r="H169" i="36"/>
  <c r="N169" i="36"/>
  <c r="I176" i="36"/>
  <c r="D179" i="36"/>
  <c r="D182" i="36"/>
  <c r="E183" i="36"/>
  <c r="Q183" i="36"/>
  <c r="M135" i="54"/>
  <c r="J137" i="54"/>
  <c r="D152" i="54"/>
  <c r="F157" i="54"/>
  <c r="L158" i="54"/>
  <c r="F159" i="54"/>
  <c r="C162" i="54"/>
  <c r="G162" i="54"/>
  <c r="N162" i="54"/>
  <c r="Q168" i="54"/>
  <c r="C168" i="54"/>
  <c r="H182" i="54"/>
  <c r="D182" i="54"/>
  <c r="F183" i="54"/>
  <c r="N159" i="36"/>
  <c r="N151" i="36"/>
  <c r="I183" i="36"/>
  <c r="E181" i="36"/>
  <c r="M177" i="36"/>
  <c r="M173" i="36"/>
  <c r="I169" i="36"/>
  <c r="I167" i="36"/>
  <c r="O162" i="36"/>
  <c r="O160" i="36"/>
  <c r="M155" i="36"/>
  <c r="C152" i="36"/>
  <c r="G146" i="36"/>
  <c r="E143" i="36"/>
  <c r="G140" i="36"/>
  <c r="F176" i="36"/>
  <c r="F168" i="36"/>
  <c r="J152" i="36"/>
  <c r="M180" i="36"/>
  <c r="E178" i="36"/>
  <c r="M172" i="36"/>
  <c r="O167" i="36"/>
  <c r="E160" i="36"/>
  <c r="E154" i="36"/>
  <c r="N140" i="36"/>
  <c r="O183" i="36"/>
  <c r="O179" i="36"/>
  <c r="C177" i="36"/>
  <c r="K169" i="36"/>
  <c r="O165" i="36"/>
  <c r="G159" i="36"/>
  <c r="O147" i="36"/>
  <c r="K145" i="36"/>
  <c r="O143" i="36"/>
  <c r="F181" i="36"/>
  <c r="F177" i="36"/>
  <c r="N171" i="36"/>
  <c r="M142" i="36"/>
  <c r="I140" i="36"/>
  <c r="M138" i="36"/>
  <c r="C137" i="36"/>
  <c r="F143" i="36"/>
  <c r="N133" i="54"/>
  <c r="F133" i="36"/>
  <c r="D134" i="36"/>
  <c r="N134" i="36"/>
  <c r="E135" i="36"/>
  <c r="L136" i="36"/>
  <c r="L139" i="36"/>
  <c r="Q139" i="36"/>
  <c r="D141" i="36"/>
  <c r="M141" i="36"/>
  <c r="F142" i="36"/>
  <c r="L142" i="36"/>
  <c r="L143" i="36"/>
  <c r="H145" i="36"/>
  <c r="L145" i="36"/>
  <c r="E146" i="36"/>
  <c r="C149" i="36"/>
  <c r="L155" i="36"/>
  <c r="F157" i="36"/>
  <c r="F160" i="36"/>
  <c r="C160" i="36"/>
  <c r="O161" i="36"/>
  <c r="K163" i="36"/>
  <c r="L164" i="36"/>
  <c r="I165" i="36"/>
  <c r="Q165" i="36"/>
  <c r="H168" i="36"/>
  <c r="L168" i="36"/>
  <c r="O168" i="36"/>
  <c r="L169" i="36"/>
  <c r="I170" i="36"/>
  <c r="K171" i="36"/>
  <c r="N173" i="36"/>
  <c r="O174" i="36"/>
  <c r="D178" i="36"/>
  <c r="H178" i="36"/>
  <c r="O178" i="36"/>
  <c r="N180" i="36"/>
  <c r="D181" i="36"/>
  <c r="Q173" i="36"/>
  <c r="Q156" i="36"/>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H158" i="36"/>
  <c r="E174" i="36"/>
  <c r="H181" i="36"/>
  <c r="Q161" i="36"/>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162" i="36"/>
  <c r="Q170" i="36"/>
  <c r="H175" i="36"/>
  <c r="Q133" i="36"/>
  <c r="Q172" i="36"/>
  <c r="L143" i="54"/>
  <c r="K162" i="36"/>
  <c r="M161" i="36"/>
  <c r="K160" i="36"/>
  <c r="C158" i="36"/>
  <c r="G154" i="36"/>
  <c r="E149" i="36"/>
  <c r="M143" i="36"/>
  <c r="K142" i="36"/>
  <c r="I172" i="36"/>
  <c r="E170" i="36"/>
  <c r="O163" i="36"/>
  <c r="O155" i="36"/>
  <c r="N150" i="36"/>
  <c r="M150" i="36"/>
  <c r="K136" i="36"/>
  <c r="J143" i="36"/>
  <c r="J135" i="36"/>
  <c r="G161" i="36"/>
  <c r="G153" i="36"/>
  <c r="O149" i="36"/>
  <c r="J171" i="36"/>
  <c r="G139" i="36"/>
  <c r="M134" i="36"/>
  <c r="M137" i="36"/>
  <c r="J175" i="54"/>
  <c r="F143" i="54"/>
  <c r="D135" i="36"/>
  <c r="D147" i="36"/>
  <c r="N148" i="36"/>
  <c r="D154" i="36"/>
  <c r="D162" i="36"/>
  <c r="D168" i="36"/>
  <c r="L174" i="36"/>
  <c r="Q171" i="36"/>
  <c r="I134" i="54"/>
  <c r="I143" i="54"/>
  <c r="F158" i="54"/>
  <c r="M164" i="54"/>
  <c r="M175" i="54"/>
  <c r="J153" i="36"/>
  <c r="N147" i="36"/>
  <c r="M183" i="36"/>
  <c r="K176" i="36"/>
  <c r="G174" i="36"/>
  <c r="M171" i="36"/>
  <c r="G170" i="36"/>
  <c r="K164" i="36"/>
  <c r="O158" i="36"/>
  <c r="K156" i="36"/>
  <c r="C154" i="36"/>
  <c r="I151" i="36"/>
  <c r="O148" i="36"/>
  <c r="K144" i="36"/>
  <c r="J182" i="36"/>
  <c r="N176" i="36"/>
  <c r="J174" i="36"/>
  <c r="F172" i="36"/>
  <c r="N168" i="36"/>
  <c r="F166" i="36"/>
  <c r="J162" i="36"/>
  <c r="N156" i="36"/>
  <c r="J154" i="36"/>
  <c r="E176" i="36"/>
  <c r="E172" i="36"/>
  <c r="M162" i="36"/>
  <c r="M158" i="36"/>
  <c r="M154" i="36"/>
  <c r="N144" i="36"/>
  <c r="N136" i="36"/>
  <c r="N145" i="36"/>
  <c r="J145" i="36"/>
  <c r="N141" i="36"/>
  <c r="N137" i="36"/>
  <c r="N133" i="36"/>
  <c r="K181" i="36"/>
  <c r="K177" i="36"/>
  <c r="G175" i="36"/>
  <c r="C171" i="36"/>
  <c r="K165" i="36"/>
  <c r="G163" i="36"/>
  <c r="K157" i="36"/>
  <c r="G155" i="36"/>
  <c r="C151" i="36"/>
  <c r="K149" i="36"/>
  <c r="I148" i="36"/>
  <c r="G147" i="36"/>
  <c r="J181" i="36"/>
  <c r="N175" i="36"/>
  <c r="F171" i="36"/>
  <c r="J165" i="36"/>
  <c r="F163" i="36"/>
  <c r="J159" i="36"/>
  <c r="E159" i="36"/>
  <c r="I147" i="36"/>
  <c r="I142" i="36"/>
  <c r="G141" i="36"/>
  <c r="K135" i="36"/>
  <c r="G133" i="36"/>
  <c r="M135" i="36"/>
  <c r="E133" i="36"/>
  <c r="F175" i="54"/>
  <c r="J159" i="54"/>
  <c r="F149" i="54"/>
  <c r="J141" i="54"/>
  <c r="F137" i="54"/>
  <c r="H133" i="36"/>
  <c r="H135" i="36"/>
  <c r="Q138" i="36"/>
  <c r="Q142" i="36"/>
  <c r="H147" i="36"/>
  <c r="D148" i="36"/>
  <c r="L148" i="36"/>
  <c r="D149" i="36"/>
  <c r="D151" i="36"/>
  <c r="D155" i="36"/>
  <c r="D159" i="36"/>
  <c r="H162" i="36"/>
  <c r="D163" i="36"/>
  <c r="H167" i="36"/>
  <c r="D170" i="36"/>
  <c r="D171" i="36"/>
  <c r="D172" i="36"/>
  <c r="H172" i="36"/>
  <c r="L178" i="36"/>
  <c r="Q178" i="36"/>
  <c r="H183" i="36"/>
  <c r="Q180" i="36"/>
  <c r="Q175" i="36"/>
  <c r="Q164" i="36"/>
  <c r="Q159" i="36"/>
  <c r="Q153" i="36"/>
  <c r="Q148" i="36"/>
  <c r="Q143" i="36"/>
  <c r="Q137" i="36"/>
  <c r="D133" i="36"/>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150" i="36"/>
  <c r="Q154" i="36"/>
  <c r="Q158" i="36"/>
  <c r="L170" i="36"/>
  <c r="D180" i="36"/>
  <c r="Q135" i="36"/>
  <c r="L164" i="54"/>
  <c r="Q164" i="54"/>
  <c r="N164" i="36"/>
  <c r="M181" i="36"/>
  <c r="K180" i="36"/>
  <c r="G178" i="36"/>
  <c r="K174" i="36"/>
  <c r="C172" i="36"/>
  <c r="O170" i="36"/>
  <c r="C166" i="36"/>
  <c r="G150" i="36"/>
  <c r="C148" i="36"/>
  <c r="K146" i="36"/>
  <c r="M139" i="36"/>
  <c r="J172" i="36"/>
  <c r="F170" i="36"/>
  <c r="N162" i="36"/>
  <c r="F158" i="36"/>
  <c r="N154" i="36"/>
  <c r="O159" i="36"/>
  <c r="N138" i="36"/>
  <c r="F147" i="36"/>
  <c r="J139" i="36"/>
  <c r="G171" i="36"/>
  <c r="M148" i="36"/>
  <c r="K147" i="36"/>
  <c r="G145" i="36"/>
  <c r="E151" i="36"/>
  <c r="O135" i="36"/>
  <c r="K133" i="36"/>
  <c r="I133" i="36"/>
  <c r="N137" i="54"/>
  <c r="F148" i="36"/>
  <c r="H150" i="36"/>
  <c r="D158" i="36"/>
  <c r="Q174" i="36"/>
  <c r="H179" i="36"/>
  <c r="Q176" i="36"/>
  <c r="Q155" i="36"/>
  <c r="Q149" i="36"/>
  <c r="F134" i="54"/>
  <c r="N134" i="54"/>
  <c r="K137" i="54"/>
  <c r="C144" i="54"/>
  <c r="J144" i="54"/>
  <c r="O149" i="54"/>
  <c r="Q149" i="54"/>
  <c r="D175" i="54"/>
  <c r="G175" i="54"/>
  <c r="N155" i="36"/>
  <c r="F151" i="36"/>
  <c r="I175" i="36"/>
  <c r="E173" i="36"/>
  <c r="C168" i="36"/>
  <c r="M165" i="36"/>
  <c r="I163" i="36"/>
  <c r="G172" i="36"/>
  <c r="M157" i="36"/>
  <c r="I155" i="36"/>
  <c r="O152" i="36"/>
  <c r="C150" i="36"/>
  <c r="M147" i="36"/>
  <c r="K140" i="36"/>
  <c r="J155" i="36"/>
  <c r="N149" i="36"/>
  <c r="J147" i="36"/>
  <c r="G182" i="36"/>
  <c r="G176" i="36"/>
  <c r="E175" i="36"/>
  <c r="C174" i="36"/>
  <c r="O172" i="36"/>
  <c r="I171" i="36"/>
  <c r="C170" i="36"/>
  <c r="M167" i="36"/>
  <c r="E163" i="36"/>
  <c r="G162" i="36"/>
  <c r="K158" i="36"/>
  <c r="O154" i="36"/>
  <c r="M153" i="36"/>
  <c r="K152" i="36"/>
  <c r="O150" i="36"/>
  <c r="M149" i="36"/>
  <c r="K148" i="36"/>
  <c r="E147" i="36"/>
  <c r="C146" i="36"/>
  <c r="C142" i="36"/>
  <c r="F182" i="36"/>
  <c r="N178" i="36"/>
  <c r="J176" i="36"/>
  <c r="F174" i="36"/>
  <c r="N170" i="36"/>
  <c r="F162" i="36"/>
  <c r="N158" i="36"/>
  <c r="F154" i="36"/>
  <c r="M182" i="36"/>
  <c r="O175" i="36"/>
  <c r="O173" i="36"/>
  <c r="M170" i="36"/>
  <c r="M166" i="36"/>
  <c r="I162" i="36"/>
  <c r="I158" i="36"/>
  <c r="I154" i="36"/>
  <c r="N142" i="36"/>
  <c r="K138" i="36"/>
  <c r="O176" i="36"/>
  <c r="J141" i="36"/>
  <c r="J137" i="36"/>
  <c r="J133" i="36"/>
  <c r="G183" i="36"/>
  <c r="G181" i="36"/>
  <c r="G179" i="36"/>
  <c r="C175" i="36"/>
  <c r="O171" i="36"/>
  <c r="G167" i="36"/>
  <c r="G165" i="36"/>
  <c r="C163" i="36"/>
  <c r="K159" i="36"/>
  <c r="G157" i="36"/>
  <c r="C155" i="36"/>
  <c r="O151" i="36"/>
  <c r="I150" i="36"/>
  <c r="G149" i="36"/>
  <c r="E148" i="36"/>
  <c r="C147" i="36"/>
  <c r="K143" i="36"/>
  <c r="J183" i="36"/>
  <c r="N177" i="36"/>
  <c r="J175" i="36"/>
  <c r="J167" i="36"/>
  <c r="N161" i="36"/>
  <c r="F159" i="36"/>
  <c r="E155" i="36"/>
  <c r="M145" i="36"/>
  <c r="K137" i="36"/>
  <c r="I136" i="36"/>
  <c r="G135" i="36"/>
  <c r="E134" i="36"/>
  <c r="C133" i="36"/>
  <c r="G138" i="36"/>
  <c r="E137" i="36"/>
  <c r="I135" i="36"/>
  <c r="C134" i="36"/>
  <c r="N143" i="54"/>
  <c r="L133" i="36"/>
  <c r="J134" i="36"/>
  <c r="Q134" i="36"/>
  <c r="L135" i="36"/>
  <c r="H138" i="36"/>
  <c r="H140" i="36"/>
  <c r="H142" i="36"/>
  <c r="H144" i="36"/>
  <c r="H146" i="36"/>
  <c r="Q146" i="36"/>
  <c r="L147" i="36"/>
  <c r="J148" i="36"/>
  <c r="H149" i="36"/>
  <c r="D150" i="36"/>
  <c r="L150" i="36"/>
  <c r="H151" i="36"/>
  <c r="D152" i="36"/>
  <c r="L154" i="36"/>
  <c r="H155" i="36"/>
  <c r="D156" i="36"/>
  <c r="L158" i="36"/>
  <c r="H159" i="36"/>
  <c r="D160" i="36"/>
  <c r="L162" i="36"/>
  <c r="H163" i="36"/>
  <c r="D164" i="36"/>
  <c r="L166" i="36"/>
  <c r="Q166" i="36"/>
  <c r="H170" i="36"/>
  <c r="H171" i="36"/>
  <c r="L171" i="36"/>
  <c r="L172" i="36"/>
  <c r="H173" i="36"/>
  <c r="D174" i="36"/>
  <c r="D175" i="36"/>
  <c r="D176" i="36"/>
  <c r="H176" i="36"/>
  <c r="D177" i="36"/>
  <c r="L182" i="36"/>
  <c r="Q182" i="36"/>
  <c r="Q179" i="36"/>
  <c r="Q168" i="36"/>
  <c r="Q163" i="36"/>
  <c r="Q157" i="36"/>
  <c r="Q152" i="36"/>
  <c r="Q147" i="36"/>
  <c r="Q141" i="36"/>
  <c r="Q136" i="36"/>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C2" i="54" l="1"/>
  <c r="G2" i="54"/>
</calcChain>
</file>

<file path=xl/sharedStrings.xml><?xml version="1.0" encoding="utf-8"?>
<sst xmlns="http://schemas.openxmlformats.org/spreadsheetml/2006/main" count="1013" uniqueCount="301">
  <si>
    <t>商品・サービス（小分類）</t>
  </si>
  <si>
    <t>合計</t>
  </si>
  <si>
    <t>商品一般</t>
  </si>
  <si>
    <t>サラ金・フリーローン</t>
  </si>
  <si>
    <t>健康食品</t>
  </si>
  <si>
    <t>株</t>
  </si>
  <si>
    <t>新聞</t>
  </si>
  <si>
    <t>ふとん類</t>
  </si>
  <si>
    <t>ファンド型投資商品</t>
  </si>
  <si>
    <t>公社債</t>
  </si>
  <si>
    <t>生命保険</t>
  </si>
  <si>
    <t>修理サービス</t>
  </si>
  <si>
    <t>宝くじ</t>
  </si>
  <si>
    <t>相談その他</t>
  </si>
  <si>
    <t>放送サービス</t>
  </si>
  <si>
    <t>鮮魚</t>
  </si>
  <si>
    <t>その他金融関連サービス</t>
  </si>
  <si>
    <t>賃貸アパート・マンション</t>
  </si>
  <si>
    <t>アダルト情報サイト</t>
  </si>
  <si>
    <t>家庭用電気治療器具</t>
  </si>
  <si>
    <t>屋根工事</t>
  </si>
  <si>
    <t>他の役務サービス</t>
  </si>
  <si>
    <t>アクセサリー</t>
  </si>
  <si>
    <t>冠婚葬祭互助会</t>
  </si>
  <si>
    <t>インターネット接続回線</t>
  </si>
  <si>
    <t>浄水器</t>
  </si>
  <si>
    <t>化粧品</t>
  </si>
  <si>
    <t>デジタルコンテンツその他</t>
  </si>
  <si>
    <t>預貯金</t>
  </si>
  <si>
    <t>消火器</t>
  </si>
  <si>
    <t>移動通信サービス</t>
  </si>
  <si>
    <t>他の行政サービス</t>
  </si>
  <si>
    <t>飲料</t>
  </si>
  <si>
    <t>塗装工事</t>
  </si>
  <si>
    <t>医療サービス</t>
  </si>
  <si>
    <t>増改築工事</t>
  </si>
  <si>
    <t>他の工事・建築サービス</t>
  </si>
  <si>
    <t>土地</t>
  </si>
  <si>
    <t>他の教養・娯楽サービス</t>
  </si>
  <si>
    <t>衛生設備工事</t>
  </si>
  <si>
    <t>損害保険</t>
  </si>
  <si>
    <t>自動車</t>
  </si>
  <si>
    <t>クリーニング</t>
  </si>
  <si>
    <t>建物清掃サービス</t>
  </si>
  <si>
    <t>印字</t>
    <rPh sb="0" eb="2">
      <t>インジ</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</si>
  <si>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</si>
  <si>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</si>
  <si>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</si>
  <si>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</si>
  <si>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</si>
  <si>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</si>
  <si>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</si>
  <si>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</si>
  <si>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</si>
  <si>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</si>
  <si>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</si>
  <si>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</si>
  <si>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</si>
  <si>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</si>
  <si>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</si>
  <si>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</si>
  <si>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</si>
  <si>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</si>
  <si>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</si>
  <si>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</si>
  <si>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</si>
  <si>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</si>
  <si>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</si>
  <si>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</si>
  <si>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</si>
  <si>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ｚ</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</si>
  <si>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</si>
  <si>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</si>
  <si>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</si>
  <si>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</si>
  <si>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</si>
  <si>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</si>
  <si>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</si>
  <si>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</si>
  <si>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</si>
  <si>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</si>
  <si>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</si>
  <si>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</si>
  <si>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</si>
  <si>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</si>
  <si>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</si>
  <si>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</si>
  <si>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</si>
  <si>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</si>
  <si>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</si>
  <si>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</si>
  <si>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</si>
  <si>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</si>
  <si>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</si>
  <si>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</si>
  <si>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契約当事者 年齢=70歳以上</t>
    <rPh sb="0" eb="2">
      <t>ケイヤク</t>
    </rPh>
    <rPh sb="2" eb="5">
      <t>トウジシャ</t>
    </rPh>
    <rPh sb="6" eb="8">
      <t>ネンレイ</t>
    </rPh>
    <rPh sb="11" eb="12">
      <t>サイ</t>
    </rPh>
    <rPh sb="12" eb="14">
      <t>イジョウ</t>
    </rPh>
    <phoneticPr fontId="2"/>
  </si>
  <si>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2"/>
  </si>
  <si>
    <t>相談件数上位50項目</t>
    <rPh sb="0" eb="2">
      <t>ソウダン</t>
    </rPh>
    <rPh sb="2" eb="4">
      <t>ケンスウ</t>
    </rPh>
    <rPh sb="3" eb="4">
      <t>スウ</t>
    </rPh>
    <rPh sb="4" eb="6">
      <t>ジョウイ</t>
    </rPh>
    <rPh sb="8" eb="10">
      <t>コウモク</t>
    </rPh>
    <phoneticPr fontId="2"/>
  </si>
  <si>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</si>
  <si>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</si>
  <si>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</si>
  <si>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</si>
  <si>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</si>
  <si>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</si>
  <si>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</si>
  <si>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</si>
  <si>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</si>
  <si>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</si>
  <si>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</si>
  <si>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</si>
  <si>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</si>
  <si>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</si>
  <si>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</si>
  <si>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</si>
  <si>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</si>
  <si>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</si>
  <si>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</si>
  <si>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</si>
  <si>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</si>
  <si>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</si>
  <si>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</si>
  <si>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</si>
  <si>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</si>
  <si>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</si>
  <si>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</si>
  <si>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</si>
  <si>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</si>
  <si>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</si>
  <si>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</si>
  <si>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</si>
  <si>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</si>
  <si>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</si>
  <si>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</si>
  <si>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</si>
  <si>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</si>
  <si>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</si>
  <si>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</si>
  <si>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</si>
  <si>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</si>
  <si>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</si>
  <si>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</si>
  <si>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</si>
  <si>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</si>
  <si>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</si>
  <si>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</si>
  <si>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</si>
  <si>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</si>
  <si>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</si>
  <si>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</si>
  <si>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</si>
  <si>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</si>
  <si>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</si>
  <si>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</si>
  <si>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</si>
  <si>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</si>
  <si>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</si>
  <si>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</si>
  <si>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</si>
  <si>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</si>
  <si>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</si>
  <si>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</si>
  <si>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</si>
  <si>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</si>
  <si>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</si>
  <si>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</si>
  <si>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</si>
  <si>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</si>
  <si>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</si>
  <si>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</si>
  <si>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</si>
  <si>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</si>
  <si>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</si>
  <si>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</si>
  <si>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</si>
  <si>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</si>
  <si>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</si>
  <si>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8"/>
  </si>
  <si>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</si>
  <si>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</si>
  <si>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5"/>
  </si>
  <si>
    <t>印字</t>
    <rPh sb="0" eb="2">
      <t>インジ</t>
    </rPh>
    <phoneticPr fontId="8"/>
  </si>
  <si>
    <t>人口調整（10万人当たり）相談件数</t>
    <rPh sb="2" eb="4">
      <t>チョウセイ</t>
    </rPh>
    <rPh sb="13" eb="15">
      <t>ソウダン</t>
    </rPh>
    <rPh sb="15" eb="17">
      <t>ケンスウ</t>
    </rPh>
    <phoneticPr fontId="5"/>
  </si>
  <si>
    <t>商品・サービス（小分類）</t>
    <phoneticPr fontId="8"/>
  </si>
  <si>
    <t>緯度経度の出所：</t>
    <rPh sb="0" eb="2">
      <t>イド</t>
    </rPh>
    <rPh sb="2" eb="4">
      <t>ケイド</t>
    </rPh>
    <rPh sb="5" eb="7">
      <t>シュッショ</t>
    </rPh>
    <phoneticPr fontId="2"/>
  </si>
  <si>
    <t>「国土地理院の地図閲覧サービス（ウォッちず）」</t>
    <phoneticPr fontId="2"/>
  </si>
  <si>
    <t xml:space="preserve">http://watchizu.gsi.go.jp/ </t>
    <phoneticPr fontId="2"/>
  </si>
  <si>
    <t>から入手した各都道府県庁所在地の緯度・経度（10進法）</t>
    <phoneticPr fontId="2"/>
  </si>
  <si>
    <t>都道府県庁(緯度経度計測)所在市</t>
  </si>
  <si>
    <t>東京都</t>
  </si>
  <si>
    <t>経度</t>
    <phoneticPr fontId="8"/>
  </si>
  <si>
    <t>緯度</t>
    <phoneticPr fontId="8"/>
  </si>
  <si>
    <t>　</t>
    <phoneticPr fontId="8"/>
  </si>
  <si>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8"/>
  </si>
  <si>
    <t>人口調整相談件数対全国比</t>
    <rPh sb="0" eb="2">
      <t>ジンコウ</t>
    </rPh>
    <rPh sb="2" eb="4">
      <t>チョウセイ</t>
    </rPh>
    <rPh sb="4" eb="6">
      <t>ソウダン</t>
    </rPh>
    <rPh sb="6" eb="8">
      <t>ケンスウ</t>
    </rPh>
    <rPh sb="8" eb="9">
      <t>タイ</t>
    </rPh>
    <rPh sb="9" eb="11">
      <t>ゼンコク</t>
    </rPh>
    <rPh sb="11" eb="12">
      <t>ヒ</t>
    </rPh>
    <phoneticPr fontId="5"/>
  </si>
  <si>
    <t>縦軸：各地域の人口調整（10万人当たり）相談件数</t>
    <rPh sb="3" eb="4">
      <t>カク</t>
    </rPh>
    <rPh sb="4" eb="6">
      <t>チイキ</t>
    </rPh>
    <phoneticPr fontId="2"/>
  </si>
  <si>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2"/>
  </si>
  <si>
    <t>半角スペース</t>
    <rPh sb="0" eb="2">
      <t>ハンカク</t>
    </rPh>
    <phoneticPr fontId="2"/>
  </si>
  <si>
    <t>文字列連結</t>
    <rPh sb="0" eb="3">
      <t>モジレツ</t>
    </rPh>
    <rPh sb="3" eb="5">
      <t>レンケツ</t>
    </rPh>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</si>
  <si>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</si>
  <si>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</si>
  <si>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</si>
  <si>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</si>
  <si>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</si>
  <si>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</si>
  <si>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</si>
  <si>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</si>
  <si>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</si>
  <si>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2"/>
  </si>
  <si>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2"/>
  </si>
  <si>
    <t>(a)ｘｃａｍｐｕｓ.jpのWebページのフォームで編集</t>
    <rPh sb="26" eb="28">
      <t>ヘンシュウ</t>
    </rPh>
    <phoneticPr fontId="2"/>
  </si>
  <si>
    <t>(b)ｘｃａｍｐｕｓビューアの[ファイル］⇒[新規］⇒［XCEDIT新規プログラム作成］で編集</t>
    <rPh sb="23" eb="25">
      <t>シンキ</t>
    </rPh>
    <rPh sb="34" eb="36">
      <t>シンキ</t>
    </rPh>
    <rPh sb="41" eb="43">
      <t>サクセイ</t>
    </rPh>
    <rPh sb="45" eb="47">
      <t>ヘンシュウ</t>
    </rPh>
    <phoneticPr fontId="2"/>
  </si>
  <si>
    <t>(c)メモ帳やワードなどの任意のエディターで編集</t>
    <rPh sb="5" eb="6">
      <t>チョウ</t>
    </rPh>
    <rPh sb="13" eb="15">
      <t>ニンイ</t>
    </rPh>
    <rPh sb="22" eb="24">
      <t>ヘンシュウ</t>
    </rPh>
    <phoneticPr fontId="2"/>
  </si>
  <si>
    <t>ユーザ作成の完成プログラムの保存は，</t>
    <rPh sb="3" eb="5">
      <t>サクセイ</t>
    </rPh>
    <rPh sb="6" eb="8">
      <t>カンセイ</t>
    </rPh>
    <rPh sb="14" eb="16">
      <t>ホゾン</t>
    </rPh>
    <phoneticPr fontId="2"/>
  </si>
  <si>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2"/>
  </si>
  <si>
    <t>(b)(c)の場合は[ファイル］⇒［名前を付けて保存］⇒Excelとは別のファイルが作成される</t>
    <rPh sb="35" eb="36">
      <t>ベツ</t>
    </rPh>
    <rPh sb="42" eb="44">
      <t>サクセイ</t>
    </rPh>
    <phoneticPr fontId="2"/>
  </si>
  <si>
    <t>あるいは[編集］⇒[すべて選択］⇒［コピー］⇒Excel内の右下の保管用テキストボックスに[貼り付け］</t>
    <rPh sb="5" eb="7">
      <t>ヘンシュウ</t>
    </rPh>
    <rPh sb="28" eb="29">
      <t>ナイ</t>
    </rPh>
    <rPh sb="31" eb="32">
      <t>シタ</t>
    </rPh>
    <rPh sb="33" eb="36">
      <t>ホカンヨウ</t>
    </rPh>
    <phoneticPr fontId="2"/>
  </si>
  <si>
    <t>見本プログラムの利用</t>
    <rPh sb="0" eb="2">
      <t>ミホン</t>
    </rPh>
    <rPh sb="8" eb="10">
      <t>リヨウ</t>
    </rPh>
    <phoneticPr fontId="2"/>
  </si>
  <si>
    <t>下記テキストボックス内をクリック</t>
    <rPh sb="0" eb="2">
      <t>カキ</t>
    </rPh>
    <rPh sb="10" eb="11">
      <t>ナイ</t>
    </rPh>
    <phoneticPr fontId="2"/>
  </si>
  <si>
    <t>ユーザ作成の完成プログラムの保管用テキストボックス↓</t>
    <rPh sb="14" eb="17">
      <t>ホカンヨウ</t>
    </rPh>
    <phoneticPr fontId="2"/>
  </si>
  <si>
    <t>［Ctrlキー］を押しながら［Aキー］で[すべて選択］⇒［Ctrlキー］を押しながら［Cキー］で［コピー］</t>
    <rPh sb="24" eb="26">
      <t>センタク</t>
    </rPh>
    <rPh sb="37" eb="38">
      <t>オ</t>
    </rPh>
    <phoneticPr fontId="2"/>
  </si>
  <si>
    <t>上記の(a)(b)(c)の編集先に［貼り付け］て利用します</t>
    <rPh sb="0" eb="2">
      <t>ジョウキ</t>
    </rPh>
    <rPh sb="13" eb="15">
      <t>ヘンシュウ</t>
    </rPh>
    <rPh sb="15" eb="16">
      <t>サキ</t>
    </rPh>
    <rPh sb="18" eb="19">
      <t>ハ</t>
    </rPh>
    <rPh sb="20" eb="21">
      <t>ツ</t>
    </rPh>
    <rPh sb="24" eb="26">
      <t>リヨウ</t>
    </rPh>
    <phoneticPr fontId="2"/>
  </si>
  <si>
    <t>2014年度</t>
    <rPh sb="4" eb="6">
      <t>ネンド</t>
    </rPh>
    <phoneticPr fontId="2"/>
  </si>
  <si>
    <t>人口調整相談件数対全国比%</t>
    <rPh sb="0" eb="2">
      <t>ジンコウ</t>
    </rPh>
    <rPh sb="2" eb="4">
      <t>チョウセイ</t>
    </rPh>
    <rPh sb="4" eb="6">
      <t>ソウダン</t>
    </rPh>
    <rPh sb="6" eb="8">
      <t>ケンスウ</t>
    </rPh>
    <rPh sb="8" eb="9">
      <t>タイ</t>
    </rPh>
    <rPh sb="9" eb="11">
      <t>ゼンコク</t>
    </rPh>
    <rPh sb="11" eb="12">
      <t>ヒ</t>
    </rPh>
    <phoneticPr fontId="5"/>
  </si>
  <si>
    <t>PIO-NETの「消費生活相談データベース」 にアクセス</t>
    <phoneticPr fontId="14"/>
  </si>
  <si>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2"/>
  </si>
  <si>
    <t>社会保険</t>
  </si>
  <si>
    <t>ＩＰ電話</t>
  </si>
  <si>
    <t>有料老人ホーム</t>
  </si>
  <si>
    <t>和服</t>
  </si>
  <si>
    <t>婦人洋服</t>
  </si>
  <si>
    <t>預貯金・証券等全般</t>
  </si>
  <si>
    <t>その他の保険</t>
  </si>
  <si>
    <t>相隣関係</t>
  </si>
  <si>
    <t>2015年1月8日現在</t>
    <rPh sb="4" eb="5">
      <t>ネン</t>
    </rPh>
    <rPh sb="6" eb="7">
      <t>ガツ</t>
    </rPh>
    <rPh sb="8" eb="9">
      <t>ヒ</t>
    </rPh>
    <rPh sb="9" eb="11">
      <t>ゲンザイ</t>
    </rPh>
    <phoneticPr fontId="2"/>
  </si>
  <si>
    <t>検索メニュー（2009～2014年度）</t>
    <rPh sb="0" eb="2">
      <t>ケンサク</t>
    </rPh>
    <rPh sb="16" eb="18">
      <t>ネンド</t>
    </rPh>
    <phoneticPr fontId="14"/>
  </si>
  <si>
    <t>受付年度</t>
    <rPh sb="0" eb="2">
      <t>ウケツケ</t>
    </rPh>
    <rPh sb="2" eb="4">
      <t>ネンド</t>
    </rPh>
    <phoneticPr fontId="14"/>
  </si>
  <si>
    <t>2014年度</t>
    <rPh sb="4" eb="6">
      <t>ネンド</t>
    </rPh>
    <phoneticPr fontId="14"/>
  </si>
  <si>
    <t>契約当事者</t>
    <rPh sb="0" eb="2">
      <t>ケイヤク</t>
    </rPh>
    <rPh sb="2" eb="5">
      <t>トウジシャ</t>
    </rPh>
    <phoneticPr fontId="14"/>
  </si>
  <si>
    <t>年齢</t>
    <rPh sb="0" eb="2">
      <t>ネンレイ</t>
    </rPh>
    <phoneticPr fontId="14"/>
  </si>
  <si>
    <t>70歳以上</t>
    <rPh sb="2" eb="3">
      <t>サイ</t>
    </rPh>
    <rPh sb="3" eb="5">
      <t>イジョウ</t>
    </rPh>
    <phoneticPr fontId="14"/>
  </si>
  <si>
    <t>検索実行</t>
    <rPh sb="0" eb="2">
      <t>ケンサク</t>
    </rPh>
    <rPh sb="2" eb="4">
      <t>ジッコウ</t>
    </rPh>
    <phoneticPr fontId="14"/>
  </si>
  <si>
    <t>集計メニューへ</t>
    <rPh sb="0" eb="2">
      <t>シュウケイ</t>
    </rPh>
    <phoneticPr fontId="14"/>
  </si>
  <si>
    <t>第１優先項目(縦軸）</t>
    <rPh sb="0" eb="1">
      <t>ダイ</t>
    </rPh>
    <rPh sb="2" eb="4">
      <t>ユウセン</t>
    </rPh>
    <rPh sb="4" eb="6">
      <t>コウモク</t>
    </rPh>
    <rPh sb="7" eb="9">
      <t>タテジク</t>
    </rPh>
    <phoneticPr fontId="14"/>
  </si>
  <si>
    <t>商品・サービス(小分類）</t>
    <rPh sb="0" eb="2">
      <t>ショウヒン</t>
    </rPh>
    <rPh sb="8" eb="11">
      <t>ショウブンルイ</t>
    </rPh>
    <phoneticPr fontId="14"/>
  </si>
  <si>
    <t>並び替え</t>
    <rPh sb="0" eb="1">
      <t>ナラ</t>
    </rPh>
    <rPh sb="2" eb="3">
      <t>カ</t>
    </rPh>
    <phoneticPr fontId="14"/>
  </si>
  <si>
    <t>多い順</t>
    <rPh sb="0" eb="1">
      <t>オオ</t>
    </rPh>
    <rPh sb="2" eb="3">
      <t>ジュン</t>
    </rPh>
    <phoneticPr fontId="14"/>
  </si>
  <si>
    <t>打ち切り項目数</t>
    <rPh sb="0" eb="1">
      <t>ウ</t>
    </rPh>
    <rPh sb="2" eb="3">
      <t>キ</t>
    </rPh>
    <rPh sb="4" eb="7">
      <t>コウモクスウ</t>
    </rPh>
    <phoneticPr fontId="14"/>
  </si>
  <si>
    <t>第２項目(横軸）</t>
    <rPh sb="0" eb="1">
      <t>ダイ</t>
    </rPh>
    <rPh sb="2" eb="4">
      <t>コウモク</t>
    </rPh>
    <rPh sb="5" eb="7">
      <t>ヨコジク</t>
    </rPh>
    <phoneticPr fontId="14"/>
  </si>
  <si>
    <t>契約当事者 地域</t>
    <rPh sb="0" eb="2">
      <t>ケイヤク</t>
    </rPh>
    <rPh sb="2" eb="5">
      <t>トウジシャ</t>
    </rPh>
    <rPh sb="6" eb="8">
      <t>チイキ</t>
    </rPh>
    <phoneticPr fontId="14"/>
  </si>
  <si>
    <t>集計実行</t>
    <rPh sb="0" eb="2">
      <t>シュウケイ</t>
    </rPh>
    <rPh sb="2" eb="4">
      <t>ジッコウ</t>
    </rPh>
    <phoneticPr fontId="14"/>
  </si>
  <si>
    <t>Excelファイルの「素データ」シートの</t>
    <rPh sb="11" eb="12">
      <t>ソ</t>
    </rPh>
    <phoneticPr fontId="14"/>
  </si>
  <si>
    <t>すべてのExcelワークシートの内容は著作権により保護されています．</t>
    <phoneticPr fontId="14"/>
  </si>
  <si>
    <t>Copyright © xcampus.jp All rights reserved.</t>
    <phoneticPr fontId="14"/>
  </si>
  <si>
    <t>このExcelファイルの内容は著作権により保護されています．</t>
    <phoneticPr fontId="14"/>
  </si>
  <si>
    <t>をマウスのドラッグで選択して反転表示し，</t>
    <rPh sb="10" eb="12">
      <t>センタク</t>
    </rPh>
    <rPh sb="14" eb="16">
      <t>ハンテン</t>
    </rPh>
    <rPh sb="16" eb="18">
      <t>ヒョウジ</t>
    </rPh>
    <phoneticPr fontId="14"/>
  </si>
  <si>
    <t>Ctrlとｃを同時に押して［コピー］する。</t>
    <phoneticPr fontId="14"/>
  </si>
  <si>
    <t>赤線枠内に（B５のセルをクリックして）［貼り付け］</t>
    <rPh sb="0" eb="2">
      <t>アカセン</t>
    </rPh>
    <phoneticPr fontId="14"/>
  </si>
  <si>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4"/>
  </si>
  <si>
    <r>
      <t>利用プログラム</t>
    </r>
    <r>
      <rPr>
        <sz val="16"/>
        <color rgb="FF0070C0"/>
        <rFont val="ＭＳ Ｐゴシック"/>
        <family val="3"/>
        <charset val="128"/>
        <scheme val="minor"/>
      </rPr>
      <t>　</t>
    </r>
  </si>
  <si>
    <t>http://xcmpus.jp/xcasehm/prg_blank_case.htm</t>
    <phoneticPr fontId="14"/>
  </si>
  <si>
    <r>
      <t>利用プログラム</t>
    </r>
    <r>
      <rPr>
        <sz val="11"/>
        <color rgb="FF0070C0"/>
        <rFont val="ＭＳ Ｐゴシック"/>
        <family val="3"/>
        <charset val="128"/>
        <scheme val="minor"/>
      </rPr>
      <t>　</t>
    </r>
    <phoneticPr fontId="14"/>
  </si>
  <si>
    <t>ユーザ作成のXCAMPUSプログラムの実行は，</t>
    <rPh sb="3" eb="5">
      <t>サクセイ</t>
    </rPh>
    <rPh sb="19" eb="21">
      <t>ジッコウ</t>
    </rPh>
    <phoneticPr fontId="2"/>
  </si>
  <si>
    <t>のフォームにXCAMPUS プログラムを貼り付けて[送信］で実行</t>
    <rPh sb="20" eb="21">
      <t>ハ</t>
    </rPh>
    <rPh sb="22" eb="23">
      <t>ツ</t>
    </rPh>
    <rPh sb="26" eb="28">
      <t>ソウシン</t>
    </rPh>
    <rPh sb="30" eb="32">
      <t>ジッコウ</t>
    </rPh>
    <phoneticPr fontId="14"/>
  </si>
  <si>
    <t>斜交（75°）座標透明地図</t>
    <rPh sb="0" eb="1">
      <t>シャ</t>
    </rPh>
    <rPh sb="1" eb="2">
      <t>コウ</t>
    </rPh>
    <rPh sb="7" eb="9">
      <t>ザヒョウ</t>
    </rPh>
    <rPh sb="9" eb="11">
      <t>トウメイ</t>
    </rPh>
    <rPh sb="11" eb="13">
      <t>チズ</t>
    </rPh>
    <phoneticPr fontId="2"/>
  </si>
  <si>
    <t>直交(90°）座標透明地図</t>
    <rPh sb="0" eb="2">
      <t>チョッコウ</t>
    </rPh>
    <rPh sb="7" eb="9">
      <t>ザヒョウ</t>
    </rPh>
    <rPh sb="9" eb="11">
      <t>トウメイ</t>
    </rPh>
    <rPh sb="11" eb="13">
      <t>チズ</t>
    </rPh>
    <phoneticPr fontId="2"/>
  </si>
  <si>
    <t>なお，これらの地図を第三者がさらに複製する場合には，国土地理院の承認を得なければなりません。</t>
  </si>
  <si>
    <t>（承認番号 平25情複，第175号）</t>
  </si>
  <si>
    <t>・本シートの地図は，国土地理院長の承認を得て，同院発行の「500万分の1 日本とその周辺」を複製したものである。</t>
    <rPh sb="1" eb="2">
      <t>ホン</t>
    </rPh>
    <phoneticPr fontId="2"/>
  </si>
  <si>
    <t>国土地理院「500万分１日本とその周辺」2010年10月1日発行</t>
    <rPh sb="0" eb="2">
      <t>コクド</t>
    </rPh>
    <rPh sb="2" eb="4">
      <t>チリ</t>
    </rPh>
    <rPh sb="4" eb="5">
      <t>イン</t>
    </rPh>
    <rPh sb="9" eb="10">
      <t>マン</t>
    </rPh>
    <rPh sb="10" eb="11">
      <t>ブン</t>
    </rPh>
    <rPh sb="12" eb="14">
      <t>ニホン</t>
    </rPh>
    <rPh sb="17" eb="19">
      <t>シュウヘン</t>
    </rPh>
    <rPh sb="24" eb="25">
      <t>ネン</t>
    </rPh>
    <rPh sb="27" eb="28">
      <t>ガツ</t>
    </rPh>
    <rPh sb="29" eb="30">
      <t>ニチ</t>
    </rPh>
    <rPh sb="30" eb="32">
      <t>ハッコウ</t>
    </rPh>
    <phoneticPr fontId="2"/>
  </si>
  <si>
    <t>基の日本地図の出所：</t>
    <rPh sb="0" eb="1">
      <t>モト</t>
    </rPh>
    <rPh sb="2" eb="4">
      <t>ニホン</t>
    </rPh>
    <rPh sb="3" eb="4">
      <t>ホン</t>
    </rPh>
    <rPh sb="4" eb="6">
      <t>チズ</t>
    </rPh>
    <rPh sb="7" eb="9">
      <t>シュッショ</t>
    </rPh>
    <phoneticPr fontId="2"/>
  </si>
  <si>
    <t>xcampus用変形透明日本地図</t>
    <rPh sb="7" eb="8">
      <t>ヨウ</t>
    </rPh>
    <rPh sb="8" eb="10">
      <t>ヘンケイ</t>
    </rPh>
    <rPh sb="10" eb="12">
      <t>トウメイ</t>
    </rPh>
    <rPh sb="12" eb="14">
      <t>ニホン</t>
    </rPh>
    <rPh sb="14" eb="16">
      <t>チズ</t>
    </rPh>
    <phoneticPr fontId="2"/>
  </si>
  <si>
    <t>横軸：経度</t>
    <rPh sb="0" eb="2">
      <t>ヨコジク</t>
    </rPh>
    <rPh sb="3" eb="5">
      <t>ケイド</t>
    </rPh>
    <phoneticPr fontId="2"/>
  </si>
  <si>
    <t>奥行軸：緯度</t>
    <rPh sb="0" eb="2">
      <t>オクユキ</t>
    </rPh>
    <rPh sb="2" eb="3">
      <t>ジク</t>
    </rPh>
    <rPh sb="4" eb="6">
      <t>イド</t>
    </rPh>
    <phoneticPr fontId="2"/>
  </si>
  <si>
    <t>http://xcampus.jp/xcasehm/piows1/map1-per-capita-age-70over-rank50-1item-region-2014part.htm</t>
    <phoneticPr fontId="8"/>
  </si>
  <si>
    <t>2014年度(2015.1.8現在）70歳以上の「ファンド型投資商品」の地域別人口調整相談件数の地図状グラフ</t>
    <rPh sb="36" eb="38">
      <t>チイキ</t>
    </rPh>
    <rPh sb="38" eb="39">
      <t>ベツ</t>
    </rPh>
    <rPh sb="48" eb="50">
      <t>チズ</t>
    </rPh>
    <rPh sb="50" eb="51">
      <t>ジョウ</t>
    </rPh>
    <phoneticPr fontId="2"/>
  </si>
  <si>
    <t>【Excelファイル出所】 http://xcampus.jp/xcasehm/piows1/map1-per-capita-age-70over-rank50-1item-region-2014part.htm を明記の上でご利用ください．</t>
    <phoneticPr fontId="14"/>
  </si>
  <si>
    <t>2014年度(2015.1.8現在）70歳以上の「ファンド型投資商品」の地域別人口調整相談件数の地図状グラフ（緯度圧縮）</t>
    <rPh sb="36" eb="38">
      <t>チイキ</t>
    </rPh>
    <rPh sb="38" eb="39">
      <t>ベツ</t>
    </rPh>
    <rPh sb="48" eb="50">
      <t>チズ</t>
    </rPh>
    <rPh sb="50" eb="51">
      <t>ジョウ</t>
    </rPh>
    <phoneticPr fontId="2"/>
  </si>
  <si>
    <t>奥行軸：緯度圧縮</t>
    <rPh sb="0" eb="2">
      <t>オクユキ</t>
    </rPh>
    <rPh sb="2" eb="3">
      <t>ジク</t>
    </rPh>
    <rPh sb="4" eb="6">
      <t>イド</t>
    </rPh>
    <rPh sb="6" eb="8">
      <t>アッシュク</t>
    </rPh>
    <phoneticPr fontId="2"/>
  </si>
  <si>
    <t>国土地理院の地図の利用・複製については，国土地理院の「承認申請 Ｑ＆Ａ 」(http://www.gsi.go.jp/LAW/2930-qa.html#01)を参照されたい。</t>
    <phoneticPr fontId="14"/>
  </si>
  <si>
    <r>
      <t>■</t>
    </r>
    <r>
      <rPr>
        <sz val="11"/>
        <color rgb="FF000000"/>
        <rFont val="ＭＳ Ｐゴシック"/>
        <family val="3"/>
        <charset val="128"/>
        <scheme val="minor"/>
      </rPr>
      <t>　</t>
    </r>
    <r>
      <rPr>
        <b/>
        <sz val="11"/>
        <color rgb="FFFF0000"/>
        <rFont val="Calibri"/>
        <family val="2"/>
      </rPr>
      <t>2014</t>
    </r>
    <r>
      <rPr>
        <b/>
        <sz val="11"/>
        <color rgb="FFFF0000"/>
        <rFont val="ＭＳ Ｐゴシック"/>
        <family val="3"/>
        <charset val="128"/>
        <scheme val="minor"/>
      </rPr>
      <t>年度</t>
    </r>
    <r>
      <rPr>
        <b/>
        <sz val="11"/>
        <color rgb="FFFF0000"/>
        <rFont val="Calibri"/>
        <family val="2"/>
      </rPr>
      <t>(2015.1.8</t>
    </r>
    <r>
      <rPr>
        <b/>
        <sz val="11"/>
        <color rgb="FFFF0000"/>
        <rFont val="ＭＳ Ｐゴシック"/>
        <family val="3"/>
        <charset val="128"/>
        <scheme val="minor"/>
      </rPr>
      <t>現在）</t>
    </r>
    <r>
      <rPr>
        <sz val="11"/>
        <color rgb="FF000000"/>
        <rFont val="ＭＳ Ｐゴシック"/>
        <family val="3"/>
        <charset val="128"/>
        <scheme val="minor"/>
      </rPr>
      <t>の</t>
    </r>
    <r>
      <rPr>
        <sz val="11"/>
        <color rgb="FF000000"/>
        <rFont val="Calibri"/>
        <family val="2"/>
      </rPr>
      <t>70</t>
    </r>
    <r>
      <rPr>
        <sz val="11"/>
        <color rgb="FF000000"/>
        <rFont val="ＭＳ Ｐゴシック"/>
        <family val="3"/>
        <charset val="128"/>
        <scheme val="minor"/>
      </rPr>
      <t>歳以上の</t>
    </r>
    <r>
      <rPr>
        <b/>
        <sz val="11"/>
        <color rgb="FF0070C0"/>
        <rFont val="ＭＳ Ｐゴシック"/>
        <family val="3"/>
        <charset val="128"/>
        <scheme val="minor"/>
      </rPr>
      <t>１</t>
    </r>
    <r>
      <rPr>
        <b/>
        <sz val="11"/>
        <color rgb="FFC00000"/>
        <rFont val="ＭＳ Ｐゴシック"/>
        <family val="3"/>
        <charset val="128"/>
        <scheme val="minor"/>
      </rPr>
      <t>商品サービス（小分類）</t>
    </r>
    <r>
      <rPr>
        <sz val="11"/>
        <color rgb="FF000000"/>
        <rFont val="ＭＳ Ｐゴシック"/>
        <family val="3"/>
        <charset val="128"/>
        <scheme val="minor"/>
      </rPr>
      <t>の人口調整相談件数の</t>
    </r>
    <r>
      <rPr>
        <b/>
        <sz val="11"/>
        <color rgb="FF0070C0"/>
        <rFont val="ＭＳ Ｐゴシック"/>
        <family val="3"/>
        <charset val="128"/>
        <scheme val="minor"/>
      </rPr>
      <t>地図状グラフ</t>
    </r>
    <rPh sb="49" eb="51">
      <t>チズ</t>
    </rPh>
    <rPh sb="51" eb="52">
      <t>ジョウ</t>
    </rPh>
    <phoneticPr fontId="14"/>
  </si>
  <si>
    <t>　男</t>
  </si>
  <si>
    <t>　女</t>
  </si>
  <si>
    <t>７０歳以上</t>
  </si>
  <si>
    <t xml:space="preserve">Table 3-1. Population (Total and Japanese Population), by Age (Single Years) and Sex, Percentage by age, Average Age and Median Age - Japan* and Prefectures* </t>
  </si>
  <si>
    <t>01（koku2A.0000  総数（国籍） 1)）</t>
  </si>
  <si>
    <t>1) 日本人・外国人の別「不詳」を含む。</t>
  </si>
  <si>
    <t>男女別</t>
    <rPh sb="0" eb="2">
      <t>ダンジョ</t>
    </rPh>
    <rPh sb="2" eb="3">
      <t>ベツ</t>
    </rPh>
    <phoneticPr fontId="14"/>
  </si>
  <si>
    <t>計</t>
    <rPh sb="0" eb="1">
      <t>ケイ</t>
    </rPh>
    <phoneticPr fontId="14"/>
  </si>
  <si>
    <t>年令不詳</t>
    <rPh sb="0" eb="2">
      <t>ネンレイ</t>
    </rPh>
    <phoneticPr fontId="14"/>
  </si>
  <si>
    <t>下記の年代別・地域別人口は</t>
    <rPh sb="0" eb="2">
      <t>カキ</t>
    </rPh>
    <rPh sb="3" eb="6">
      <t>ネンダイベツ</t>
    </rPh>
    <rPh sb="7" eb="9">
      <t>チイキ</t>
    </rPh>
    <rPh sb="9" eb="10">
      <t>ベツ</t>
    </rPh>
    <rPh sb="10" eb="12">
      <t>ジンコウ</t>
    </rPh>
    <phoneticPr fontId="14"/>
  </si>
  <si>
    <t>http://xcampus.jp/xcasehm/book2012/population-age-region-2010.xls</t>
    <phoneticPr fontId="14"/>
  </si>
  <si>
    <t>の計測値を転記したものである。</t>
    <rPh sb="1" eb="3">
      <t>ケイソク</t>
    </rPh>
    <rPh sb="3" eb="4">
      <t>チ</t>
    </rPh>
    <rPh sb="5" eb="7">
      <t>テンキ</t>
    </rPh>
    <phoneticPr fontId="14"/>
  </si>
  <si>
    <t>２０歳未満人口</t>
    <rPh sb="5" eb="7">
      <t>ジンコウ</t>
    </rPh>
    <phoneticPr fontId="14"/>
  </si>
  <si>
    <t>２０歳代人口</t>
    <rPh sb="4" eb="6">
      <t>ジンコウ</t>
    </rPh>
    <phoneticPr fontId="14"/>
  </si>
  <si>
    <t>３０歳代人口</t>
    <rPh sb="4" eb="6">
      <t>ジンコウ</t>
    </rPh>
    <phoneticPr fontId="14"/>
  </si>
  <si>
    <t>４０歳代人口</t>
    <rPh sb="4" eb="6">
      <t>ジンコウ</t>
    </rPh>
    <phoneticPr fontId="14"/>
  </si>
  <si>
    <t>５０歳代人口</t>
    <rPh sb="4" eb="6">
      <t>ジンコウ</t>
    </rPh>
    <phoneticPr fontId="14"/>
  </si>
  <si>
    <t>６０歳代人口</t>
    <rPh sb="4" eb="6">
      <t>ジンコウ</t>
    </rPh>
    <phoneticPr fontId="14"/>
  </si>
  <si>
    <t>人口総数（年齢不詳を含む）</t>
    <rPh sb="0" eb="2">
      <t>ジンコウ</t>
    </rPh>
    <rPh sb="7" eb="9">
      <t>フショウ</t>
    </rPh>
    <rPh sb="10" eb="11">
      <t>フク</t>
    </rPh>
    <phoneticPr fontId="14"/>
  </si>
  <si>
    <t>piows・第Ⅱ部・第１章　　特定年度の70歳以上の商品サービス（小分類）の地域別人口調整相談件数の地図状グラフ</t>
    <rPh sb="33" eb="36">
      <t>ショウブンルイ</t>
    </rPh>
    <rPh sb="50" eb="52">
      <t>チズ</t>
    </rPh>
    <rPh sb="52" eb="53">
      <t>ジョウ</t>
    </rPh>
    <phoneticPr fontId="14"/>
  </si>
  <si>
    <t>piows・第Ⅱ部・第１章　　特定年度の70歳以上の商品サービス（小分類）の地域別人口調整相談件数の地図状グラフ</t>
    <rPh sb="6" eb="7">
      <t>ダイ</t>
    </rPh>
    <rPh sb="8" eb="9">
      <t>ブ</t>
    </rPh>
    <rPh sb="33" eb="36">
      <t>ショウブンルイ</t>
    </rPh>
    <rPh sb="50" eb="52">
      <t>チズ</t>
    </rPh>
    <rPh sb="52" eb="53">
      <t>ジョウ</t>
    </rPh>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</si>
</sst>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_ ;[Red]\-0\ "/>
    <numFmt numFmtId="177" formatCode="0.0_ ;[Red]\-0.0\ "/>
    <numFmt numFmtId="178" formatCode="0.000_ ;[Red]\-0.000\ "/>
    <numFmt numFmtId="179" formatCode="0.00_ ;[Red]\-0.00\ "/>
  </numFmts>
  <fonts count="39">
    <font>
      <sz val="11"/>
      <color theme="1"/>
      <name val="ＭＳ Ｐゴシック"/>
      <family val="3"/>
      <charset val="128"/>
      <scheme val="minor"/>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b/>
      <sz val="14"/>
      <color theme="1"/>
      <name val="ＭＳ Ｐゴシック"/>
      <family val="3"/>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1"/>
      <color rgb="FFFF0000"/>
      <name val="Calibri"/>
      <family val="2"/>
    </font>
    <font>
      <u/>
      <sz val="14"/>
      <color theme="10"/>
      <name val="ＭＳ Ｐゴシック"/>
      <family val="3"/>
      <charset val="128"/>
      <scheme val="minor"/>
    </font>
  </fonts>
  <fills count="11">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s>
  <borders count="6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thick">
        <color rgb="FFC00000"/>
      </left>
      <right style="medium">
        <color rgb="FF000000"/>
      </right>
      <top style="thick">
        <color rgb="FFC00000"/>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000000"/>
      </left>
      <right style="thick">
        <color rgb="FFC00000"/>
      </right>
      <top style="thick">
        <color rgb="FFC00000"/>
      </top>
      <bottom style="medium">
        <color rgb="FF000000"/>
      </bottom>
      <diagonal/>
    </border>
    <border>
      <left style="medium">
        <color rgb="FF000000"/>
      </left>
      <right style="thick">
        <color rgb="FFC00000"/>
      </right>
      <top style="medium">
        <color rgb="FF000000"/>
      </top>
      <bottom style="medium">
        <color rgb="FF000000"/>
      </bottom>
      <diagonal/>
    </border>
    <border>
      <left style="medium">
        <color rgb="FF000000"/>
      </left>
      <right style="thick">
        <color rgb="FFC00000"/>
      </right>
      <top style="medium">
        <color rgb="FF000000"/>
      </top>
      <bottom style="thick">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style="thick">
        <color rgb="FFC00000"/>
      </top>
      <bottom style="medium">
        <color rgb="FF0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bottom style="medium">
        <color rgb="FF000000"/>
      </bottom>
      <diagonal/>
    </border>
    <border>
      <left/>
      <right style="medium">
        <color rgb="FF000000"/>
      </right>
      <top/>
      <bottom style="medium">
        <color rgb="FF000000"/>
      </bottom>
      <diagonal/>
    </border>
    <border>
      <left style="medium">
        <color rgb="FF000000"/>
      </left>
      <right style="medium">
        <color theme="1"/>
      </right>
      <top style="medium">
        <color rgb="FF000000"/>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theme="1"/>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thick">
        <color rgb="FFC00000"/>
      </right>
      <top style="medium">
        <color rgb="FF000000"/>
      </top>
      <bottom style="medium">
        <color indexed="64"/>
      </bottom>
      <diagonal/>
    </border>
    <border>
      <left/>
      <right/>
      <top style="medium">
        <color rgb="FF000000"/>
      </top>
      <bottom/>
      <diagonal/>
    </border>
    <border>
      <left/>
      <right/>
      <top style="medium">
        <color indexed="64"/>
      </top>
      <bottom style="medium">
        <color indexed="64"/>
      </bottom>
      <diagonal/>
    </border>
    <border>
      <left/>
      <right/>
      <top/>
      <bottom style="medium">
        <color rgb="FF000000"/>
      </bottom>
      <diagonal/>
    </border>
    <border>
      <left style="medium">
        <color rgb="FF000000"/>
      </left>
      <right style="thick">
        <color rgb="FFC00000"/>
      </right>
      <top style="medium">
        <color rgb="FF000000"/>
      </top>
      <bottom/>
      <diagonal/>
    </border>
    <border>
      <left style="medium">
        <color rgb="FF000000"/>
      </left>
      <right style="thick">
        <color rgb="FFC00000"/>
      </right>
      <top style="medium">
        <color indexed="64"/>
      </top>
      <bottom style="medium">
        <color indexed="64"/>
      </bottom>
      <diagonal/>
    </border>
    <border>
      <left style="medium">
        <color indexed="64"/>
      </left>
      <right style="thick">
        <color rgb="FFC00000"/>
      </right>
      <top style="medium">
        <color indexed="64"/>
      </top>
      <bottom style="medium">
        <color indexed="64"/>
      </bottom>
      <diagonal/>
    </border>
    <border>
      <left style="medium">
        <color indexed="64"/>
      </left>
      <right style="thick">
        <color rgb="FFC00000"/>
      </right>
      <top/>
      <bottom style="medium">
        <color indexed="64"/>
      </bottom>
      <diagonal/>
    </border>
    <border>
      <left style="thick">
        <color rgb="FFC00000"/>
      </left>
      <right style="thin">
        <color indexed="64"/>
      </right>
      <top style="thin">
        <color indexed="64"/>
      </top>
      <bottom style="thick">
        <color rgb="FFC00000"/>
      </bottom>
      <diagonal/>
    </border>
    <border>
      <left style="thin">
        <color indexed="64"/>
      </left>
      <right style="thin">
        <color indexed="64"/>
      </right>
      <top style="thin">
        <color indexed="64"/>
      </top>
      <bottom style="thick">
        <color rgb="FFC00000"/>
      </bottom>
      <diagonal/>
    </border>
    <border>
      <left style="thin">
        <color indexed="64"/>
      </left>
      <right style="thick">
        <color rgb="FFC00000"/>
      </right>
      <top style="thin">
        <color indexed="64"/>
      </top>
      <bottom style="thick">
        <color rgb="FFC00000"/>
      </bottom>
      <diagonal/>
    </border>
    <border>
      <left style="medium">
        <color indexed="64"/>
      </left>
      <right style="medium">
        <color indexed="64"/>
      </right>
      <top style="medium">
        <color rgb="FF000000"/>
      </top>
      <bottom/>
      <diagonal/>
    </border>
    <border>
      <left style="thin">
        <color indexed="64"/>
      </left>
      <right style="thick">
        <color rgb="FFC00000"/>
      </right>
      <top/>
      <bottom style="thin">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bottom/>
      <diagonal/>
    </border>
  </borders>
  <cellStyleXfs count="5">
    <xf numFmtId="0" fontId="0" fillId="0" borderId="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6" fillId="0" borderId="0">
      <alignment vertical="center"/>
    </xf>
    <xf numFmtId="0" fontId="1" fillId="0" borderId="0">
      <alignment vertical="center"/>
    </xf>
  </cellStyleXfs>
  <cellXfs count="175">
    <xf numFmtId="0" fontId="0" fillId="0" borderId="0" xfId="0">
      <alignment vertical="center"/>
    </xf>
    <xf numFmtId="0" fontId="10" fillId="2" borderId="8" xfId="0" applyFont="1" applyFill="1" applyBorder="1" applyAlignment="1">
      <alignment horizontal="lef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1" fillId="0" borderId="0" xfId="0" applyNumberFormat="1" applyFont="1">
      <alignment vertical="center"/>
    </xf>
    <xf numFmtId="176" fontId="10"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2" fillId="0" borderId="0" xfId="0" applyFont="1">
      <alignment vertical="center"/>
    </xf>
    <xf numFmtId="0" fontId="10" fillId="2" borderId="4" xfId="0" applyFont="1" applyFill="1" applyBorder="1" applyAlignment="1">
      <alignment horizontal="left" vertical="center"/>
    </xf>
    <xf numFmtId="0" fontId="10" fillId="2" borderId="13" xfId="0" applyFont="1" applyFill="1" applyBorder="1" applyAlignment="1">
      <alignment horizontal="left" vertical="center"/>
    </xf>
    <xf numFmtId="0" fontId="10" fillId="3" borderId="4" xfId="0" applyFont="1" applyFill="1" applyBorder="1" applyAlignment="1">
      <alignment horizontal="left" vertical="center"/>
    </xf>
    <xf numFmtId="0" fontId="10" fillId="4" borderId="4" xfId="0" applyFont="1" applyFill="1" applyBorder="1" applyAlignment="1">
      <alignment horizontal="left" vertical="center"/>
    </xf>
    <xf numFmtId="0" fontId="10" fillId="5" borderId="4" xfId="0" applyFont="1" applyFill="1" applyBorder="1" applyAlignment="1">
      <alignment horizontal="left" vertical="center"/>
    </xf>
    <xf numFmtId="176" fontId="10"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3" fillId="0" borderId="0" xfId="0" applyFont="1" applyFill="1" applyBorder="1">
      <alignment vertical="center"/>
    </xf>
    <xf numFmtId="0" fontId="9"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0" fillId="6" borderId="4" xfId="0" applyFont="1" applyFill="1" applyBorder="1">
      <alignment vertical="center"/>
    </xf>
    <xf numFmtId="0" fontId="10" fillId="6" borderId="7" xfId="0" applyFont="1" applyFill="1" applyBorder="1">
      <alignment vertical="center"/>
    </xf>
    <xf numFmtId="0" fontId="10" fillId="6" borderId="7" xfId="0" applyFont="1" applyFill="1" applyBorder="1" applyAlignment="1">
      <alignment horizontal="lef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2"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4" fillId="8" borderId="1" xfId="0" applyFont="1" applyFill="1" applyBorder="1" applyAlignment="1">
      <alignment horizontal="left" vertical="center"/>
    </xf>
    <xf numFmtId="0" fontId="24"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4" fillId="8" borderId="3" xfId="0" applyFont="1" applyFill="1" applyBorder="1" applyAlignment="1">
      <alignment horizontal="left" vertical="center"/>
    </xf>
    <xf numFmtId="176" fontId="16" fillId="0" borderId="0" xfId="0" applyNumberFormat="1" applyFont="1">
      <alignment vertical="center"/>
    </xf>
    <xf numFmtId="0" fontId="10" fillId="4" borderId="0" xfId="0" applyFont="1" applyFill="1" applyBorder="1" applyAlignment="1">
      <alignment horizontal="left" vertical="center"/>
    </xf>
    <xf numFmtId="0" fontId="25" fillId="0" borderId="0" xfId="0" applyFont="1">
      <alignment vertical="center"/>
    </xf>
    <xf numFmtId="0" fontId="24" fillId="7" borderId="3" xfId="0" applyFont="1" applyFill="1" applyBorder="1" applyAlignment="1">
      <alignment horizontal="left" vertical="center"/>
    </xf>
    <xf numFmtId="176" fontId="10" fillId="2" borderId="8" xfId="0" applyNumberFormat="1" applyFont="1" applyFill="1" applyBorder="1" applyAlignment="1">
      <alignment horizontal="left" vertical="center"/>
    </xf>
    <xf numFmtId="176" fontId="10" fillId="2" borderId="22" xfId="0" applyNumberFormat="1" applyFont="1" applyFill="1" applyBorder="1" applyAlignment="1">
      <alignment horizontal="left" vertical="center"/>
    </xf>
    <xf numFmtId="176" fontId="10"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6" fillId="0" borderId="0" xfId="0" applyFont="1" applyAlignment="1">
      <alignment horizontal="justify" vertical="center"/>
    </xf>
    <xf numFmtId="0" fontId="9" fillId="0" borderId="0" xfId="1">
      <alignment vertical="center"/>
    </xf>
    <xf numFmtId="0" fontId="0" fillId="0" borderId="9" xfId="0" applyBorder="1" applyAlignment="1">
      <alignment horizontal="right" vertical="center" wrapText="1"/>
    </xf>
    <xf numFmtId="3" fontId="0" fillId="0" borderId="9" xfId="0" applyNumberFormat="1" applyBorder="1" applyAlignment="1">
      <alignment horizontal="right" vertical="center" wrapText="1"/>
    </xf>
    <xf numFmtId="0" fontId="10" fillId="2" borderId="30" xfId="0" applyFont="1" applyFill="1" applyBorder="1" applyAlignment="1">
      <alignment horizontal="left" vertical="center"/>
    </xf>
    <xf numFmtId="176" fontId="0" fillId="0" borderId="31" xfId="0" applyNumberFormat="1" applyBorder="1" applyAlignment="1">
      <alignment horizontal="right" vertical="center" wrapText="1"/>
    </xf>
    <xf numFmtId="0" fontId="0" fillId="0" borderId="0" xfId="0" applyAlignment="1">
      <alignment horizontal="center" vertical="center"/>
    </xf>
    <xf numFmtId="0" fontId="0" fillId="0" borderId="29" xfId="0" applyBorder="1">
      <alignment vertical="center"/>
    </xf>
    <xf numFmtId="0" fontId="0" fillId="10" borderId="29" xfId="0" applyFill="1" applyBorder="1">
      <alignment vertical="center"/>
    </xf>
    <xf numFmtId="0" fontId="0" fillId="0" borderId="29" xfId="0" applyBorder="1" applyAlignment="1">
      <alignment vertical="center" shrinkToFit="1"/>
    </xf>
    <xf numFmtId="0" fontId="0" fillId="0" borderId="0" xfId="0" applyAlignment="1">
      <alignment vertical="center" shrinkToFit="1"/>
    </xf>
    <xf numFmtId="0" fontId="27" fillId="0" borderId="0" xfId="0" applyFont="1">
      <alignment vertical="center"/>
    </xf>
    <xf numFmtId="0" fontId="0" fillId="0" borderId="29" xfId="0" applyBorder="1" applyAlignment="1">
      <alignment horizontal="center" vertical="center"/>
    </xf>
    <xf numFmtId="0" fontId="28" fillId="0" borderId="0" xfId="0" applyFont="1">
      <alignment vertical="center"/>
    </xf>
    <xf numFmtId="0" fontId="10" fillId="2" borderId="8" xfId="0" applyFont="1" applyFill="1" applyBorder="1" applyAlignment="1">
      <alignment horizontal="left" vertical="center"/>
    </xf>
    <xf numFmtId="177" fontId="9" fillId="0" borderId="0" xfId="1" applyNumberFormat="1">
      <alignment vertical="center"/>
    </xf>
    <xf numFmtId="0" fontId="10" fillId="2" borderId="24" xfId="0" applyFont="1" applyFill="1" applyBorder="1" applyAlignment="1">
      <alignment horizontal="left" vertical="center"/>
    </xf>
    <xf numFmtId="0" fontId="0" fillId="0" borderId="25" xfId="0" applyBorder="1" applyAlignment="1">
      <alignment horizontal="right" vertical="center" wrapText="1"/>
    </xf>
    <xf numFmtId="3" fontId="0" fillId="0" borderId="25" xfId="0" applyNumberFormat="1" applyBorder="1" applyAlignment="1">
      <alignment horizontal="right" vertical="center" wrapText="1"/>
    </xf>
    <xf numFmtId="3" fontId="0" fillId="0" borderId="32" xfId="0" applyNumberFormat="1" applyBorder="1" applyAlignment="1">
      <alignment horizontal="right" vertical="center" wrapText="1"/>
    </xf>
    <xf numFmtId="0" fontId="10" fillId="2" borderId="26" xfId="0" applyFont="1" applyFill="1" applyBorder="1" applyAlignment="1">
      <alignment horizontal="left" vertical="center"/>
    </xf>
    <xf numFmtId="3" fontId="0" fillId="0" borderId="33" xfId="0" applyNumberFormat="1" applyBorder="1" applyAlignment="1">
      <alignment horizontal="right" vertical="center" wrapText="1"/>
    </xf>
    <xf numFmtId="0" fontId="0" fillId="0" borderId="33" xfId="0" applyBorder="1" applyAlignment="1">
      <alignment horizontal="right" vertical="center" wrapText="1"/>
    </xf>
    <xf numFmtId="0" fontId="10" fillId="2" borderId="27" xfId="0" applyFont="1" applyFill="1" applyBorder="1" applyAlignment="1">
      <alignment horizontal="left" vertical="center"/>
    </xf>
    <xf numFmtId="3" fontId="0" fillId="0" borderId="28" xfId="0" applyNumberFormat="1" applyBorder="1" applyAlignment="1">
      <alignment horizontal="right" vertical="center" wrapText="1"/>
    </xf>
    <xf numFmtId="0" fontId="0" fillId="0" borderId="28" xfId="0" applyBorder="1" applyAlignment="1">
      <alignment horizontal="right" vertical="center" wrapText="1"/>
    </xf>
    <xf numFmtId="3" fontId="0" fillId="0" borderId="34" xfId="0" applyNumberFormat="1" applyBorder="1" applyAlignment="1">
      <alignment horizontal="right" vertical="center" wrapText="1"/>
    </xf>
    <xf numFmtId="0" fontId="30" fillId="0" borderId="0" xfId="0" applyFont="1">
      <alignment vertical="center"/>
    </xf>
    <xf numFmtId="0" fontId="19" fillId="0" borderId="35" xfId="0" applyFont="1" applyBorder="1">
      <alignment vertical="center"/>
    </xf>
    <xf numFmtId="0" fontId="0" fillId="0" borderId="36" xfId="0" applyBorder="1">
      <alignment vertical="center"/>
    </xf>
    <xf numFmtId="0" fontId="0" fillId="0" borderId="37" xfId="0" applyBorder="1">
      <alignment vertical="center"/>
    </xf>
    <xf numFmtId="0" fontId="33" fillId="0" borderId="38" xfId="0" applyFont="1" applyBorder="1">
      <alignment vertical="center"/>
    </xf>
    <xf numFmtId="0" fontId="0" fillId="0" borderId="39" xfId="0" applyBorder="1">
      <alignment vertical="center"/>
    </xf>
    <xf numFmtId="0" fontId="36" fillId="0" borderId="38" xfId="0" applyFont="1" applyBorder="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22" fillId="0" borderId="35" xfId="0" applyFont="1" applyBorder="1">
      <alignment vertical="center"/>
    </xf>
    <xf numFmtId="0" fontId="0" fillId="0" borderId="38" xfId="0" applyBorder="1">
      <alignment vertical="center"/>
    </xf>
    <xf numFmtId="0" fontId="9" fillId="0" borderId="0" xfId="1" applyBorder="1">
      <alignment vertical="center"/>
    </xf>
    <xf numFmtId="0" fontId="9" fillId="0" borderId="38" xfId="1" applyBorder="1">
      <alignment vertical="center"/>
    </xf>
    <xf numFmtId="176" fontId="10" fillId="2" borderId="28" xfId="0" applyNumberFormat="1" applyFont="1" applyFill="1" applyBorder="1" applyAlignment="1">
      <alignment horizontal="left" vertical="center"/>
    </xf>
    <xf numFmtId="0" fontId="10" fillId="2" borderId="33" xfId="0" applyFont="1" applyFill="1" applyBorder="1" applyAlignment="1">
      <alignment horizontal="left" vertical="center"/>
    </xf>
    <xf numFmtId="179" fontId="0" fillId="9" borderId="43" xfId="0" applyNumberFormat="1" applyFill="1" applyBorder="1" applyAlignment="1">
      <alignment horizontal="right" vertical="center" wrapText="1"/>
    </xf>
    <xf numFmtId="179" fontId="0" fillId="9" borderId="25"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0" fontId="33" fillId="0" borderId="0" xfId="0" applyFont="1" applyBorder="1">
      <alignment vertical="center"/>
    </xf>
    <xf numFmtId="0" fontId="36" fillId="0" borderId="0" xfId="0" applyFont="1" applyBorder="1">
      <alignment vertical="center"/>
    </xf>
    <xf numFmtId="0" fontId="38" fillId="0" borderId="0" xfId="1" applyFont="1" applyBorder="1">
      <alignment vertical="center"/>
    </xf>
    <xf numFmtId="179" fontId="0" fillId="9" borderId="44" xfId="0" applyNumberFormat="1" applyFill="1" applyBorder="1" applyAlignment="1">
      <alignment horizontal="right" vertical="center" wrapText="1"/>
    </xf>
    <xf numFmtId="179" fontId="0" fillId="9" borderId="18" xfId="0" applyNumberFormat="1" applyFill="1" applyBorder="1" applyAlignment="1">
      <alignment horizontal="right" vertical="center" wrapText="1"/>
    </xf>
    <xf numFmtId="179" fontId="0" fillId="9" borderId="8" xfId="0" applyNumberFormat="1" applyFill="1" applyBorder="1" applyAlignment="1">
      <alignment horizontal="right" vertical="center" wrapText="1"/>
    </xf>
    <xf numFmtId="179" fontId="0" fillId="9" borderId="47" xfId="0" applyNumberFormat="1" applyFill="1" applyBorder="1" applyAlignment="1">
      <alignment horizontal="right" vertical="center" wrapText="1"/>
    </xf>
    <xf numFmtId="179" fontId="0" fillId="9" borderId="48" xfId="0" applyNumberFormat="1" applyFill="1" applyBorder="1" applyAlignment="1">
      <alignment horizontal="right" vertical="center" wrapText="1"/>
    </xf>
    <xf numFmtId="179" fontId="0" fillId="9" borderId="49" xfId="0" applyNumberFormat="1" applyFill="1" applyBorder="1" applyAlignment="1">
      <alignment horizontal="right" vertical="center" wrapText="1"/>
    </xf>
    <xf numFmtId="179" fontId="0" fillId="9" borderId="50" xfId="0" applyNumberFormat="1" applyFill="1" applyBorder="1" applyAlignment="1">
      <alignment horizontal="right" vertical="center" wrapText="1"/>
    </xf>
    <xf numFmtId="0" fontId="10" fillId="2" borderId="51" xfId="0" applyFont="1" applyFill="1" applyBorder="1" applyAlignment="1">
      <alignment horizontal="left" vertical="center"/>
    </xf>
    <xf numFmtId="179" fontId="0" fillId="9" borderId="32" xfId="0" applyNumberFormat="1" applyFill="1" applyBorder="1" applyAlignment="1">
      <alignment horizontal="right" vertical="center" wrapText="1"/>
    </xf>
    <xf numFmtId="179" fontId="0" fillId="9" borderId="33" xfId="0" applyNumberFormat="1" applyFill="1" applyBorder="1" applyAlignment="1">
      <alignment horizontal="right" vertical="center" wrapText="1"/>
    </xf>
    <xf numFmtId="179" fontId="0" fillId="9" borderId="55" xfId="0" applyNumberFormat="1" applyFill="1" applyBorder="1" applyAlignment="1">
      <alignment horizontal="right" vertical="center" wrapText="1"/>
    </xf>
    <xf numFmtId="179" fontId="0" fillId="9" borderId="56" xfId="0" applyNumberFormat="1" applyFill="1" applyBorder="1" applyAlignment="1">
      <alignment horizontal="right" vertical="center" wrapText="1"/>
    </xf>
    <xf numFmtId="0" fontId="10" fillId="6" borderId="57" xfId="0" applyFont="1" applyFill="1" applyBorder="1">
      <alignment vertical="center"/>
    </xf>
    <xf numFmtId="0" fontId="10" fillId="6" borderId="58" xfId="0" applyFont="1" applyFill="1" applyBorder="1">
      <alignment vertical="center"/>
    </xf>
    <xf numFmtId="179" fontId="0" fillId="7" borderId="4" xfId="0" applyNumberFormat="1" applyFill="1" applyBorder="1" applyAlignment="1">
      <alignment horizontal="right" vertical="center" wrapText="1"/>
    </xf>
    <xf numFmtId="179" fontId="0" fillId="7" borderId="14" xfId="0" applyNumberFormat="1" applyFill="1" applyBorder="1" applyAlignment="1">
      <alignment horizontal="right" vertical="center" wrapText="1"/>
    </xf>
    <xf numFmtId="179" fontId="0" fillId="7" borderId="54" xfId="0" applyNumberFormat="1" applyFill="1" applyBorder="1" applyAlignment="1">
      <alignment horizontal="right" vertical="center" wrapText="1"/>
    </xf>
    <xf numFmtId="179" fontId="0" fillId="7" borderId="15" xfId="0" applyNumberFormat="1" applyFill="1" applyBorder="1" applyAlignment="1">
      <alignment horizontal="right" vertical="center" wrapText="1"/>
    </xf>
    <xf numFmtId="179" fontId="0" fillId="7" borderId="17" xfId="0" applyNumberFormat="1" applyFill="1" applyBorder="1" applyAlignment="1">
      <alignment horizontal="right" vertical="center" wrapText="1"/>
    </xf>
    <xf numFmtId="179" fontId="0" fillId="7" borderId="52" xfId="0" applyNumberFormat="1" applyFill="1" applyBorder="1" applyAlignment="1">
      <alignment horizontal="right" vertical="center" wrapText="1"/>
    </xf>
    <xf numFmtId="179" fontId="0" fillId="7" borderId="62" xfId="0" applyNumberFormat="1" applyFill="1" applyBorder="1" applyAlignment="1">
      <alignment horizontal="right" vertical="center" wrapText="1"/>
    </xf>
    <xf numFmtId="179" fontId="0" fillId="7" borderId="53" xfId="0" applyNumberFormat="1" applyFill="1" applyBorder="1" applyAlignment="1">
      <alignment horizontal="right" vertical="center" wrapText="1"/>
    </xf>
    <xf numFmtId="177" fontId="0" fillId="7" borderId="54" xfId="0" applyNumberFormat="1" applyFill="1" applyBorder="1" applyAlignment="1">
      <alignment horizontal="right" vertical="center" wrapText="1"/>
    </xf>
    <xf numFmtId="177" fontId="0" fillId="7" borderId="7" xfId="0" applyNumberFormat="1" applyFill="1" applyBorder="1" applyAlignment="1">
      <alignment horizontal="right" vertical="center" wrapText="1"/>
    </xf>
    <xf numFmtId="179" fontId="0" fillId="7" borderId="64" xfId="0" applyNumberFormat="1" applyFill="1" applyBorder="1" applyAlignment="1">
      <alignment horizontal="right" vertical="center" wrapText="1"/>
    </xf>
    <xf numFmtId="179" fontId="0" fillId="9" borderId="46" xfId="0" applyNumberFormat="1" applyFill="1" applyBorder="1" applyAlignment="1">
      <alignment horizontal="right" vertical="center" wrapText="1"/>
    </xf>
    <xf numFmtId="179" fontId="0" fillId="9" borderId="10" xfId="0" applyNumberFormat="1" applyFill="1" applyBorder="1" applyAlignment="1">
      <alignment horizontal="right" vertical="center" wrapText="1"/>
    </xf>
    <xf numFmtId="179" fontId="0" fillId="9" borderId="45" xfId="0" applyNumberFormat="1" applyFill="1" applyBorder="1" applyAlignment="1">
      <alignment horizontal="right" vertical="center" wrapText="1"/>
    </xf>
    <xf numFmtId="0" fontId="1" fillId="0" borderId="0" xfId="4">
      <alignment vertical="center"/>
    </xf>
    <xf numFmtId="176" fontId="0" fillId="0" borderId="0" xfId="0" applyNumberFormat="1" applyBorder="1">
      <alignment vertical="center"/>
    </xf>
    <xf numFmtId="176" fontId="10" fillId="7" borderId="0" xfId="0" applyNumberFormat="1" applyFont="1" applyFill="1" applyBorder="1" applyAlignment="1">
      <alignment horizontal="left" vertical="center"/>
    </xf>
    <xf numFmtId="177" fontId="0" fillId="0" borderId="0" xfId="0" applyNumberFormat="1" applyBorder="1" applyAlignment="1">
      <alignment horizontal="right" vertical="center" wrapText="1"/>
    </xf>
    <xf numFmtId="177" fontId="0" fillId="0" borderId="0" xfId="0" applyNumberFormat="1" applyBorder="1">
      <alignment vertical="center"/>
    </xf>
    <xf numFmtId="178" fontId="0" fillId="9" borderId="5" xfId="0" applyNumberFormat="1" applyFill="1" applyBorder="1">
      <alignment vertical="center"/>
    </xf>
    <xf numFmtId="178" fontId="0" fillId="9" borderId="2" xfId="0" applyNumberFormat="1" applyFill="1" applyBorder="1">
      <alignment vertical="center"/>
    </xf>
    <xf numFmtId="178" fontId="0" fillId="9" borderId="63" xfId="0" applyNumberFormat="1" applyFill="1" applyBorder="1">
      <alignment vertical="center"/>
    </xf>
    <xf numFmtId="178" fontId="0" fillId="9" borderId="59" xfId="0" applyNumberFormat="1" applyFill="1" applyBorder="1">
      <alignment vertical="center"/>
    </xf>
    <xf numFmtId="178" fontId="0" fillId="9" borderId="60" xfId="0" applyNumberFormat="1" applyFill="1" applyBorder="1">
      <alignment vertical="center"/>
    </xf>
    <xf numFmtId="178" fontId="0" fillId="9" borderId="61" xfId="0" applyNumberFormat="1" applyFill="1" applyBorder="1">
      <alignment vertical="center"/>
    </xf>
    <xf numFmtId="176" fontId="10" fillId="2" borderId="18" xfId="0" applyNumberFormat="1" applyFont="1" applyFill="1" applyBorder="1" applyAlignment="1">
      <alignment horizontal="left" vertical="center"/>
    </xf>
    <xf numFmtId="176" fontId="10" fillId="7" borderId="0" xfId="0" applyNumberFormat="1" applyFont="1" applyFill="1" applyBorder="1" applyAlignment="1">
      <alignment horizontal="left" vertical="center"/>
    </xf>
    <xf numFmtId="176" fontId="10" fillId="7" borderId="0" xfId="0" applyNumberFormat="1" applyFont="1" applyFill="1" applyBorder="1" applyAlignment="1">
      <alignment horizontal="left" vertical="center"/>
    </xf>
    <xf numFmtId="0" fontId="0" fillId="0" borderId="6" xfId="0" applyBorder="1">
      <alignment vertical="center"/>
    </xf>
    <xf numFmtId="0" fontId="0" fillId="0" borderId="4" xfId="0" applyBorder="1">
      <alignment vertical="center"/>
    </xf>
    <xf numFmtId="0" fontId="0" fillId="0" borderId="2" xfId="0" applyBorder="1">
      <alignment vertical="center"/>
    </xf>
    <xf numFmtId="176" fontId="10" fillId="2" borderId="65" xfId="0" applyNumberFormat="1" applyFont="1" applyFill="1" applyBorder="1" applyAlignment="1">
      <alignment horizontal="left" vertical="center"/>
    </xf>
    <xf numFmtId="176" fontId="10" fillId="2" borderId="4" xfId="0" applyNumberFormat="1" applyFont="1" applyFill="1" applyBorder="1" applyAlignment="1">
      <alignment horizontal="left" vertical="center"/>
    </xf>
    <xf numFmtId="0" fontId="0" fillId="7" borderId="0" xfId="0" applyFill="1" applyBorder="1">
      <alignment vertical="center"/>
    </xf>
    <xf numFmtId="0" fontId="10" fillId="2" borderId="23" xfId="0" applyFont="1" applyFill="1" applyBorder="1" applyAlignment="1">
      <alignment horizontal="left" vertical="center"/>
    </xf>
    <xf numFmtId="0" fontId="10" fillId="2" borderId="66" xfId="0" applyFont="1" applyFill="1" applyBorder="1" applyAlignment="1">
      <alignment horizontal="left" vertical="center"/>
    </xf>
    <xf numFmtId="176" fontId="10" fillId="5" borderId="4" xfId="0" applyNumberFormat="1" applyFont="1" applyFill="1" applyBorder="1" applyAlignment="1">
      <alignment horizontal="left" vertical="center"/>
    </xf>
    <xf numFmtId="0" fontId="21" fillId="2" borderId="8" xfId="0" applyFont="1" applyFill="1" applyBorder="1" applyAlignment="1">
      <alignment horizontal="left" vertical="center"/>
    </xf>
    <xf numFmtId="0" fontId="10" fillId="2" borderId="8" xfId="0" applyFont="1" applyFill="1" applyBorder="1" applyAlignment="1">
      <alignment horizontal="left" vertical="center"/>
    </xf>
    <xf numFmtId="0" fontId="10" fillId="2" borderId="13"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7" xfId="0" applyFont="1" applyFill="1" applyBorder="1" applyAlignment="1">
      <alignment horizontal="left" vertical="center"/>
    </xf>
    <xf numFmtId="0" fontId="10" fillId="2" borderId="12" xfId="0" applyFont="1" applyFill="1" applyBorder="1" applyAlignment="1">
      <alignment horizontal="left" vertical="center"/>
    </xf>
    <xf numFmtId="176" fontId="10" fillId="2" borderId="17"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8" xfId="0" applyNumberFormat="1" applyFont="1" applyFill="1" applyBorder="1" applyAlignment="1">
      <alignment horizontal="left" vertical="center"/>
    </xf>
  </cellXfs>
  <cellStyles count="5">
    <cellStyle name="ハイパーリンク" xfId="1" builtinId="8"/>
    <cellStyle name="ハイパーリンク 2" xfId="2"/>
    <cellStyle name="標準" xfId="0" builtinId="0"/>
    <cellStyle name="標準 2" xfId="3"/>
    <cellStyle name="標準 2 2" xfId="4"/>
  </cellStyles>
  <dxfs count="0"/>
  <tableStyles count="0" defaultTableStyle="TableStyleMedium2" defaultPivotStyle="PivotStyleLight16"/>
  <colors>
    <mruColors>
      <color rgb="FFFFFFCC"/>
      <color rgb="FFFEFCA2"/>
      <color rgb="FF0066FF"/>
      <color rgb="FFFE3CB9"/>
      <color rgb="FF7480D6"/>
      <color rgb="FF62EDF4"/>
      <color rgb="FFEA32DD"/>
      <color rgb="FF7557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worksheet" Target="worksheets/sheet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5.xml"/><Relationship Id="rId5" Type="http://schemas.openxmlformats.org/officeDocument/2006/relationships/chartsheet" Target="chartsheets/sheet1.xml"/><Relationship Id="rId15" Type="http://schemas.openxmlformats.org/officeDocument/2006/relationships/worksheet" Target="worksheets/sheet9.xml"/><Relationship Id="rId10" Type="http://schemas.openxmlformats.org/officeDocument/2006/relationships/chartsheet" Target="chartsheets/sheet6.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a:t>2014</a:t>
            </a:r>
            <a:r>
              <a:rPr lang="ja-JP" altLang="en-US" sz="1400"/>
              <a:t>年度</a:t>
            </a:r>
            <a:r>
              <a:rPr lang="en-US" altLang="ja-JP" sz="1400"/>
              <a:t>(2015.1.8</a:t>
            </a:r>
            <a:r>
              <a:rPr lang="ja-JP" altLang="en-US" sz="1400"/>
              <a:t>現在）の</a:t>
            </a:r>
            <a:r>
              <a:rPr lang="en-US" altLang="ja-JP" sz="1400"/>
              <a:t>70</a:t>
            </a:r>
            <a:r>
              <a:rPr lang="ja-JP" altLang="en-US" sz="1400"/>
              <a:t>歳以上の上位</a:t>
            </a:r>
            <a:r>
              <a:rPr lang="en-US" altLang="ja-JP" sz="1400"/>
              <a:t>50</a:t>
            </a:r>
            <a:r>
              <a:rPr lang="ja-JP" altLang="en-US" sz="1400"/>
              <a:t>商品サービス</a:t>
            </a:r>
            <a:r>
              <a:rPr lang="en-US" altLang="ja-JP" sz="1400"/>
              <a:t>(</a:t>
            </a:r>
            <a:r>
              <a:rPr lang="ja-JP" altLang="en-US" sz="1400"/>
              <a:t>小分類</a:t>
            </a:r>
            <a:r>
              <a:rPr lang="en-US" altLang="ja-JP" sz="1400"/>
              <a:t>)</a:t>
            </a:r>
            <a:r>
              <a:rPr lang="ja-JP" altLang="en-US" sz="1400"/>
              <a:t>別</a:t>
            </a:r>
            <a:endParaRPr lang="en-US" altLang="ja-JP" sz="1400"/>
          </a:p>
          <a:p>
            <a:pPr>
              <a:defRPr/>
            </a:pPr>
            <a:r>
              <a:rPr lang="ja-JP" altLang="en-US" sz="1400"/>
              <a:t>人口調整（</a:t>
            </a:r>
            <a:r>
              <a:rPr lang="en-US" altLang="ja-JP" sz="1400"/>
              <a:t>10</a:t>
            </a:r>
            <a:r>
              <a:rPr lang="ja-JP" altLang="en-US" sz="1400"/>
              <a:t>万人当たり）相談件数</a:t>
            </a:r>
          </a:p>
        </c:rich>
      </c:tx>
      <c:layout>
        <c:manualLayout>
          <c:xMode val="edge"/>
          <c:yMode val="edge"/>
          <c:x val="5.9477225187830635E-2"/>
          <c:y val="4.1783841932361683E-2"/>
        </c:manualLayout>
      </c:layout>
      <c:overlay val="1"/>
    </c:title>
    <c:autoTitleDeleted val="0"/>
    <c:plotArea>
      <c:layout>
        <c:manualLayout>
          <c:layoutTarget val="inner"/>
          <c:xMode val="edge"/>
          <c:yMode val="edge"/>
          <c:x val="5.6737142017058866E-2"/>
          <c:y val="2.110486724485007E-2"/>
          <c:w val="0.69186148980053286"/>
          <c:h val="0.7189230805153991"/>
        </c:manualLayout>
      </c:layout>
      <c:lineChart>
        <c:grouping val="standard"/>
        <c:varyColors val="0"/>
        <c:ser>
          <c:idx val="0"/>
          <c:order val="0"/>
          <c:tx>
            <c:strRef>
              <c:f>データ加工!$B$65</c:f>
              <c:strCache>
                <c:ptCount val="1"/>
                <c:pt idx="0">
                  <c:v>商品一般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データ加工!$C$65:$O$65</c:f>
              <c:numCache>
                <c:formatCode>0.0_ ;[Red]\-0.0\ </c:formatCode>
                <c:ptCount val="13"/>
                <c:pt idx="0">
                  <c:v>47.42827734442011</c:v>
                </c:pt>
                <c:pt idx="1">
                  <c:v>44.58367064399939</c:v>
                </c:pt>
                <c:pt idx="2">
                  <c:v>100.35007282472158</c:v>
                </c:pt>
                <c:pt idx="3">
                  <c:v>53.418213401746129</c:v>
                </c:pt>
                <c:pt idx="4">
                  <c:v>86.632574793892971</c:v>
                </c:pt>
                <c:pt idx="5">
                  <c:v>116.79993152492564</c:v>
                </c:pt>
                <c:pt idx="6">
                  <c:v>58.676924513962298</c:v>
                </c:pt>
                <c:pt idx="7">
                  <c:v>51.211307263621215</c:v>
                </c:pt>
                <c:pt idx="8">
                  <c:v>80.090387723287705</c:v>
                </c:pt>
                <c:pt idx="9">
                  <c:v>98.844455009604772</c:v>
                </c:pt>
                <c:pt idx="10">
                  <c:v>67.143212596416788</c:v>
                </c:pt>
                <c:pt idx="11">
                  <c:v>78.60354357937986</c:v>
                </c:pt>
                <c:pt idx="12">
                  <c:v>42.120432648368563</c:v>
                </c:pt>
              </c:numCache>
            </c:numRef>
          </c:val>
          <c:smooth val="0"/>
        </c:ser>
        <c:ser>
          <c:idx val="1"/>
          <c:order val="1"/>
          <c:tx>
            <c:strRef>
              <c:f>データ加工!$B$66</c:f>
              <c:strCache>
                <c:ptCount val="1"/>
                <c:pt idx="0">
                  <c:v>健康食品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データ加工!$C$66:$O$66</c:f>
              <c:numCache>
                <c:formatCode>0.0_ ;[Red]\-0.0\ </c:formatCode>
                <c:ptCount val="13"/>
                <c:pt idx="0">
                  <c:v>33.468890750140432</c:v>
                </c:pt>
                <c:pt idx="1">
                  <c:v>26.593768454315427</c:v>
                </c:pt>
                <c:pt idx="2">
                  <c:v>28.190214804117897</c:v>
                </c:pt>
                <c:pt idx="3">
                  <c:v>20.021789008098079</c:v>
                </c:pt>
                <c:pt idx="4">
                  <c:v>26.481573081102656</c:v>
                </c:pt>
                <c:pt idx="5">
                  <c:v>47.433254634549954</c:v>
                </c:pt>
                <c:pt idx="6">
                  <c:v>25.941824079617199</c:v>
                </c:pt>
                <c:pt idx="7">
                  <c:v>27.74699804624942</c:v>
                </c:pt>
                <c:pt idx="8">
                  <c:v>38.615008366585144</c:v>
                </c:pt>
                <c:pt idx="9">
                  <c:v>42.82385760805159</c:v>
                </c:pt>
                <c:pt idx="10">
                  <c:v>44.512073900045387</c:v>
                </c:pt>
                <c:pt idx="11">
                  <c:v>41.972242213285888</c:v>
                </c:pt>
                <c:pt idx="12">
                  <c:v>42.915157792677405</c:v>
                </c:pt>
              </c:numCache>
            </c:numRef>
          </c:val>
          <c:smooth val="0"/>
        </c:ser>
        <c:ser>
          <c:idx val="2"/>
          <c:order val="2"/>
          <c:tx>
            <c:strRef>
              <c:f>データ加工!$B$67</c:f>
              <c:strCache>
                <c:ptCount val="1"/>
                <c:pt idx="0">
                  <c:v>ファンド型投資商品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データ加工!$C$67:$O$67</c:f>
              <c:numCache>
                <c:formatCode>0.0_ ;[Red]\-0.0\ </c:formatCode>
                <c:ptCount val="13"/>
                <c:pt idx="0">
                  <c:v>16.650352684743233</c:v>
                </c:pt>
                <c:pt idx="1">
                  <c:v>12.808028189394561</c:v>
                </c:pt>
                <c:pt idx="2">
                  <c:v>31.470208350508976</c:v>
                </c:pt>
                <c:pt idx="3">
                  <c:v>29.139032949599112</c:v>
                </c:pt>
                <c:pt idx="4">
                  <c:v>24.968340333611078</c:v>
                </c:pt>
                <c:pt idx="5">
                  <c:v>24.429909341854678</c:v>
                </c:pt>
                <c:pt idx="6">
                  <c:v>23.606635332679481</c:v>
                </c:pt>
                <c:pt idx="7">
                  <c:v>23.403989656401688</c:v>
                </c:pt>
                <c:pt idx="8">
                  <c:v>35.39709100270305</c:v>
                </c:pt>
                <c:pt idx="9">
                  <c:v>59.429026884643015</c:v>
                </c:pt>
                <c:pt idx="10">
                  <c:v>20.880663880077471</c:v>
                </c:pt>
                <c:pt idx="11">
                  <c:v>32.207491775490588</c:v>
                </c:pt>
                <c:pt idx="12">
                  <c:v>20.662853752029861</c:v>
                </c:pt>
              </c:numCache>
            </c:numRef>
          </c:val>
          <c:smooth val="0"/>
        </c:ser>
        <c:ser>
          <c:idx val="3"/>
          <c:order val="3"/>
          <c:tx>
            <c:strRef>
              <c:f>データ加工!$B$68</c:f>
              <c:strCache>
                <c:ptCount val="1"/>
                <c:pt idx="0">
                  <c:v>アダルト情報サイト</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データ加工!$C$68:$O$68</c:f>
              <c:numCache>
                <c:formatCode>0.0_ ;[Red]\-0.0\ </c:formatCode>
                <c:ptCount val="13"/>
                <c:pt idx="0">
                  <c:v>7.6244039229800649</c:v>
                </c:pt>
                <c:pt idx="1">
                  <c:v>11.341460076105108</c:v>
                </c:pt>
                <c:pt idx="2">
                  <c:v>17.906991793810739</c:v>
                </c:pt>
                <c:pt idx="3">
                  <c:v>33.476752534101806</c:v>
                </c:pt>
                <c:pt idx="4">
                  <c:v>14.659442241324685</c:v>
                </c:pt>
                <c:pt idx="5">
                  <c:v>24.251588835709754</c:v>
                </c:pt>
                <c:pt idx="6">
                  <c:v>20.592118950268972</c:v>
                </c:pt>
                <c:pt idx="7">
                  <c:v>27.385080680428779</c:v>
                </c:pt>
                <c:pt idx="8">
                  <c:v>13.229215829293061</c:v>
                </c:pt>
                <c:pt idx="9">
                  <c:v>23.59681949831414</c:v>
                </c:pt>
                <c:pt idx="10">
                  <c:v>11.753188052259175</c:v>
                </c:pt>
                <c:pt idx="11">
                  <c:v>18.072880644538266</c:v>
                </c:pt>
                <c:pt idx="12">
                  <c:v>8.2121598245246883</c:v>
                </c:pt>
              </c:numCache>
            </c:numRef>
          </c:val>
          <c:smooth val="0"/>
        </c:ser>
        <c:ser>
          <c:idx val="4"/>
          <c:order val="4"/>
          <c:tx>
            <c:strRef>
              <c:f>データ加工!$B$69</c:f>
              <c:strCache>
                <c:ptCount val="1"/>
                <c:pt idx="0">
                  <c:v>インターネット接続回線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データ加工!$C$69:$O$69</c:f>
              <c:numCache>
                <c:formatCode>0.0_ ;[Red]\-0.0\ </c:formatCode>
                <c:ptCount val="13"/>
                <c:pt idx="0">
                  <c:v>11.212358710264803</c:v>
                </c:pt>
                <c:pt idx="1">
                  <c:v>12.31917215163141</c:v>
                </c:pt>
                <c:pt idx="2">
                  <c:v>27.835620907210757</c:v>
                </c:pt>
                <c:pt idx="3">
                  <c:v>18.616046550157392</c:v>
                </c:pt>
                <c:pt idx="4">
                  <c:v>13.713671774142446</c:v>
                </c:pt>
                <c:pt idx="5">
                  <c:v>31.206088575361814</c:v>
                </c:pt>
                <c:pt idx="6">
                  <c:v>19.615585474276834</c:v>
                </c:pt>
                <c:pt idx="7">
                  <c:v>23.132551632036201</c:v>
                </c:pt>
                <c:pt idx="8">
                  <c:v>21.095236052115958</c:v>
                </c:pt>
                <c:pt idx="9">
                  <c:v>32.161591019924458</c:v>
                </c:pt>
                <c:pt idx="10">
                  <c:v>20.505562133728773</c:v>
                </c:pt>
                <c:pt idx="11">
                  <c:v>21.147967798982094</c:v>
                </c:pt>
                <c:pt idx="12">
                  <c:v>13.510327453250293</c:v>
                </c:pt>
              </c:numCache>
            </c:numRef>
          </c:val>
          <c:smooth val="0"/>
        </c:ser>
        <c:ser>
          <c:idx val="5"/>
          <c:order val="5"/>
          <c:tx>
            <c:strRef>
              <c:f>データ加工!$B$70</c:f>
              <c:strCache>
                <c:ptCount val="1"/>
                <c:pt idx="0">
                  <c:v>デジタルコンテンツその他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データ加工!$C$70:$O$70</c:f>
              <c:numCache>
                <c:formatCode>0.0_ ;[Red]\-0.0\ </c:formatCode>
                <c:ptCount val="13"/>
                <c:pt idx="0">
                  <c:v>8.1289600649419818</c:v>
                </c:pt>
                <c:pt idx="1">
                  <c:v>11.145917660999848</c:v>
                </c:pt>
                <c:pt idx="2">
                  <c:v>16.134022309275025</c:v>
                </c:pt>
                <c:pt idx="3">
                  <c:v>30.705431688447305</c:v>
                </c:pt>
                <c:pt idx="4">
                  <c:v>10.02516695213172</c:v>
                </c:pt>
                <c:pt idx="5">
                  <c:v>16.583807071477992</c:v>
                </c:pt>
                <c:pt idx="6">
                  <c:v>12.822309119548926</c:v>
                </c:pt>
                <c:pt idx="7">
                  <c:v>25.696132973265769</c:v>
                </c:pt>
                <c:pt idx="8">
                  <c:v>12.871669455528384</c:v>
                </c:pt>
                <c:pt idx="9">
                  <c:v>20.188390015224318</c:v>
                </c:pt>
                <c:pt idx="10">
                  <c:v>11.00298455956178</c:v>
                </c:pt>
                <c:pt idx="11">
                  <c:v>16.562311516039546</c:v>
                </c:pt>
                <c:pt idx="12">
                  <c:v>9.8016101131423703</c:v>
                </c:pt>
              </c:numCache>
            </c:numRef>
          </c:val>
          <c:smooth val="0"/>
        </c:ser>
        <c:ser>
          <c:idx val="6"/>
          <c:order val="6"/>
          <c:tx>
            <c:strRef>
              <c:f>データ加工!$B$71</c:f>
              <c:strCache>
                <c:ptCount val="1"/>
                <c:pt idx="0">
                  <c:v>相談その他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データ加工!$C$71:$O$71</c:f>
              <c:numCache>
                <c:formatCode>0.0_ ;[Red]\-0.0\ </c:formatCode>
                <c:ptCount val="13"/>
                <c:pt idx="0">
                  <c:v>9.4744431101737572</c:v>
                </c:pt>
                <c:pt idx="1">
                  <c:v>17.794359774578705</c:v>
                </c:pt>
                <c:pt idx="2">
                  <c:v>23.403197195871464</c:v>
                </c:pt>
                <c:pt idx="3">
                  <c:v>15.563577212914756</c:v>
                </c:pt>
                <c:pt idx="4">
                  <c:v>16.267252035534487</c:v>
                </c:pt>
                <c:pt idx="5">
                  <c:v>19.97189668823156</c:v>
                </c:pt>
                <c:pt idx="6">
                  <c:v>9.1709230788826748</c:v>
                </c:pt>
                <c:pt idx="7">
                  <c:v>12.154391535476648</c:v>
                </c:pt>
                <c:pt idx="8">
                  <c:v>17.519772314469186</c:v>
                </c:pt>
                <c:pt idx="9">
                  <c:v>29.277535303463836</c:v>
                </c:pt>
                <c:pt idx="10">
                  <c:v>12.878493291305267</c:v>
                </c:pt>
                <c:pt idx="11">
                  <c:v>19.907143157715286</c:v>
                </c:pt>
                <c:pt idx="12">
                  <c:v>21.457578896338703</c:v>
                </c:pt>
              </c:numCache>
            </c:numRef>
          </c:val>
          <c:smooth val="0"/>
        </c:ser>
        <c:ser>
          <c:idx val="7"/>
          <c:order val="7"/>
          <c:tx>
            <c:strRef>
              <c:f>データ加工!$B$72</c:f>
              <c:strCache>
                <c:ptCount val="1"/>
                <c:pt idx="0">
                  <c:v>新聞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データ加工!$C$72:$O$72</c:f>
              <c:numCache>
                <c:formatCode>0.0_ ;[Red]\-0.0\ </c:formatCode>
                <c:ptCount val="13"/>
                <c:pt idx="0">
                  <c:v>9.5305049037250811</c:v>
                </c:pt>
                <c:pt idx="1">
                  <c:v>6.4528996984735958</c:v>
                </c:pt>
                <c:pt idx="2">
                  <c:v>14.892943670100021</c:v>
                </c:pt>
                <c:pt idx="3">
                  <c:v>15.623823318255072</c:v>
                </c:pt>
                <c:pt idx="4">
                  <c:v>7.3770096440214541</c:v>
                </c:pt>
                <c:pt idx="5">
                  <c:v>13.195717454724424</c:v>
                </c:pt>
                <c:pt idx="6">
                  <c:v>8.2368475801075896</c:v>
                </c:pt>
                <c:pt idx="7">
                  <c:v>24.007185266102759</c:v>
                </c:pt>
                <c:pt idx="8">
                  <c:v>6.793381101528869</c:v>
                </c:pt>
                <c:pt idx="9">
                  <c:v>18.090894948707508</c:v>
                </c:pt>
                <c:pt idx="10">
                  <c:v>6.8768653497261134</c:v>
                </c:pt>
                <c:pt idx="11">
                  <c:v>28.862660133814842</c:v>
                </c:pt>
                <c:pt idx="12">
                  <c:v>16.291865458331237</c:v>
                </c:pt>
              </c:numCache>
            </c:numRef>
          </c:val>
          <c:smooth val="0"/>
        </c:ser>
        <c:ser>
          <c:idx val="8"/>
          <c:order val="8"/>
          <c:tx>
            <c:strRef>
              <c:f>データ加工!$B$73</c:f>
              <c:strCache>
                <c:ptCount val="1"/>
                <c:pt idx="0">
                  <c:v>他の役務サービス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データ加工!$C$73:$O$73</c:f>
              <c:numCache>
                <c:formatCode>0.0_ ;[Red]\-0.0\ </c:formatCode>
                <c:ptCount val="13"/>
                <c:pt idx="0">
                  <c:v>7.6244039229800649</c:v>
                </c:pt>
                <c:pt idx="1">
                  <c:v>6.6484421135788567</c:v>
                </c:pt>
                <c:pt idx="2">
                  <c:v>15.070240618553592</c:v>
                </c:pt>
                <c:pt idx="3">
                  <c:v>20.784906342408739</c:v>
                </c:pt>
                <c:pt idx="4">
                  <c:v>15.226904521634026</c:v>
                </c:pt>
                <c:pt idx="5">
                  <c:v>17.118768589912769</c:v>
                </c:pt>
                <c:pt idx="6">
                  <c:v>11.336279916952197</c:v>
                </c:pt>
                <c:pt idx="7">
                  <c:v>15.351328266892343</c:v>
                </c:pt>
                <c:pt idx="8">
                  <c:v>15.016947698116446</c:v>
                </c:pt>
                <c:pt idx="9">
                  <c:v>20.974950665168123</c:v>
                </c:pt>
                <c:pt idx="10">
                  <c:v>15.004069853947883</c:v>
                </c:pt>
                <c:pt idx="11">
                  <c:v>17.587340567520823</c:v>
                </c:pt>
                <c:pt idx="12">
                  <c:v>12.185785546068892</c:v>
                </c:pt>
              </c:numCache>
            </c:numRef>
          </c:val>
          <c:smooth val="0"/>
        </c:ser>
        <c:ser>
          <c:idx val="9"/>
          <c:order val="9"/>
          <c:tx>
            <c:strRef>
              <c:f>データ加工!$B$74</c:f>
              <c:strCache>
                <c:ptCount val="1"/>
                <c:pt idx="0">
                  <c:v>サラ金・フリーローン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データ加工!$C$74:$O$74</c:f>
              <c:numCache>
                <c:formatCode>0.0_ ;[Red]\-0.0\ </c:formatCode>
                <c:ptCount val="13"/>
                <c:pt idx="0">
                  <c:v>10.707802568302887</c:v>
                </c:pt>
                <c:pt idx="1">
                  <c:v>10.950375245894588</c:v>
                </c:pt>
                <c:pt idx="2">
                  <c:v>14.715646721646451</c:v>
                </c:pt>
                <c:pt idx="3">
                  <c:v>13.695947947364985</c:v>
                </c:pt>
                <c:pt idx="4">
                  <c:v>9.1739735316677056</c:v>
                </c:pt>
                <c:pt idx="5">
                  <c:v>13.374037960869346</c:v>
                </c:pt>
                <c:pt idx="6">
                  <c:v>10.147456554874813</c:v>
                </c:pt>
                <c:pt idx="7">
                  <c:v>8.6558569992104175</c:v>
                </c:pt>
                <c:pt idx="8">
                  <c:v>17.877318688233863</c:v>
                </c:pt>
                <c:pt idx="9">
                  <c:v>17.653916809849836</c:v>
                </c:pt>
                <c:pt idx="10">
                  <c:v>11.378086305910479</c:v>
                </c:pt>
                <c:pt idx="11">
                  <c:v>19.313705285805074</c:v>
                </c:pt>
                <c:pt idx="12">
                  <c:v>16.026957076894956</c:v>
                </c:pt>
              </c:numCache>
            </c:numRef>
          </c:val>
          <c:smooth val="0"/>
        </c:ser>
        <c:ser>
          <c:idx val="10"/>
          <c:order val="10"/>
          <c:tx>
            <c:strRef>
              <c:f>データ加工!$B$75</c:f>
              <c:strCache>
                <c:ptCount val="1"/>
                <c:pt idx="0">
                  <c:v>修理サービス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データ加工!$C$75:$O$75</c:f>
              <c:numCache>
                <c:formatCode>0.0_ ;[Red]\-0.0\ </c:formatCode>
                <c:ptCount val="13"/>
                <c:pt idx="0">
                  <c:v>9.4183813166224333</c:v>
                </c:pt>
                <c:pt idx="1">
                  <c:v>5.2796452078420337</c:v>
                </c:pt>
                <c:pt idx="2">
                  <c:v>15.070240618553592</c:v>
                </c:pt>
                <c:pt idx="3">
                  <c:v>14.057424579406877</c:v>
                </c:pt>
                <c:pt idx="4">
                  <c:v>10.687206279159286</c:v>
                </c:pt>
                <c:pt idx="5">
                  <c:v>9.8076278379708555</c:v>
                </c:pt>
                <c:pt idx="6">
                  <c:v>9.5955028510531708</c:v>
                </c:pt>
                <c:pt idx="7">
                  <c:v>12.486149120812239</c:v>
                </c:pt>
                <c:pt idx="8">
                  <c:v>6.0782883539995138</c:v>
                </c:pt>
                <c:pt idx="9">
                  <c:v>11.973201004700137</c:v>
                </c:pt>
                <c:pt idx="10">
                  <c:v>8.8774079969191639</c:v>
                </c:pt>
                <c:pt idx="11">
                  <c:v>15.537282464558272</c:v>
                </c:pt>
                <c:pt idx="12">
                  <c:v>9.0068849688335302</c:v>
                </c:pt>
              </c:numCache>
            </c:numRef>
          </c:val>
          <c:smooth val="0"/>
        </c:ser>
        <c:ser>
          <c:idx val="11"/>
          <c:order val="11"/>
          <c:tx>
            <c:strRef>
              <c:f>データ加工!$B$76</c:f>
              <c:strCache>
                <c:ptCount val="1"/>
                <c:pt idx="0">
                  <c:v>公社債</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データ加工!$C$76:$O$76</c:f>
              <c:numCache>
                <c:formatCode>0.0_ ;[Red]\-0.0\ </c:formatCode>
                <c:ptCount val="13"/>
                <c:pt idx="0">
                  <c:v>6.8956006068128541</c:v>
                </c:pt>
                <c:pt idx="1">
                  <c:v>4.4974755474209909</c:v>
                </c:pt>
                <c:pt idx="2">
                  <c:v>13.651865030925022</c:v>
                </c:pt>
                <c:pt idx="3">
                  <c:v>14.659885632810029</c:v>
                </c:pt>
                <c:pt idx="4">
                  <c:v>10.403475139004614</c:v>
                </c:pt>
                <c:pt idx="5">
                  <c:v>14.800602010028745</c:v>
                </c:pt>
                <c:pt idx="6">
                  <c:v>10.826784190347604</c:v>
                </c:pt>
                <c:pt idx="7">
                  <c:v>11.03847965752966</c:v>
                </c:pt>
                <c:pt idx="8">
                  <c:v>11.799030334234351</c:v>
                </c:pt>
                <c:pt idx="9">
                  <c:v>15.643817371104559</c:v>
                </c:pt>
                <c:pt idx="10">
                  <c:v>9.0024419123687291</c:v>
                </c:pt>
                <c:pt idx="11">
                  <c:v>9.602903745456155</c:v>
                </c:pt>
                <c:pt idx="12">
                  <c:v>4.2385341029804842</c:v>
                </c:pt>
              </c:numCache>
            </c:numRef>
          </c:val>
          <c:smooth val="0"/>
        </c:ser>
        <c:ser>
          <c:idx val="12"/>
          <c:order val="12"/>
          <c:tx>
            <c:strRef>
              <c:f>データ加工!$B$77</c:f>
              <c:strCache>
                <c:ptCount val="1"/>
                <c:pt idx="0">
                  <c:v>ふとん類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データ加工!$C$77:$O$77</c:f>
              <c:numCache>
                <c:formatCode>0.0_ ;[Red]\-0.0\ </c:formatCode>
                <c:ptCount val="13"/>
                <c:pt idx="0">
                  <c:v>9.8668756650330263</c:v>
                </c:pt>
                <c:pt idx="1">
                  <c:v>9.9726631703682838</c:v>
                </c:pt>
                <c:pt idx="2">
                  <c:v>12.14484096906966</c:v>
                </c:pt>
                <c:pt idx="3">
                  <c:v>9.719704994904184</c:v>
                </c:pt>
                <c:pt idx="4">
                  <c:v>16.267252035534487</c:v>
                </c:pt>
                <c:pt idx="5">
                  <c:v>18.010371120637387</c:v>
                </c:pt>
                <c:pt idx="6">
                  <c:v>11.84577564355679</c:v>
                </c:pt>
                <c:pt idx="7">
                  <c:v>6.3033941213762272</c:v>
                </c:pt>
                <c:pt idx="8">
                  <c:v>9.2962057178816089</c:v>
                </c:pt>
                <c:pt idx="9">
                  <c:v>10.749662215898663</c:v>
                </c:pt>
                <c:pt idx="10">
                  <c:v>4.5012209561843646</c:v>
                </c:pt>
                <c:pt idx="11">
                  <c:v>13.59512215648849</c:v>
                </c:pt>
                <c:pt idx="12">
                  <c:v>8.0797056338065492</c:v>
                </c:pt>
              </c:numCache>
            </c:numRef>
          </c:val>
          <c:smooth val="0"/>
        </c:ser>
        <c:ser>
          <c:idx val="13"/>
          <c:order val="13"/>
          <c:tx>
            <c:strRef>
              <c:f>データ加工!$B$78</c:f>
              <c:strCache>
                <c:ptCount val="1"/>
                <c:pt idx="0">
                  <c:v>放送サービス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データ加工!$C$78:$O$78</c:f>
              <c:numCache>
                <c:formatCode>0.0_ ;[Red]\-0.0\ </c:formatCode>
                <c:ptCount val="13"/>
                <c:pt idx="0">
                  <c:v>5.998611909991669</c:v>
                </c:pt>
                <c:pt idx="1">
                  <c:v>4.9863315851841419</c:v>
                </c:pt>
                <c:pt idx="2">
                  <c:v>4.787017608246436</c:v>
                </c:pt>
                <c:pt idx="3">
                  <c:v>14.619721562583152</c:v>
                </c:pt>
                <c:pt idx="4">
                  <c:v>5.6746228030934258</c:v>
                </c:pt>
                <c:pt idx="5">
                  <c:v>7.4894612580868349</c:v>
                </c:pt>
                <c:pt idx="6">
                  <c:v>6.241322650906266</c:v>
                </c:pt>
                <c:pt idx="7">
                  <c:v>14.959251120586645</c:v>
                </c:pt>
                <c:pt idx="8">
                  <c:v>2.5028246163527408</c:v>
                </c:pt>
                <c:pt idx="9">
                  <c:v>7.4286283605803769</c:v>
                </c:pt>
                <c:pt idx="10">
                  <c:v>5.8765940261295873</c:v>
                </c:pt>
                <c:pt idx="11">
                  <c:v>11.275319566294023</c:v>
                </c:pt>
                <c:pt idx="12">
                  <c:v>9.2717933502698084</c:v>
                </c:pt>
              </c:numCache>
            </c:numRef>
          </c:val>
          <c:smooth val="0"/>
        </c:ser>
        <c:ser>
          <c:idx val="14"/>
          <c:order val="14"/>
          <c:tx>
            <c:strRef>
              <c:f>データ加工!$B$79</c:f>
              <c:strCache>
                <c:ptCount val="1"/>
                <c:pt idx="0">
                  <c:v>株</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データ加工!$C$79:$O$79</c:f>
              <c:numCache>
                <c:formatCode>0.0_ ;[Red]\-0.0\ </c:formatCode>
                <c:ptCount val="13"/>
                <c:pt idx="0">
                  <c:v>5.1016232131704848</c:v>
                </c:pt>
                <c:pt idx="1">
                  <c:v>7.3328405664472678</c:v>
                </c:pt>
                <c:pt idx="2">
                  <c:v>14.27240435051252</c:v>
                </c:pt>
                <c:pt idx="3">
                  <c:v>11.105365417731432</c:v>
                </c:pt>
                <c:pt idx="4">
                  <c:v>8.6065112513583628</c:v>
                </c:pt>
                <c:pt idx="5">
                  <c:v>8.9160253072462332</c:v>
                </c:pt>
                <c:pt idx="6">
                  <c:v>11.208905985301048</c:v>
                </c:pt>
                <c:pt idx="7">
                  <c:v>10.374964486858479</c:v>
                </c:pt>
                <c:pt idx="8">
                  <c:v>10.011298465410963</c:v>
                </c:pt>
                <c:pt idx="9">
                  <c:v>12.93455291018701</c:v>
                </c:pt>
                <c:pt idx="10">
                  <c:v>7.1269331806252447</c:v>
                </c:pt>
                <c:pt idx="11">
                  <c:v>9.7108015403489194</c:v>
                </c:pt>
                <c:pt idx="12">
                  <c:v>6.4902553451888654</c:v>
                </c:pt>
              </c:numCache>
            </c:numRef>
          </c:val>
          <c:smooth val="0"/>
        </c:ser>
        <c:ser>
          <c:idx val="15"/>
          <c:order val="15"/>
          <c:tx>
            <c:strRef>
              <c:f>データ加工!$B$80</c:f>
              <c:strCache>
                <c:ptCount val="1"/>
                <c:pt idx="0">
                  <c:v>生命保険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データ加工!$C$80:$O$80</c:f>
              <c:numCache>
                <c:formatCode>0.0_ ;[Red]\-0.0\ </c:formatCode>
                <c:ptCount val="13"/>
                <c:pt idx="0">
                  <c:v>7.4562185423260932</c:v>
                </c:pt>
                <c:pt idx="1">
                  <c:v>7.6261541891051579</c:v>
                </c:pt>
                <c:pt idx="2">
                  <c:v>8.6875504742250129</c:v>
                </c:pt>
                <c:pt idx="3">
                  <c:v>10.623396575008911</c:v>
                </c:pt>
                <c:pt idx="4">
                  <c:v>5.863776896529874</c:v>
                </c:pt>
                <c:pt idx="5">
                  <c:v>10.342589356405629</c:v>
                </c:pt>
                <c:pt idx="6">
                  <c:v>7.557519944634798</c:v>
                </c:pt>
                <c:pt idx="7">
                  <c:v>10.103526462492995</c:v>
                </c:pt>
                <c:pt idx="8">
                  <c:v>6.793381101528869</c:v>
                </c:pt>
                <c:pt idx="9">
                  <c:v>10.22528844926946</c:v>
                </c:pt>
                <c:pt idx="10">
                  <c:v>5.3764583643313246</c:v>
                </c:pt>
                <c:pt idx="11">
                  <c:v>10.520035002044663</c:v>
                </c:pt>
                <c:pt idx="12">
                  <c:v>5.5630760101618852</c:v>
                </c:pt>
              </c:numCache>
            </c:numRef>
          </c:val>
          <c:smooth val="0"/>
        </c:ser>
        <c:ser>
          <c:idx val="16"/>
          <c:order val="16"/>
          <c:tx>
            <c:strRef>
              <c:f>データ加工!$B$81</c:f>
              <c:strCache>
                <c:ptCount val="1"/>
                <c:pt idx="0">
                  <c:v>アクセサリー</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データ加工!$C$81:$O$81</c:f>
              <c:numCache>
                <c:formatCode>0.0_ ;[Red]\-0.0\ </c:formatCode>
                <c:ptCount val="13"/>
                <c:pt idx="0">
                  <c:v>5.998611909991669</c:v>
                </c:pt>
                <c:pt idx="1">
                  <c:v>5.4751876229472938</c:v>
                </c:pt>
                <c:pt idx="2">
                  <c:v>7.623768783503583</c:v>
                </c:pt>
                <c:pt idx="3">
                  <c:v>8.5348649232113178</c:v>
                </c:pt>
                <c:pt idx="4">
                  <c:v>4.4451211957565171</c:v>
                </c:pt>
                <c:pt idx="5">
                  <c:v>11.947473911709952</c:v>
                </c:pt>
                <c:pt idx="6">
                  <c:v>5.3921631065652775</c:v>
                </c:pt>
                <c:pt idx="7">
                  <c:v>8.6860167796954713</c:v>
                </c:pt>
                <c:pt idx="8">
                  <c:v>10.36884483917564</c:v>
                </c:pt>
                <c:pt idx="9">
                  <c:v>11.711014121385535</c:v>
                </c:pt>
                <c:pt idx="10">
                  <c:v>5.8765940261295873</c:v>
                </c:pt>
                <c:pt idx="11">
                  <c:v>12.408246412668063</c:v>
                </c:pt>
                <c:pt idx="12">
                  <c:v>7.0200721080614272</c:v>
                </c:pt>
              </c:numCache>
            </c:numRef>
          </c:val>
          <c:smooth val="0"/>
        </c:ser>
        <c:ser>
          <c:idx val="17"/>
          <c:order val="17"/>
          <c:tx>
            <c:strRef>
              <c:f>データ加工!$B$82</c:f>
              <c:strCache>
                <c:ptCount val="1"/>
                <c:pt idx="0">
                  <c:v>移動通信サービス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データ加工!$C$82:$O$82</c:f>
              <c:numCache>
                <c:formatCode>0.0_ ;[Red]\-0.0\ </c:formatCode>
                <c:ptCount val="13"/>
                <c:pt idx="0">
                  <c:v>4.5970670712085688</c:v>
                </c:pt>
                <c:pt idx="1">
                  <c:v>3.8130770945525789</c:v>
                </c:pt>
                <c:pt idx="2">
                  <c:v>4.875666082473221</c:v>
                </c:pt>
                <c:pt idx="3">
                  <c:v>11.045119312391119</c:v>
                </c:pt>
                <c:pt idx="4">
                  <c:v>4.0668130088836216</c:v>
                </c:pt>
                <c:pt idx="5">
                  <c:v>2.1398460737390961</c:v>
                </c:pt>
                <c:pt idx="6">
                  <c:v>4.7977514255265854</c:v>
                </c:pt>
                <c:pt idx="7">
                  <c:v>8.7463363406655787</c:v>
                </c:pt>
                <c:pt idx="8">
                  <c:v>6.4358347277641919</c:v>
                </c:pt>
                <c:pt idx="9">
                  <c:v>6.5546720828650393</c:v>
                </c:pt>
                <c:pt idx="10">
                  <c:v>4.3761870407347994</c:v>
                </c:pt>
                <c:pt idx="11">
                  <c:v>7.28310115526169</c:v>
                </c:pt>
                <c:pt idx="12">
                  <c:v>4.6358966751349042</c:v>
                </c:pt>
              </c:numCache>
            </c:numRef>
          </c:val>
          <c:smooth val="0"/>
        </c:ser>
        <c:ser>
          <c:idx val="18"/>
          <c:order val="18"/>
          <c:tx>
            <c:strRef>
              <c:f>データ加工!$B$83</c:f>
              <c:strCache>
                <c:ptCount val="1"/>
                <c:pt idx="0">
                  <c:v>賃貸アパート・マンション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データ加工!$C$83:$O$83</c:f>
            </c:numRef>
          </c:val>
          <c:smooth val="0"/>
        </c:ser>
        <c:ser>
          <c:idx val="19"/>
          <c:order val="19"/>
          <c:tx>
            <c:strRef>
              <c:f>データ加工!$B$84</c:f>
              <c:strCache>
                <c:ptCount val="1"/>
                <c:pt idx="0">
                  <c:v>屋根工事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データ加工!$C$84:$O$84</c:f>
            </c:numRef>
          </c:val>
          <c:smooth val="0"/>
        </c:ser>
        <c:ser>
          <c:idx val="20"/>
          <c:order val="20"/>
          <c:tx>
            <c:strRef>
              <c:f>データ加工!$B$85</c:f>
              <c:strCache>
                <c:ptCount val="1"/>
                <c:pt idx="0">
                  <c:v>その他金融関連サービス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データ加工!$C$85:$O$85</c:f>
            </c:numRef>
          </c:val>
          <c:smooth val="0"/>
        </c:ser>
        <c:ser>
          <c:idx val="21"/>
          <c:order val="21"/>
          <c:tx>
            <c:strRef>
              <c:f>データ加工!$B$86</c:f>
              <c:strCache>
                <c:ptCount val="1"/>
                <c:pt idx="0">
                  <c:v>化粧品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データ加工!$C$86:$O$86</c:f>
              <c:numCache>
                <c:formatCode>0.0_ ;[Red]\-0.0\ </c:formatCode>
                <c:ptCount val="13"/>
                <c:pt idx="0">
                  <c:v>4.0925109292466528</c:v>
                </c:pt>
                <c:pt idx="1">
                  <c:v>4.3019331323157308</c:v>
                </c:pt>
                <c:pt idx="2">
                  <c:v>3.7232359175250052</c:v>
                </c:pt>
                <c:pt idx="3">
                  <c:v>6.9483841492496845</c:v>
                </c:pt>
                <c:pt idx="4">
                  <c:v>4.5396982424747403</c:v>
                </c:pt>
                <c:pt idx="5">
                  <c:v>5.8845767027825131</c:v>
                </c:pt>
                <c:pt idx="6">
                  <c:v>5.2223311976970788</c:v>
                </c:pt>
                <c:pt idx="7">
                  <c:v>6.8161103896221409</c:v>
                </c:pt>
                <c:pt idx="8">
                  <c:v>4.2905564851761273</c:v>
                </c:pt>
                <c:pt idx="9">
                  <c:v>8.6521671493818513</c:v>
                </c:pt>
                <c:pt idx="10">
                  <c:v>5.6265261952304568</c:v>
                </c:pt>
                <c:pt idx="11">
                  <c:v>8.3620791041893483</c:v>
                </c:pt>
                <c:pt idx="12">
                  <c:v>7.9472514430884083</c:v>
                </c:pt>
              </c:numCache>
            </c:numRef>
          </c:val>
          <c:smooth val="0"/>
        </c:ser>
        <c:ser>
          <c:idx val="22"/>
          <c:order val="22"/>
          <c:tx>
            <c:strRef>
              <c:f>データ加工!$B$87</c:f>
              <c:strCache>
                <c:ptCount val="1"/>
                <c:pt idx="0">
                  <c:v>浄水器</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データ加工!$C$87:$O$87</c:f>
              <c:numCache>
                <c:formatCode>0.0_ ;[Red]\-0.0\ </c:formatCode>
                <c:ptCount val="13"/>
                <c:pt idx="0">
                  <c:v>2.9712750582201726</c:v>
                </c:pt>
                <c:pt idx="1">
                  <c:v>1.9554241510526047</c:v>
                </c:pt>
                <c:pt idx="2">
                  <c:v>3.0140481237107188</c:v>
                </c:pt>
                <c:pt idx="3">
                  <c:v>7.3701068866318913</c:v>
                </c:pt>
                <c:pt idx="4">
                  <c:v>1.7969638876462517</c:v>
                </c:pt>
                <c:pt idx="5">
                  <c:v>2.6748075921738694</c:v>
                </c:pt>
                <c:pt idx="6">
                  <c:v>5.094957266045931</c:v>
                </c:pt>
                <c:pt idx="7">
                  <c:v>9.6511297552171893</c:v>
                </c:pt>
                <c:pt idx="8">
                  <c:v>3.2179173638820959</c:v>
                </c:pt>
                <c:pt idx="9">
                  <c:v>5.9429026884643017</c:v>
                </c:pt>
                <c:pt idx="10">
                  <c:v>3.5009496325878398</c:v>
                </c:pt>
                <c:pt idx="11">
                  <c:v>8.0923346169574319</c:v>
                </c:pt>
                <c:pt idx="12">
                  <c:v>3.4438089586716436</c:v>
                </c:pt>
              </c:numCache>
            </c:numRef>
          </c:val>
          <c:smooth val="0"/>
        </c:ser>
        <c:ser>
          <c:idx val="23"/>
          <c:order val="23"/>
          <c:tx>
            <c:strRef>
              <c:f>データ加工!$B$88</c:f>
              <c:strCache>
                <c:ptCount val="1"/>
                <c:pt idx="0">
                  <c:v>他の行政サービス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データ加工!$C$88:$O$88</c:f>
              <c:numCache>
                <c:formatCode>0.0_ ;[Red]\-0.0\ </c:formatCode>
                <c:ptCount val="13"/>
                <c:pt idx="0">
                  <c:v>7.6244039229800649</c:v>
                </c:pt>
                <c:pt idx="1">
                  <c:v>4.5952467549736218</c:v>
                </c:pt>
                <c:pt idx="2">
                  <c:v>7.7124172577303689</c:v>
                </c:pt>
                <c:pt idx="3">
                  <c:v>5.0004267432461607</c:v>
                </c:pt>
                <c:pt idx="4">
                  <c:v>4.6342752891929644</c:v>
                </c:pt>
                <c:pt idx="5">
                  <c:v>6.7761792335071362</c:v>
                </c:pt>
                <c:pt idx="6">
                  <c:v>1.9955249292013229</c:v>
                </c:pt>
                <c:pt idx="7">
                  <c:v>4.0112508045121444</c:v>
                </c:pt>
                <c:pt idx="8">
                  <c:v>8.2235665965875775</c:v>
                </c:pt>
                <c:pt idx="9">
                  <c:v>8.4773758938387829</c:v>
                </c:pt>
                <c:pt idx="10">
                  <c:v>5.0013566179826281</c:v>
                </c:pt>
                <c:pt idx="11">
                  <c:v>13.055633182024659</c:v>
                </c:pt>
                <c:pt idx="12">
                  <c:v>5.4306218194437452</c:v>
                </c:pt>
              </c:numCache>
            </c:numRef>
          </c:val>
          <c:smooth val="0"/>
        </c:ser>
        <c:ser>
          <c:idx val="24"/>
          <c:order val="24"/>
          <c:tx>
            <c:strRef>
              <c:f>データ加工!$B$89</c:f>
              <c:strCache>
                <c:ptCount val="1"/>
                <c:pt idx="0">
                  <c:v>社会保険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データ加工!$C$89:$O$89</c:f>
              <c:numCache>
                <c:formatCode>0.0_ ;[Red]\-0.0\ </c:formatCode>
                <c:ptCount val="13"/>
                <c:pt idx="0">
                  <c:v>3.4758312001820886</c:v>
                </c:pt>
                <c:pt idx="1">
                  <c:v>2.1509665661578654</c:v>
                </c:pt>
                <c:pt idx="2">
                  <c:v>10.371871484533944</c:v>
                </c:pt>
                <c:pt idx="3">
                  <c:v>6.3258410607330946</c:v>
                </c:pt>
                <c:pt idx="4">
                  <c:v>2.6481573081102656</c:v>
                </c:pt>
                <c:pt idx="5">
                  <c:v>1.961525567594171</c:v>
                </c:pt>
                <c:pt idx="6">
                  <c:v>1.5709451570308288</c:v>
                </c:pt>
                <c:pt idx="7">
                  <c:v>2.4127824388042973</c:v>
                </c:pt>
                <c:pt idx="8">
                  <c:v>23.598060668468701</c:v>
                </c:pt>
                <c:pt idx="9">
                  <c:v>4.4571770163482265</c:v>
                </c:pt>
                <c:pt idx="10">
                  <c:v>18.129917740187025</c:v>
                </c:pt>
                <c:pt idx="11">
                  <c:v>7.5528456424936037</c:v>
                </c:pt>
                <c:pt idx="12">
                  <c:v>6.2253469637525862</c:v>
                </c:pt>
              </c:numCache>
            </c:numRef>
          </c:val>
          <c:smooth val="0"/>
        </c:ser>
        <c:ser>
          <c:idx val="25"/>
          <c:order val="25"/>
          <c:tx>
            <c:strRef>
              <c:f>データ加工!$B$90</c:f>
              <c:strCache>
                <c:ptCount val="1"/>
                <c:pt idx="0">
                  <c:v>医療サービス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データ加工!$C$90:$O$90</c:f>
              <c:numCache>
                <c:formatCode>0.0_ ;[Red]\-0.0\ </c:formatCode>
                <c:ptCount val="13"/>
                <c:pt idx="0">
                  <c:v>2.9712750582201726</c:v>
                </c:pt>
                <c:pt idx="1">
                  <c:v>3.8130770945525789</c:v>
                </c:pt>
                <c:pt idx="2">
                  <c:v>4.4324237113392924</c:v>
                </c:pt>
                <c:pt idx="3">
                  <c:v>8.51478288809788</c:v>
                </c:pt>
                <c:pt idx="4">
                  <c:v>3.4993507285742793</c:v>
                </c:pt>
                <c:pt idx="5">
                  <c:v>4.99297417205789</c:v>
                </c:pt>
                <c:pt idx="6">
                  <c:v>2.3776467241547681</c:v>
                </c:pt>
                <c:pt idx="7">
                  <c:v>5.0970029019740783</c:v>
                </c:pt>
                <c:pt idx="8">
                  <c:v>6.0782883539995138</c:v>
                </c:pt>
                <c:pt idx="9">
                  <c:v>5.6807158051497</c:v>
                </c:pt>
                <c:pt idx="10">
                  <c:v>4.2511531252852341</c:v>
                </c:pt>
                <c:pt idx="11">
                  <c:v>5.8264809242093518</c:v>
                </c:pt>
                <c:pt idx="12">
                  <c:v>3.4438089586716436</c:v>
                </c:pt>
              </c:numCache>
            </c:numRef>
          </c:val>
          <c:smooth val="0"/>
        </c:ser>
        <c:ser>
          <c:idx val="26"/>
          <c:order val="26"/>
          <c:tx>
            <c:strRef>
              <c:f>データ加工!$B$91</c:f>
              <c:strCache>
                <c:ptCount val="1"/>
                <c:pt idx="0">
                  <c:v>塗装工事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データ加工!$C$91:$O$91</c:f>
              <c:numCache>
                <c:formatCode>0.0_ ;[Red]\-0.0\ </c:formatCode>
                <c:ptCount val="13"/>
                <c:pt idx="0">
                  <c:v>4.5970670712085688</c:v>
                </c:pt>
                <c:pt idx="1">
                  <c:v>4.2041619247630999</c:v>
                </c:pt>
                <c:pt idx="2">
                  <c:v>5.0529630309267928</c:v>
                </c:pt>
                <c:pt idx="3">
                  <c:v>7.2094506057243848</c:v>
                </c:pt>
                <c:pt idx="4">
                  <c:v>2.5535802613920415</c:v>
                </c:pt>
                <c:pt idx="5">
                  <c:v>1.961525567594171</c:v>
                </c:pt>
                <c:pt idx="6">
                  <c:v>3.7363019951003498</c:v>
                </c:pt>
                <c:pt idx="7">
                  <c:v>4.1318899264523594</c:v>
                </c:pt>
                <c:pt idx="8">
                  <c:v>2.5028246163527408</c:v>
                </c:pt>
                <c:pt idx="9">
                  <c:v>6.0302983162358359</c:v>
                </c:pt>
                <c:pt idx="10">
                  <c:v>5.0013566179826281</c:v>
                </c:pt>
                <c:pt idx="11">
                  <c:v>4.9632985650672259</c:v>
                </c:pt>
                <c:pt idx="12">
                  <c:v>5.8279843915981653</c:v>
                </c:pt>
              </c:numCache>
            </c:numRef>
          </c:val>
          <c:smooth val="0"/>
        </c:ser>
        <c:ser>
          <c:idx val="27"/>
          <c:order val="27"/>
          <c:tx>
            <c:strRef>
              <c:f>データ加工!$B$92</c:f>
              <c:strCache>
                <c:ptCount val="1"/>
                <c:pt idx="0">
                  <c:v>ＩＰ電話</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データ加工!$C$92:$O$92</c:f>
              <c:numCache>
                <c:formatCode>0.0_ ;[Red]\-0.0\ </c:formatCode>
                <c:ptCount val="13"/>
                <c:pt idx="0">
                  <c:v>3.3076458195281169</c:v>
                </c:pt>
                <c:pt idx="1">
                  <c:v>4.0086195096578399</c:v>
                </c:pt>
                <c:pt idx="2">
                  <c:v>5.4075569278339364</c:v>
                </c:pt>
                <c:pt idx="3">
                  <c:v>4.1168171982548705</c:v>
                </c:pt>
                <c:pt idx="4">
                  <c:v>5.7691998498116499</c:v>
                </c:pt>
                <c:pt idx="5">
                  <c:v>6.4195382212172873</c:v>
                </c:pt>
                <c:pt idx="6">
                  <c:v>2.6323945874570644</c:v>
                </c:pt>
                <c:pt idx="7">
                  <c:v>6.6351517067118184</c:v>
                </c:pt>
                <c:pt idx="8">
                  <c:v>2.8603709901174184</c:v>
                </c:pt>
                <c:pt idx="9">
                  <c:v>4.0201988774905573</c:v>
                </c:pt>
                <c:pt idx="10">
                  <c:v>5.2514244488817594</c:v>
                </c:pt>
                <c:pt idx="11">
                  <c:v>7.7146923348327539</c:v>
                </c:pt>
                <c:pt idx="12">
                  <c:v>4.3709882936986242</c:v>
                </c:pt>
              </c:numCache>
            </c:numRef>
          </c:val>
          <c:smooth val="0"/>
        </c:ser>
        <c:ser>
          <c:idx val="28"/>
          <c:order val="28"/>
          <c:tx>
            <c:strRef>
              <c:f>データ加工!$B$93</c:f>
              <c:strCache>
                <c:ptCount val="1"/>
                <c:pt idx="0">
                  <c:v>飲料</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データ加工!$C$93:$O$93</c:f>
              <c:numCache>
                <c:formatCode>0.0_ ;[Red]\-0.0\ </c:formatCode>
                <c:ptCount val="13"/>
                <c:pt idx="0">
                  <c:v>2.8030896775662009</c:v>
                </c:pt>
                <c:pt idx="1">
                  <c:v>3.3242210567894284</c:v>
                </c:pt>
                <c:pt idx="2">
                  <c:v>1.9502664329892885</c:v>
                </c:pt>
                <c:pt idx="3">
                  <c:v>3.695094460872665</c:v>
                </c:pt>
                <c:pt idx="4">
                  <c:v>2.4590032146738179</c:v>
                </c:pt>
                <c:pt idx="5">
                  <c:v>3.3880896167535681</c:v>
                </c:pt>
                <c:pt idx="6">
                  <c:v>2.8871424507593608</c:v>
                </c:pt>
                <c:pt idx="7">
                  <c:v>4.0715703654822519</c:v>
                </c:pt>
                <c:pt idx="8">
                  <c:v>4.6481028589408044</c:v>
                </c:pt>
                <c:pt idx="9">
                  <c:v>6.2050895717789034</c:v>
                </c:pt>
                <c:pt idx="10">
                  <c:v>4.5012209561843646</c:v>
                </c:pt>
                <c:pt idx="11">
                  <c:v>15.213589079879974</c:v>
                </c:pt>
                <c:pt idx="12">
                  <c:v>7.9472514430884083</c:v>
                </c:pt>
              </c:numCache>
            </c:numRef>
          </c:val>
          <c:smooth val="0"/>
        </c:ser>
        <c:ser>
          <c:idx val="29"/>
          <c:order val="29"/>
          <c:tx>
            <c:strRef>
              <c:f>データ加工!$B$94</c:f>
              <c:strCache>
                <c:ptCount val="1"/>
                <c:pt idx="0">
                  <c:v>鮮魚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データ加工!$C$94:$O$94</c:f>
              <c:numCache>
                <c:formatCode>0.0_ ;[Red]\-0.0\ </c:formatCode>
                <c:ptCount val="13"/>
                <c:pt idx="0">
                  <c:v>3.4758312001820886</c:v>
                </c:pt>
                <c:pt idx="1">
                  <c:v>5.0841027927367728</c:v>
                </c:pt>
                <c:pt idx="2">
                  <c:v>3.6345874432982197</c:v>
                </c:pt>
                <c:pt idx="3">
                  <c:v>5.2815752348342979</c:v>
                </c:pt>
                <c:pt idx="4">
                  <c:v>3.972235962165398</c:v>
                </c:pt>
                <c:pt idx="5">
                  <c:v>2.8531280983187943</c:v>
                </c:pt>
                <c:pt idx="6">
                  <c:v>3.9910498584026457</c:v>
                </c:pt>
                <c:pt idx="7">
                  <c:v>3.4683747557811775</c:v>
                </c:pt>
                <c:pt idx="8">
                  <c:v>3.9330101114114502</c:v>
                </c:pt>
                <c:pt idx="9">
                  <c:v>5.3311332940635641</c:v>
                </c:pt>
                <c:pt idx="10">
                  <c:v>10.377814982313952</c:v>
                </c:pt>
                <c:pt idx="11">
                  <c:v>4.7475029752816935</c:v>
                </c:pt>
                <c:pt idx="12">
                  <c:v>5.0332592472893252</c:v>
                </c:pt>
              </c:numCache>
            </c:numRef>
          </c:val>
          <c:smooth val="0"/>
        </c:ser>
        <c:ser>
          <c:idx val="30"/>
          <c:order val="30"/>
          <c:tx>
            <c:strRef>
              <c:f>データ加工!$B$95</c:f>
              <c:strCache>
                <c:ptCount val="1"/>
                <c:pt idx="0">
                  <c:v>土地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データ加工!$C$95:$O$95</c:f>
              <c:numCache>
                <c:formatCode>0.0_ ;[Red]\-0.0\ </c:formatCode>
                <c:ptCount val="13"/>
                <c:pt idx="0">
                  <c:v>1.9061009807450162</c:v>
                </c:pt>
                <c:pt idx="1">
                  <c:v>4.9863315851841419</c:v>
                </c:pt>
                <c:pt idx="2">
                  <c:v>3.8118843917517915</c:v>
                </c:pt>
                <c:pt idx="3">
                  <c:v>9.2176541170682231</c:v>
                </c:pt>
                <c:pt idx="4">
                  <c:v>2.3644261679555942</c:v>
                </c:pt>
                <c:pt idx="5">
                  <c:v>1.069923036869548</c:v>
                </c:pt>
                <c:pt idx="6">
                  <c:v>2.8871424507593608</c:v>
                </c:pt>
                <c:pt idx="7">
                  <c:v>3.8302921216018224</c:v>
                </c:pt>
                <c:pt idx="8">
                  <c:v>2.8603709901174184</c:v>
                </c:pt>
                <c:pt idx="9">
                  <c:v>2.3596819498314137</c:v>
                </c:pt>
                <c:pt idx="10">
                  <c:v>0.75020349269739417</c:v>
                </c:pt>
                <c:pt idx="11">
                  <c:v>4.6935540778353113</c:v>
                </c:pt>
                <c:pt idx="12">
                  <c:v>3.9736257215442041</c:v>
                </c:pt>
              </c:numCache>
            </c:numRef>
          </c:val>
          <c:smooth val="0"/>
        </c:ser>
        <c:ser>
          <c:idx val="31"/>
          <c:order val="31"/>
          <c:tx>
            <c:strRef>
              <c:f>データ加工!$B$96</c:f>
              <c:strCache>
                <c:ptCount val="1"/>
                <c:pt idx="0">
                  <c:v>冠婚葬祭互助会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データ加工!$C$96:$O$96</c:f>
              <c:numCache>
                <c:formatCode>0.0_ ;[Red]\-0.0\ </c:formatCode>
                <c:ptCount val="13"/>
                <c:pt idx="0">
                  <c:v>2.6909660904635526</c:v>
                </c:pt>
                <c:pt idx="1">
                  <c:v>2.4442801888157559</c:v>
                </c:pt>
                <c:pt idx="2">
                  <c:v>4.6097206597928642</c:v>
                </c:pt>
                <c:pt idx="3">
                  <c:v>5.6631339019896281</c:v>
                </c:pt>
                <c:pt idx="4">
                  <c:v>2.3644261679555942</c:v>
                </c:pt>
                <c:pt idx="5">
                  <c:v>4.8146536659129655</c:v>
                </c:pt>
                <c:pt idx="6">
                  <c:v>3.1843482912787069</c:v>
                </c:pt>
                <c:pt idx="7">
                  <c:v>4.3731681703327894</c:v>
                </c:pt>
                <c:pt idx="8">
                  <c:v>3.5754637376467731</c:v>
                </c:pt>
                <c:pt idx="9">
                  <c:v>3.1462425997752179</c:v>
                </c:pt>
                <c:pt idx="10">
                  <c:v>1.625440900844354</c:v>
                </c:pt>
                <c:pt idx="11">
                  <c:v>7.4449478476008384</c:v>
                </c:pt>
                <c:pt idx="12">
                  <c:v>3.1789005772353636</c:v>
                </c:pt>
              </c:numCache>
            </c:numRef>
          </c:val>
          <c:smooth val="0"/>
        </c:ser>
        <c:ser>
          <c:idx val="32"/>
          <c:order val="32"/>
          <c:tx>
            <c:strRef>
              <c:f>データ加工!$B$97</c:f>
              <c:strCache>
                <c:ptCount val="1"/>
                <c:pt idx="0">
                  <c:v>家庭用電気治療器具</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データ加工!$C$97:$O$97</c:f>
              <c:numCache>
                <c:formatCode>0.0_ ;[Red]\-0.0\ </c:formatCode>
                <c:ptCount val="13"/>
                <c:pt idx="0">
                  <c:v>3.251584025976793</c:v>
                </c:pt>
                <c:pt idx="1">
                  <c:v>2.9331362265789074</c:v>
                </c:pt>
                <c:pt idx="2">
                  <c:v>3.5459389690714338</c:v>
                </c:pt>
                <c:pt idx="3">
                  <c:v>2.9721411967888822</c:v>
                </c:pt>
                <c:pt idx="4">
                  <c:v>3.4047736818560561</c:v>
                </c:pt>
                <c:pt idx="5">
                  <c:v>3.2097691106086437</c:v>
                </c:pt>
                <c:pt idx="6">
                  <c:v>3.9910498584026457</c:v>
                </c:pt>
                <c:pt idx="7">
                  <c:v>3.6493334386915</c:v>
                </c:pt>
                <c:pt idx="8">
                  <c:v>3.5754637376467731</c:v>
                </c:pt>
                <c:pt idx="9">
                  <c:v>5.5059245496066325</c:v>
                </c:pt>
                <c:pt idx="10">
                  <c:v>2.2506104780921823</c:v>
                </c:pt>
                <c:pt idx="11">
                  <c:v>8.3081302067429643</c:v>
                </c:pt>
                <c:pt idx="12">
                  <c:v>9.8016101131423703</c:v>
                </c:pt>
              </c:numCache>
            </c:numRef>
          </c:val>
          <c:smooth val="0"/>
        </c:ser>
        <c:ser>
          <c:idx val="33"/>
          <c:order val="33"/>
          <c:tx>
            <c:strRef>
              <c:f>データ加工!$B$98</c:f>
              <c:strCache>
                <c:ptCount val="1"/>
                <c:pt idx="0">
                  <c:v>他の工事・建築サービス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データ加工!$C$98:$O$98</c:f>
              <c:numCache>
                <c:formatCode>0.0_ ;[Red]\-0.0\ </c:formatCode>
                <c:ptCount val="13"/>
                <c:pt idx="0">
                  <c:v>2.7470278840148765</c:v>
                </c:pt>
                <c:pt idx="1">
                  <c:v>3.2264498492367979</c:v>
                </c:pt>
                <c:pt idx="2">
                  <c:v>6.3826901443285804</c:v>
                </c:pt>
                <c:pt idx="3">
                  <c:v>5.4020674455149287</c:v>
                </c:pt>
                <c:pt idx="4">
                  <c:v>2.7427343548284893</c:v>
                </c:pt>
                <c:pt idx="5">
                  <c:v>4.4580126536231166</c:v>
                </c:pt>
                <c:pt idx="6">
                  <c:v>2.8446844735423116</c:v>
                </c:pt>
                <c:pt idx="7">
                  <c:v>4.4033279508178422</c:v>
                </c:pt>
                <c:pt idx="8">
                  <c:v>1.0726391212940318</c:v>
                </c:pt>
                <c:pt idx="9">
                  <c:v>3.7580119941759551</c:v>
                </c:pt>
                <c:pt idx="10">
                  <c:v>3.250881801688708</c:v>
                </c:pt>
                <c:pt idx="11">
                  <c:v>3.6685250263540365</c:v>
                </c:pt>
                <c:pt idx="12">
                  <c:v>3.7087173401079232</c:v>
                </c:pt>
              </c:numCache>
            </c:numRef>
          </c:val>
          <c:smooth val="0"/>
        </c:ser>
        <c:ser>
          <c:idx val="34"/>
          <c:order val="34"/>
          <c:tx>
            <c:strRef>
              <c:f>データ加工!$B$99</c:f>
              <c:strCache>
                <c:ptCount val="1"/>
                <c:pt idx="0">
                  <c:v>預貯金</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データ加工!$C$99:$O$99</c:f>
              <c:numCache>
                <c:formatCode>0.0_ ;[Red]\-0.0\ </c:formatCode>
                <c:ptCount val="13"/>
                <c:pt idx="0">
                  <c:v>2.3545953291556083</c:v>
                </c:pt>
                <c:pt idx="1">
                  <c:v>3.1286786416841679</c:v>
                </c:pt>
                <c:pt idx="2">
                  <c:v>3.2799935463910765</c:v>
                </c:pt>
                <c:pt idx="3">
                  <c:v>4.659032146317708</c:v>
                </c:pt>
                <c:pt idx="4">
                  <c:v>2.8373114015467129</c:v>
                </c:pt>
                <c:pt idx="5">
                  <c:v>2.8531280983187943</c:v>
                </c:pt>
                <c:pt idx="6">
                  <c:v>3.3966381773639545</c:v>
                </c:pt>
                <c:pt idx="7">
                  <c:v>3.5890138777213925</c:v>
                </c:pt>
                <c:pt idx="8">
                  <c:v>3.2179173638820959</c:v>
                </c:pt>
                <c:pt idx="9">
                  <c:v>4.9815507829774299</c:v>
                </c:pt>
                <c:pt idx="10">
                  <c:v>2.3756443935417479</c:v>
                </c:pt>
                <c:pt idx="11">
                  <c:v>4.7475029752816935</c:v>
                </c:pt>
                <c:pt idx="12">
                  <c:v>2.2517212422083825</c:v>
                </c:pt>
              </c:numCache>
            </c:numRef>
          </c:val>
          <c:smooth val="0"/>
        </c:ser>
        <c:ser>
          <c:idx val="35"/>
          <c:order val="35"/>
          <c:tx>
            <c:strRef>
              <c:f>データ加工!$B$100</c:f>
              <c:strCache>
                <c:ptCount val="1"/>
                <c:pt idx="0">
                  <c:v>宝くじ</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データ加工!$C$100:$O$100</c:f>
              <c:numCache>
                <c:formatCode>0.0_ ;[Red]\-0.0\ </c:formatCode>
                <c:ptCount val="13"/>
                <c:pt idx="0">
                  <c:v>3.3076458195281169</c:v>
                </c:pt>
                <c:pt idx="1">
                  <c:v>4.1063907172104699</c:v>
                </c:pt>
                <c:pt idx="2">
                  <c:v>3.8118843917517915</c:v>
                </c:pt>
                <c:pt idx="3">
                  <c:v>3.0123052670157593</c:v>
                </c:pt>
                <c:pt idx="4">
                  <c:v>3.8776589154471748</c:v>
                </c:pt>
                <c:pt idx="5">
                  <c:v>6.2412177150723629</c:v>
                </c:pt>
                <c:pt idx="6">
                  <c:v>3.8636759267514975</c:v>
                </c:pt>
                <c:pt idx="7">
                  <c:v>3.0159780485053718</c:v>
                </c:pt>
                <c:pt idx="8">
                  <c:v>6.4358347277641919</c:v>
                </c:pt>
                <c:pt idx="9">
                  <c:v>4.7193638996628273</c:v>
                </c:pt>
                <c:pt idx="10">
                  <c:v>2.875780055340011</c:v>
                </c:pt>
                <c:pt idx="11">
                  <c:v>4.2080140008178653</c:v>
                </c:pt>
                <c:pt idx="12">
                  <c:v>3.3113547679535031</c:v>
                </c:pt>
              </c:numCache>
            </c:numRef>
          </c:val>
          <c:smooth val="0"/>
        </c:ser>
        <c:ser>
          <c:idx val="36"/>
          <c:order val="36"/>
          <c:tx>
            <c:strRef>
              <c:f>データ加工!$B$101</c:f>
              <c:strCache>
                <c:ptCount val="1"/>
                <c:pt idx="0">
                  <c:v>増改築工事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データ加工!$C$101:$O$101</c:f>
              <c:numCache>
                <c:formatCode>0.0_ ;[Red]\-0.0\ </c:formatCode>
                <c:ptCount val="13"/>
                <c:pt idx="0">
                  <c:v>2.5788425033609044</c:v>
                </c:pt>
                <c:pt idx="1">
                  <c:v>2.8353650190262769</c:v>
                </c:pt>
                <c:pt idx="2">
                  <c:v>2.6594542268035752</c:v>
                </c:pt>
                <c:pt idx="3">
                  <c:v>5.5828057615358739</c:v>
                </c:pt>
                <c:pt idx="4">
                  <c:v>2.7427343548284893</c:v>
                </c:pt>
                <c:pt idx="5">
                  <c:v>2.1398460737390961</c:v>
                </c:pt>
                <c:pt idx="6">
                  <c:v>2.3351887469377184</c:v>
                </c:pt>
                <c:pt idx="7">
                  <c:v>3.6794932191765537</c:v>
                </c:pt>
                <c:pt idx="8">
                  <c:v>3.2179173638820959</c:v>
                </c:pt>
                <c:pt idx="9">
                  <c:v>4.4571770163482265</c:v>
                </c:pt>
                <c:pt idx="10">
                  <c:v>2.500678308991314</c:v>
                </c:pt>
                <c:pt idx="11">
                  <c:v>3.5066783340148877</c:v>
                </c:pt>
                <c:pt idx="12">
                  <c:v>1.8543586700539616</c:v>
                </c:pt>
              </c:numCache>
            </c:numRef>
          </c:val>
          <c:smooth val="0"/>
        </c:ser>
        <c:ser>
          <c:idx val="37"/>
          <c:order val="37"/>
          <c:tx>
            <c:strRef>
              <c:f>データ加工!$B$102</c:f>
              <c:strCache>
                <c:ptCount val="1"/>
                <c:pt idx="0">
                  <c:v>損害保険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データ加工!$C$102:$O$102</c:f>
              <c:numCache>
                <c:formatCode>0.0_ ;[Red]\-0.0\ </c:formatCode>
                <c:ptCount val="13"/>
                <c:pt idx="0">
                  <c:v>2.1303481549503127</c:v>
                </c:pt>
                <c:pt idx="1">
                  <c:v>2.7375938114736469</c:v>
                </c:pt>
                <c:pt idx="2">
                  <c:v>4.6097206597928642</c:v>
                </c:pt>
                <c:pt idx="3">
                  <c:v>3.8557507417801724</c:v>
                </c:pt>
                <c:pt idx="4">
                  <c:v>2.4590032146738179</c:v>
                </c:pt>
                <c:pt idx="5">
                  <c:v>1.961525567594171</c:v>
                </c:pt>
                <c:pt idx="6">
                  <c:v>2.5474786330229655</c:v>
                </c:pt>
                <c:pt idx="7">
                  <c:v>3.4683747557811775</c:v>
                </c:pt>
                <c:pt idx="8">
                  <c:v>5.0056492327054816</c:v>
                </c:pt>
                <c:pt idx="9">
                  <c:v>4.1075945052620906</c:v>
                </c:pt>
                <c:pt idx="10">
                  <c:v>2.500678308991314</c:v>
                </c:pt>
                <c:pt idx="11">
                  <c:v>3.884320616139568</c:v>
                </c:pt>
                <c:pt idx="12">
                  <c:v>3.1789005772353636</c:v>
                </c:pt>
              </c:numCache>
            </c:numRef>
          </c:val>
          <c:smooth val="0"/>
        </c:ser>
        <c:ser>
          <c:idx val="38"/>
          <c:order val="38"/>
          <c:tx>
            <c:strRef>
              <c:f>データ加工!$B$103</c:f>
              <c:strCache>
                <c:ptCount val="1"/>
                <c:pt idx="0">
                  <c:v>衛生設備工事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データ加工!$C$103:$O$103</c:f>
              <c:numCache>
                <c:formatCode>0.0_ ;[Red]\-0.0\ </c:formatCode>
                <c:ptCount val="13"/>
                <c:pt idx="0">
                  <c:v>2.3545953291556083</c:v>
                </c:pt>
                <c:pt idx="1">
                  <c:v>1.9554241510526047</c:v>
                </c:pt>
                <c:pt idx="2">
                  <c:v>2.0389149072160744</c:v>
                </c:pt>
                <c:pt idx="3">
                  <c:v>4.8799345325655299</c:v>
                </c:pt>
                <c:pt idx="4">
                  <c:v>1.1349245606186851</c:v>
                </c:pt>
                <c:pt idx="5">
                  <c:v>0.89160253072462314</c:v>
                </c:pt>
                <c:pt idx="6">
                  <c:v>2.4201047013718173</c:v>
                </c:pt>
                <c:pt idx="7">
                  <c:v>5.3081213653694546</c:v>
                </c:pt>
                <c:pt idx="8">
                  <c:v>1.0726391212940318</c:v>
                </c:pt>
                <c:pt idx="9">
                  <c:v>2.2722863220598799</c:v>
                </c:pt>
                <c:pt idx="10">
                  <c:v>2.2506104780921823</c:v>
                </c:pt>
                <c:pt idx="11">
                  <c:v>3.0211382569974417</c:v>
                </c:pt>
                <c:pt idx="12">
                  <c:v>1.1920877164632613</c:v>
                </c:pt>
              </c:numCache>
            </c:numRef>
          </c:val>
          <c:smooth val="0"/>
        </c:ser>
        <c:ser>
          <c:idx val="39"/>
          <c:order val="39"/>
          <c:tx>
            <c:strRef>
              <c:f>データ加工!$B$104</c:f>
              <c:strCache>
                <c:ptCount val="1"/>
                <c:pt idx="0">
                  <c:v>自動車</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データ加工!$C$104:$O$104</c:f>
              <c:numCache>
                <c:formatCode>0.0_ ;[Red]\-0.0\ </c:formatCode>
                <c:ptCount val="13"/>
                <c:pt idx="0">
                  <c:v>2.7470278840148765</c:v>
                </c:pt>
                <c:pt idx="1">
                  <c:v>3.6175346794473189</c:v>
                </c:pt>
                <c:pt idx="2">
                  <c:v>4.9643145567000078</c:v>
                </c:pt>
                <c:pt idx="3">
                  <c:v>3.2733717234904587</c:v>
                </c:pt>
                <c:pt idx="4">
                  <c:v>3.4993507285742793</c:v>
                </c:pt>
                <c:pt idx="5">
                  <c:v>2.496487086028945</c:v>
                </c:pt>
                <c:pt idx="6">
                  <c:v>2.5050206558059163</c:v>
                </c:pt>
                <c:pt idx="7">
                  <c:v>2.9556584875352643</c:v>
                </c:pt>
                <c:pt idx="8">
                  <c:v>3.5754637376467731</c:v>
                </c:pt>
                <c:pt idx="9">
                  <c:v>4.1075945052620906</c:v>
                </c:pt>
                <c:pt idx="10">
                  <c:v>2.000542647193051</c:v>
                </c:pt>
                <c:pt idx="11">
                  <c:v>3.9382695135859507</c:v>
                </c:pt>
                <c:pt idx="12">
                  <c:v>2.5166296236446626</c:v>
                </c:pt>
              </c:numCache>
            </c:numRef>
          </c:val>
          <c:smooth val="0"/>
        </c:ser>
        <c:ser>
          <c:idx val="40"/>
          <c:order val="40"/>
          <c:tx>
            <c:strRef>
              <c:f>データ加工!$B$105</c:f>
              <c:strCache>
                <c:ptCount val="1"/>
                <c:pt idx="0">
                  <c:v>有料老人ホーム</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データ加工!$C$105:$O$105</c:f>
              <c:numCache>
                <c:formatCode>0.0_ ;[Red]\-0.0\ </c:formatCode>
                <c:ptCount val="13"/>
                <c:pt idx="0">
                  <c:v>3.1955222324254682</c:v>
                </c:pt>
                <c:pt idx="1">
                  <c:v>2.2487377737104954</c:v>
                </c:pt>
                <c:pt idx="2">
                  <c:v>3.0140481237107188</c:v>
                </c:pt>
                <c:pt idx="3">
                  <c:v>3.7955046364398566</c:v>
                </c:pt>
                <c:pt idx="4">
                  <c:v>2.0806950278009229</c:v>
                </c:pt>
                <c:pt idx="5">
                  <c:v>2.6748075921738694</c:v>
                </c:pt>
                <c:pt idx="6">
                  <c:v>1.5709451570308288</c:v>
                </c:pt>
                <c:pt idx="7">
                  <c:v>2.8048595851099956</c:v>
                </c:pt>
                <c:pt idx="8">
                  <c:v>2.1452782425880637</c:v>
                </c:pt>
                <c:pt idx="9">
                  <c:v>4.4571770163482265</c:v>
                </c:pt>
                <c:pt idx="10">
                  <c:v>0.75020349269739417</c:v>
                </c:pt>
                <c:pt idx="11">
                  <c:v>5.017247462513609</c:v>
                </c:pt>
                <c:pt idx="12">
                  <c:v>1.3245419071814013</c:v>
                </c:pt>
              </c:numCache>
            </c:numRef>
          </c:val>
          <c:smooth val="0"/>
        </c:ser>
        <c:ser>
          <c:idx val="41"/>
          <c:order val="41"/>
          <c:tx>
            <c:strRef>
              <c:f>データ加工!$B$106</c:f>
              <c:strCache>
                <c:ptCount val="1"/>
                <c:pt idx="0">
                  <c:v>建物清掃サービス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データ加工!$C$106:$O$106</c:f>
              <c:numCache>
                <c:formatCode>0.0_ ;[Red]\-0.0\ </c:formatCode>
                <c:ptCount val="13"/>
                <c:pt idx="0">
                  <c:v>1.1772976645778042</c:v>
                </c:pt>
                <c:pt idx="1">
                  <c:v>1.2710256981841932</c:v>
                </c:pt>
                <c:pt idx="2">
                  <c:v>2.393508804123218</c:v>
                </c:pt>
                <c:pt idx="3">
                  <c:v>5.2815752348342979</c:v>
                </c:pt>
                <c:pt idx="4">
                  <c:v>0.18915409343644754</c:v>
                </c:pt>
                <c:pt idx="5">
                  <c:v>1.2482435430144725</c:v>
                </c:pt>
                <c:pt idx="6">
                  <c:v>0.9765334759921368</c:v>
                </c:pt>
                <c:pt idx="7">
                  <c:v>3.5588540972363387</c:v>
                </c:pt>
                <c:pt idx="8">
                  <c:v>2.1452782425880637</c:v>
                </c:pt>
                <c:pt idx="9">
                  <c:v>3.3210338553182859</c:v>
                </c:pt>
                <c:pt idx="10">
                  <c:v>2.6257122244408797</c:v>
                </c:pt>
                <c:pt idx="11">
                  <c:v>1.7803136157306352</c:v>
                </c:pt>
                <c:pt idx="12">
                  <c:v>7.4174346802158464</c:v>
                </c:pt>
              </c:numCache>
            </c:numRef>
          </c:val>
          <c:smooth val="0"/>
        </c:ser>
        <c:ser>
          <c:idx val="42"/>
          <c:order val="42"/>
          <c:tx>
            <c:strRef>
              <c:f>データ加工!$B$107</c:f>
              <c:strCache>
                <c:ptCount val="1"/>
                <c:pt idx="0">
                  <c:v>和服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データ加工!$C$107:$O$107</c:f>
              <c:numCache>
                <c:formatCode>0.0_ ;[Red]\-0.0\ </c:formatCode>
                <c:ptCount val="13"/>
                <c:pt idx="0">
                  <c:v>1.6257920129883965</c:v>
                </c:pt>
                <c:pt idx="1">
                  <c:v>2.7375938114736469</c:v>
                </c:pt>
                <c:pt idx="2">
                  <c:v>1.684321010308931</c:v>
                </c:pt>
                <c:pt idx="3">
                  <c:v>3.594684285305473</c:v>
                </c:pt>
                <c:pt idx="4">
                  <c:v>2.931888448264937</c:v>
                </c:pt>
                <c:pt idx="5">
                  <c:v>4.1013716413332668</c:v>
                </c:pt>
                <c:pt idx="6">
                  <c:v>2.1228988608524713</c:v>
                </c:pt>
                <c:pt idx="7">
                  <c:v>4.0414105849971982</c:v>
                </c:pt>
                <c:pt idx="8">
                  <c:v>1.0726391212940318</c:v>
                </c:pt>
                <c:pt idx="9">
                  <c:v>4.1949901330336248</c:v>
                </c:pt>
                <c:pt idx="10">
                  <c:v>1.625440900844354</c:v>
                </c:pt>
                <c:pt idx="11">
                  <c:v>3.4527294365685051</c:v>
                </c:pt>
                <c:pt idx="12">
                  <c:v>0.79472514430884089</c:v>
                </c:pt>
              </c:numCache>
            </c:numRef>
          </c:val>
          <c:smooth val="0"/>
        </c:ser>
        <c:ser>
          <c:idx val="43"/>
          <c:order val="43"/>
          <c:tx>
            <c:strRef>
              <c:f>データ加工!$B$108</c:f>
              <c:strCache>
                <c:ptCount val="1"/>
                <c:pt idx="0">
                  <c:v>婦人洋服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データ加工!$C$108:$O$108</c:f>
              <c:numCache>
                <c:formatCode>0.0_ ;[Red]\-0.0\ </c:formatCode>
                <c:ptCount val="13"/>
                <c:pt idx="0">
                  <c:v>2.6349042969122287</c:v>
                </c:pt>
                <c:pt idx="1">
                  <c:v>1.4665681132894537</c:v>
                </c:pt>
                <c:pt idx="2">
                  <c:v>1.684321010308931</c:v>
                </c:pt>
                <c:pt idx="3">
                  <c:v>3.8155866715532949</c:v>
                </c:pt>
                <c:pt idx="4">
                  <c:v>1.7023868409280281</c:v>
                </c:pt>
                <c:pt idx="5">
                  <c:v>1.961525567594171</c:v>
                </c:pt>
                <c:pt idx="6">
                  <c:v>1.9106089747672241</c:v>
                </c:pt>
                <c:pt idx="7">
                  <c:v>3.106457389960533</c:v>
                </c:pt>
                <c:pt idx="8">
                  <c:v>2.8603709901174184</c:v>
                </c:pt>
                <c:pt idx="9">
                  <c:v>4.4571770163482265</c:v>
                </c:pt>
                <c:pt idx="10">
                  <c:v>1.250339154495657</c:v>
                </c:pt>
                <c:pt idx="11">
                  <c:v>4.6396051803889282</c:v>
                </c:pt>
                <c:pt idx="12">
                  <c:v>1.9868128607721021</c:v>
                </c:pt>
              </c:numCache>
            </c:numRef>
          </c:val>
          <c:smooth val="0"/>
        </c:ser>
        <c:ser>
          <c:idx val="44"/>
          <c:order val="44"/>
          <c:tx>
            <c:strRef>
              <c:f>データ加工!$B$109</c:f>
              <c:strCache>
                <c:ptCount val="1"/>
                <c:pt idx="0">
                  <c:v>預貯金・証券等全般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データ加工!$C$109:$O$109</c:f>
              <c:numCache>
                <c:formatCode>0.0_ ;[Red]\-0.0\ </c:formatCode>
                <c:ptCount val="13"/>
                <c:pt idx="0">
                  <c:v>1.6257920129883965</c:v>
                </c:pt>
                <c:pt idx="1">
                  <c:v>3.4219922643420588</c:v>
                </c:pt>
                <c:pt idx="2">
                  <c:v>5.4075569278339364</c:v>
                </c:pt>
                <c:pt idx="3">
                  <c:v>3.0123052670157593</c:v>
                </c:pt>
                <c:pt idx="4">
                  <c:v>2.8373114015467129</c:v>
                </c:pt>
                <c:pt idx="5">
                  <c:v>2.496487086028945</c:v>
                </c:pt>
                <c:pt idx="6">
                  <c:v>2.2927307697206687</c:v>
                </c:pt>
                <c:pt idx="7">
                  <c:v>2.9556584875352643</c:v>
                </c:pt>
                <c:pt idx="8">
                  <c:v>1.7877318688233865</c:v>
                </c:pt>
                <c:pt idx="9">
                  <c:v>4.5445726441197598</c:v>
                </c:pt>
                <c:pt idx="10">
                  <c:v>2.875780055340011</c:v>
                </c:pt>
                <c:pt idx="11">
                  <c:v>2.3737514876408468</c:v>
                </c:pt>
                <c:pt idx="12">
                  <c:v>2.7815380050809426</c:v>
                </c:pt>
              </c:numCache>
            </c:numRef>
          </c:val>
          <c:smooth val="0"/>
        </c:ser>
        <c:ser>
          <c:idx val="45"/>
          <c:order val="45"/>
          <c:tx>
            <c:strRef>
              <c:f>データ加工!$B$110</c:f>
              <c:strCache>
                <c:ptCount val="1"/>
                <c:pt idx="0">
                  <c:v>その他の保険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データ加工!$C$110:$O$110</c:f>
              <c:numCache>
                <c:formatCode>0.0_ ;[Red]\-0.0\ </c:formatCode>
                <c:ptCount val="13"/>
                <c:pt idx="0">
                  <c:v>1.9061009807450162</c:v>
                </c:pt>
                <c:pt idx="1">
                  <c:v>1.9554241510526047</c:v>
                </c:pt>
                <c:pt idx="2">
                  <c:v>2.836751175257147</c:v>
                </c:pt>
                <c:pt idx="3">
                  <c:v>4.2373094089355012</c:v>
                </c:pt>
                <c:pt idx="4">
                  <c:v>1.5132327474915803</c:v>
                </c:pt>
                <c:pt idx="5">
                  <c:v>2.1398460737390961</c:v>
                </c:pt>
                <c:pt idx="6">
                  <c:v>1.5709451570308288</c:v>
                </c:pt>
                <c:pt idx="7">
                  <c:v>2.925498707050211</c:v>
                </c:pt>
                <c:pt idx="8">
                  <c:v>2.5028246163527408</c:v>
                </c:pt>
                <c:pt idx="9">
                  <c:v>2.7966600886890833</c:v>
                </c:pt>
                <c:pt idx="10">
                  <c:v>2.3756443935417479</c:v>
                </c:pt>
                <c:pt idx="11">
                  <c:v>2.8053426672119102</c:v>
                </c:pt>
                <c:pt idx="12">
                  <c:v>2.5166296236446626</c:v>
                </c:pt>
              </c:numCache>
            </c:numRef>
          </c:val>
          <c:smooth val="0"/>
        </c:ser>
        <c:ser>
          <c:idx val="46"/>
          <c:order val="46"/>
          <c:tx>
            <c:strRef>
              <c:f>データ加工!$B$111</c:f>
              <c:strCache>
                <c:ptCount val="1"/>
                <c:pt idx="0">
                  <c:v>消火器</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データ加工!$C$111:$O$111</c:f>
              <c:numCache>
                <c:formatCode>0.0_ ;[Red]\-0.0\ </c:formatCode>
                <c:ptCount val="13"/>
                <c:pt idx="0">
                  <c:v>0.33637076130794408</c:v>
                </c:pt>
                <c:pt idx="1">
                  <c:v>4.0086195096578399</c:v>
                </c:pt>
                <c:pt idx="2">
                  <c:v>3.7232359175250052</c:v>
                </c:pt>
                <c:pt idx="3">
                  <c:v>4.1770633035951867</c:v>
                </c:pt>
                <c:pt idx="4">
                  <c:v>1.986117981082699</c:v>
                </c:pt>
                <c:pt idx="5">
                  <c:v>1.7832050614492463</c:v>
                </c:pt>
                <c:pt idx="6">
                  <c:v>1.6134031342478781</c:v>
                </c:pt>
                <c:pt idx="7">
                  <c:v>4.0414105849971982</c:v>
                </c:pt>
                <c:pt idx="8">
                  <c:v>0.35754637376467729</c:v>
                </c:pt>
                <c:pt idx="9">
                  <c:v>0.61176939440073697</c:v>
                </c:pt>
                <c:pt idx="10">
                  <c:v>0.62516957724782851</c:v>
                </c:pt>
                <c:pt idx="11">
                  <c:v>0.86318235914212627</c:v>
                </c:pt>
                <c:pt idx="12">
                  <c:v>6.8876179173432872</c:v>
                </c:pt>
              </c:numCache>
            </c:numRef>
          </c:val>
          <c:smooth val="0"/>
        </c:ser>
        <c:ser>
          <c:idx val="47"/>
          <c:order val="47"/>
          <c:tx>
            <c:strRef>
              <c:f>データ加工!$B$112</c:f>
              <c:strCache>
                <c:ptCount val="1"/>
                <c:pt idx="0">
                  <c:v>相隣関係</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データ加工!$C$112:$O$112</c:f>
              <c:numCache>
                <c:formatCode>0.0_ ;[Red]\-0.0\ </c:formatCode>
                <c:ptCount val="13"/>
                <c:pt idx="0">
                  <c:v>2.2985335356042844</c:v>
                </c:pt>
                <c:pt idx="1">
                  <c:v>4.1063907172104699</c:v>
                </c:pt>
                <c:pt idx="2">
                  <c:v>1.5956725360821451</c:v>
                </c:pt>
                <c:pt idx="3">
                  <c:v>3.092633407469513</c:v>
                </c:pt>
                <c:pt idx="4">
                  <c:v>1.5132327474915803</c:v>
                </c:pt>
                <c:pt idx="5">
                  <c:v>2.6748075921738694</c:v>
                </c:pt>
                <c:pt idx="6">
                  <c:v>2.1228988608524713</c:v>
                </c:pt>
                <c:pt idx="7">
                  <c:v>2.8350193655950497</c:v>
                </c:pt>
                <c:pt idx="8">
                  <c:v>1.0726391212940318</c:v>
                </c:pt>
                <c:pt idx="9">
                  <c:v>2.4470775776029479</c:v>
                </c:pt>
                <c:pt idx="10">
                  <c:v>1.8755087317434853</c:v>
                </c:pt>
                <c:pt idx="11">
                  <c:v>3.4527294365685051</c:v>
                </c:pt>
                <c:pt idx="12">
                  <c:v>3.3113547679535031</c:v>
                </c:pt>
              </c:numCache>
            </c:numRef>
          </c:val>
          <c:smooth val="0"/>
        </c:ser>
        <c:ser>
          <c:idx val="48"/>
          <c:order val="48"/>
          <c:tx>
            <c:strRef>
              <c:f>データ加工!$B$113</c:f>
              <c:strCache>
                <c:ptCount val="1"/>
                <c:pt idx="0">
                  <c:v>クリーニング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データ加工!$C$113:$O$113</c:f>
              <c:numCache>
                <c:formatCode>0.0_ ;[Red]\-0.0\ </c:formatCode>
                <c:ptCount val="13"/>
                <c:pt idx="0">
                  <c:v>2.6909660904635526</c:v>
                </c:pt>
                <c:pt idx="1">
                  <c:v>0.8799408679736721</c:v>
                </c:pt>
                <c:pt idx="2">
                  <c:v>2.6594542268035752</c:v>
                </c:pt>
                <c:pt idx="3">
                  <c:v>3.9762429524608023</c:v>
                </c:pt>
                <c:pt idx="4">
                  <c:v>1.7969638876462517</c:v>
                </c:pt>
                <c:pt idx="5">
                  <c:v>1.961525567594171</c:v>
                </c:pt>
                <c:pt idx="6">
                  <c:v>1.9106089747672241</c:v>
                </c:pt>
                <c:pt idx="7">
                  <c:v>2.925498707050211</c:v>
                </c:pt>
                <c:pt idx="8">
                  <c:v>2.5028246163527408</c:v>
                </c:pt>
                <c:pt idx="9">
                  <c:v>2.8840557164606166</c:v>
                </c:pt>
                <c:pt idx="10">
                  <c:v>1.1253052390460911</c:v>
                </c:pt>
                <c:pt idx="11">
                  <c:v>2.7513937697655275</c:v>
                </c:pt>
                <c:pt idx="12">
                  <c:v>0.9271793350269808</c:v>
                </c:pt>
              </c:numCache>
            </c:numRef>
          </c:val>
          <c:smooth val="0"/>
        </c:ser>
        <c:ser>
          <c:idx val="49"/>
          <c:order val="49"/>
          <c:tx>
            <c:strRef>
              <c:f>データ加工!$B$114</c:f>
              <c:strCache>
                <c:ptCount val="1"/>
                <c:pt idx="0">
                  <c:v>他の教養・娯楽サービス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データ加工!$C$114:$O$114</c:f>
              <c:numCache>
                <c:formatCode>0.0_ ;[Red]\-0.0\ </c:formatCode>
                <c:ptCount val="13"/>
                <c:pt idx="0">
                  <c:v>1.6818538065397204</c:v>
                </c:pt>
                <c:pt idx="1">
                  <c:v>1.5643393208420839</c:v>
                </c:pt>
                <c:pt idx="2">
                  <c:v>3.2799935463910765</c:v>
                </c:pt>
                <c:pt idx="3">
                  <c:v>4.1971453387086246</c:v>
                </c:pt>
                <c:pt idx="4">
                  <c:v>1.607809794209804</c:v>
                </c:pt>
                <c:pt idx="5">
                  <c:v>1.7832050614492463</c:v>
                </c:pt>
                <c:pt idx="6">
                  <c:v>2.4625626785888666</c:v>
                </c:pt>
                <c:pt idx="7">
                  <c:v>2.3826226583192436</c:v>
                </c:pt>
                <c:pt idx="8">
                  <c:v>2.8603709901174184</c:v>
                </c:pt>
                <c:pt idx="9">
                  <c:v>2.7092644609175491</c:v>
                </c:pt>
                <c:pt idx="10">
                  <c:v>1.1253052390460911</c:v>
                </c:pt>
                <c:pt idx="11">
                  <c:v>2.1579558978553157</c:v>
                </c:pt>
                <c:pt idx="12">
                  <c:v>1.3245419071814013</c:v>
                </c:pt>
              </c:numCache>
            </c:numRef>
          </c:val>
          <c:smooth val="0"/>
        </c:ser>
        <c:dLbls>
          <c:showLegendKey val="0"/>
          <c:showVal val="0"/>
          <c:showCatName val="0"/>
          <c:showSerName val="0"/>
          <c:showPercent val="0"/>
          <c:showBubbleSize val="0"/>
        </c:dLbls>
        <c:dropLines/>
        <c:marker val="1"/>
        <c:smooth val="0"/>
        <c:axId val="150348544"/>
        <c:axId val="150350080"/>
      </c:lineChart>
      <c:catAx>
        <c:axId val="150348544"/>
        <c:scaling>
          <c:orientation val="maxMin"/>
        </c:scaling>
        <c:delete val="0"/>
        <c:axPos val="b"/>
        <c:majorTickMark val="out"/>
        <c:minorTickMark val="none"/>
        <c:tickLblPos val="nextTo"/>
        <c:txPr>
          <a:bodyPr rot="0" vert="eaVert"/>
          <a:lstStyle/>
          <a:p>
            <a:pPr>
              <a:defRPr sz="900" baseline="0"/>
            </a:pPr>
            <a:endParaRPr lang="ja-JP"/>
          </a:p>
        </c:txPr>
        <c:crossAx val="150350080"/>
        <c:crosses val="autoZero"/>
        <c:auto val="1"/>
        <c:lblAlgn val="ctr"/>
        <c:lblOffset val="100"/>
        <c:tickLblSkip val="1"/>
        <c:noMultiLvlLbl val="0"/>
      </c:catAx>
      <c:valAx>
        <c:axId val="150350080"/>
        <c:scaling>
          <c:orientation val="minMax"/>
        </c:scaling>
        <c:delete val="0"/>
        <c:axPos val="r"/>
        <c:majorGridlines/>
        <c:title>
          <c:tx>
            <c:rich>
              <a:bodyPr rot="0" vert="wordArtVertRtl"/>
              <a:lstStyle/>
              <a:p>
                <a:pPr>
                  <a:defRPr/>
                </a:pPr>
                <a:r>
                  <a:rPr lang="ja-JP" altLang="en-US"/>
                  <a:t>人口調整相談件数</a:t>
                </a:r>
              </a:p>
            </c:rich>
          </c:tx>
          <c:layout>
            <c:manualLayout>
              <c:xMode val="edge"/>
              <c:yMode val="edge"/>
              <c:x val="0.72198005156691014"/>
              <c:y val="2.47219941111721E-2"/>
            </c:manualLayout>
          </c:layout>
          <c:overlay val="0"/>
        </c:title>
        <c:numFmt formatCode="0.0_ ;[Red]\-0.0\ " sourceLinked="1"/>
        <c:majorTickMark val="out"/>
        <c:minorTickMark val="none"/>
        <c:tickLblPos val="nextTo"/>
        <c:crossAx val="150348544"/>
        <c:crosses val="autoZero"/>
        <c:crossBetween val="between"/>
      </c:valAx>
    </c:plotArea>
    <c:legend>
      <c:legendPos val="r"/>
      <c:layout>
        <c:manualLayout>
          <c:xMode val="edge"/>
          <c:yMode val="edge"/>
          <c:x val="0.78702298673686688"/>
          <c:y val="9.3979359174761634E-2"/>
          <c:w val="0.20894915440756084"/>
          <c:h val="0.84219085708986141"/>
        </c:manualLayout>
      </c:layout>
      <c:overlay val="0"/>
      <c:txPr>
        <a:bodyPr/>
        <a:lstStyle/>
        <a:p>
          <a:pPr>
            <a:defRPr sz="70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a:t>2014</a:t>
            </a:r>
            <a:r>
              <a:rPr lang="ja-JP" altLang="en-US" sz="1400"/>
              <a:t>年度</a:t>
            </a:r>
            <a:r>
              <a:rPr lang="en-US" altLang="ja-JP" sz="1400"/>
              <a:t>(2015.1.8</a:t>
            </a:r>
            <a:r>
              <a:rPr lang="ja-JP" altLang="en-US" sz="1400"/>
              <a:t>現在）の</a:t>
            </a:r>
            <a:r>
              <a:rPr lang="en-US" altLang="ja-JP" sz="1400"/>
              <a:t>70</a:t>
            </a:r>
            <a:r>
              <a:rPr lang="ja-JP" altLang="en-US" sz="1400"/>
              <a:t>歳以上の上位</a:t>
            </a:r>
            <a:r>
              <a:rPr lang="en-US" altLang="ja-JP" sz="1400"/>
              <a:t>50</a:t>
            </a:r>
            <a:r>
              <a:rPr lang="ja-JP" altLang="en-US" sz="1400"/>
              <a:t>商品サービス</a:t>
            </a:r>
            <a:r>
              <a:rPr lang="en-US" altLang="ja-JP" sz="1400"/>
              <a:t>(</a:t>
            </a:r>
            <a:r>
              <a:rPr lang="ja-JP" altLang="en-US" sz="1400"/>
              <a:t>小分類</a:t>
            </a:r>
            <a:r>
              <a:rPr lang="en-US" altLang="ja-JP" sz="1400"/>
              <a:t>)</a:t>
            </a:r>
            <a:r>
              <a:rPr lang="ja-JP" altLang="en-US" sz="1400"/>
              <a:t>別</a:t>
            </a:r>
            <a:endParaRPr lang="en-US" altLang="ja-JP" sz="1400"/>
          </a:p>
          <a:p>
            <a:pPr>
              <a:defRPr/>
            </a:pPr>
            <a:r>
              <a:rPr lang="ja-JP" altLang="en-US" sz="1400"/>
              <a:t>人口調整（</a:t>
            </a:r>
            <a:r>
              <a:rPr lang="en-US" altLang="ja-JP" sz="1400"/>
              <a:t>10</a:t>
            </a:r>
            <a:r>
              <a:rPr lang="ja-JP" altLang="en-US" sz="1400"/>
              <a:t>万人当たり）相談件数</a:t>
            </a:r>
          </a:p>
        </c:rich>
      </c:tx>
      <c:layout>
        <c:manualLayout>
          <c:xMode val="edge"/>
          <c:yMode val="edge"/>
          <c:x val="5.9477225187830621E-2"/>
          <c:y val="2.7165367666960566E-2"/>
        </c:manualLayout>
      </c:layout>
      <c:overlay val="1"/>
    </c:title>
    <c:autoTitleDeleted val="0"/>
    <c:plotArea>
      <c:layout>
        <c:manualLayout>
          <c:layoutTarget val="inner"/>
          <c:xMode val="edge"/>
          <c:yMode val="edge"/>
          <c:x val="0.22181122109033324"/>
          <c:y val="0.19376993185390207"/>
          <c:w val="0.44582637306140493"/>
          <c:h val="0.68216805950524773"/>
        </c:manualLayout>
      </c:layout>
      <c:radarChart>
        <c:radarStyle val="marker"/>
        <c:varyColors val="0"/>
        <c:ser>
          <c:idx val="0"/>
          <c:order val="0"/>
          <c:tx>
            <c:strRef>
              <c:f>データ加工!$B$65</c:f>
              <c:strCache>
                <c:ptCount val="1"/>
                <c:pt idx="0">
                  <c:v>商品一般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データ加工!$C$65:$O$65</c:f>
              <c:numCache>
                <c:formatCode>0.0_ ;[Red]\-0.0\ </c:formatCode>
                <c:ptCount val="13"/>
                <c:pt idx="0">
                  <c:v>47.42827734442011</c:v>
                </c:pt>
                <c:pt idx="1">
                  <c:v>44.58367064399939</c:v>
                </c:pt>
                <c:pt idx="2">
                  <c:v>100.35007282472158</c:v>
                </c:pt>
                <c:pt idx="3">
                  <c:v>53.418213401746129</c:v>
                </c:pt>
                <c:pt idx="4">
                  <c:v>86.632574793892971</c:v>
                </c:pt>
                <c:pt idx="5">
                  <c:v>116.79993152492564</c:v>
                </c:pt>
                <c:pt idx="6">
                  <c:v>58.676924513962298</c:v>
                </c:pt>
                <c:pt idx="7">
                  <c:v>51.211307263621215</c:v>
                </c:pt>
                <c:pt idx="8">
                  <c:v>80.090387723287705</c:v>
                </c:pt>
                <c:pt idx="9">
                  <c:v>98.844455009604772</c:v>
                </c:pt>
                <c:pt idx="10">
                  <c:v>67.143212596416788</c:v>
                </c:pt>
                <c:pt idx="11">
                  <c:v>78.60354357937986</c:v>
                </c:pt>
                <c:pt idx="12">
                  <c:v>42.120432648368563</c:v>
                </c:pt>
              </c:numCache>
            </c:numRef>
          </c:val>
        </c:ser>
        <c:ser>
          <c:idx val="1"/>
          <c:order val="1"/>
          <c:tx>
            <c:strRef>
              <c:f>データ加工!$B$66</c:f>
              <c:strCache>
                <c:ptCount val="1"/>
                <c:pt idx="0">
                  <c:v>健康食品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データ加工!$C$66:$O$66</c:f>
              <c:numCache>
                <c:formatCode>0.0_ ;[Red]\-0.0\ </c:formatCode>
                <c:ptCount val="13"/>
                <c:pt idx="0">
                  <c:v>33.468890750140432</c:v>
                </c:pt>
                <c:pt idx="1">
                  <c:v>26.593768454315427</c:v>
                </c:pt>
                <c:pt idx="2">
                  <c:v>28.190214804117897</c:v>
                </c:pt>
                <c:pt idx="3">
                  <c:v>20.021789008098079</c:v>
                </c:pt>
                <c:pt idx="4">
                  <c:v>26.481573081102656</c:v>
                </c:pt>
                <c:pt idx="5">
                  <c:v>47.433254634549954</c:v>
                </c:pt>
                <c:pt idx="6">
                  <c:v>25.941824079617199</c:v>
                </c:pt>
                <c:pt idx="7">
                  <c:v>27.74699804624942</c:v>
                </c:pt>
                <c:pt idx="8">
                  <c:v>38.615008366585144</c:v>
                </c:pt>
                <c:pt idx="9">
                  <c:v>42.82385760805159</c:v>
                </c:pt>
                <c:pt idx="10">
                  <c:v>44.512073900045387</c:v>
                </c:pt>
                <c:pt idx="11">
                  <c:v>41.972242213285888</c:v>
                </c:pt>
                <c:pt idx="12">
                  <c:v>42.915157792677405</c:v>
                </c:pt>
              </c:numCache>
            </c:numRef>
          </c:val>
        </c:ser>
        <c:ser>
          <c:idx val="2"/>
          <c:order val="2"/>
          <c:tx>
            <c:strRef>
              <c:f>データ加工!$B$67</c:f>
              <c:strCache>
                <c:ptCount val="1"/>
                <c:pt idx="0">
                  <c:v>ファンド型投資商品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データ加工!$C$67:$O$67</c:f>
              <c:numCache>
                <c:formatCode>0.0_ ;[Red]\-0.0\ </c:formatCode>
                <c:ptCount val="13"/>
                <c:pt idx="0">
                  <c:v>16.650352684743233</c:v>
                </c:pt>
                <c:pt idx="1">
                  <c:v>12.808028189394561</c:v>
                </c:pt>
                <c:pt idx="2">
                  <c:v>31.470208350508976</c:v>
                </c:pt>
                <c:pt idx="3">
                  <c:v>29.139032949599112</c:v>
                </c:pt>
                <c:pt idx="4">
                  <c:v>24.968340333611078</c:v>
                </c:pt>
                <c:pt idx="5">
                  <c:v>24.429909341854678</c:v>
                </c:pt>
                <c:pt idx="6">
                  <c:v>23.606635332679481</c:v>
                </c:pt>
                <c:pt idx="7">
                  <c:v>23.403989656401688</c:v>
                </c:pt>
                <c:pt idx="8">
                  <c:v>35.39709100270305</c:v>
                </c:pt>
                <c:pt idx="9">
                  <c:v>59.429026884643015</c:v>
                </c:pt>
                <c:pt idx="10">
                  <c:v>20.880663880077471</c:v>
                </c:pt>
                <c:pt idx="11">
                  <c:v>32.207491775490588</c:v>
                </c:pt>
                <c:pt idx="12">
                  <c:v>20.662853752029861</c:v>
                </c:pt>
              </c:numCache>
            </c:numRef>
          </c:val>
        </c:ser>
        <c:ser>
          <c:idx val="3"/>
          <c:order val="3"/>
          <c:tx>
            <c:strRef>
              <c:f>データ加工!$B$68</c:f>
              <c:strCache>
                <c:ptCount val="1"/>
                <c:pt idx="0">
                  <c:v>アダルト情報サイト</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データ加工!$C$68:$O$68</c:f>
              <c:numCache>
                <c:formatCode>0.0_ ;[Red]\-0.0\ </c:formatCode>
                <c:ptCount val="13"/>
                <c:pt idx="0">
                  <c:v>7.6244039229800649</c:v>
                </c:pt>
                <c:pt idx="1">
                  <c:v>11.341460076105108</c:v>
                </c:pt>
                <c:pt idx="2">
                  <c:v>17.906991793810739</c:v>
                </c:pt>
                <c:pt idx="3">
                  <c:v>33.476752534101806</c:v>
                </c:pt>
                <c:pt idx="4">
                  <c:v>14.659442241324685</c:v>
                </c:pt>
                <c:pt idx="5">
                  <c:v>24.251588835709754</c:v>
                </c:pt>
                <c:pt idx="6">
                  <c:v>20.592118950268972</c:v>
                </c:pt>
                <c:pt idx="7">
                  <c:v>27.385080680428779</c:v>
                </c:pt>
                <c:pt idx="8">
                  <c:v>13.229215829293061</c:v>
                </c:pt>
                <c:pt idx="9">
                  <c:v>23.59681949831414</c:v>
                </c:pt>
                <c:pt idx="10">
                  <c:v>11.753188052259175</c:v>
                </c:pt>
                <c:pt idx="11">
                  <c:v>18.072880644538266</c:v>
                </c:pt>
                <c:pt idx="12">
                  <c:v>8.2121598245246883</c:v>
                </c:pt>
              </c:numCache>
            </c:numRef>
          </c:val>
        </c:ser>
        <c:ser>
          <c:idx val="4"/>
          <c:order val="4"/>
          <c:tx>
            <c:strRef>
              <c:f>データ加工!$B$69</c:f>
              <c:strCache>
                <c:ptCount val="1"/>
                <c:pt idx="0">
                  <c:v>インターネット接続回線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データ加工!$C$69:$O$69</c:f>
              <c:numCache>
                <c:formatCode>0.0_ ;[Red]\-0.0\ </c:formatCode>
                <c:ptCount val="13"/>
                <c:pt idx="0">
                  <c:v>11.212358710264803</c:v>
                </c:pt>
                <c:pt idx="1">
                  <c:v>12.31917215163141</c:v>
                </c:pt>
                <c:pt idx="2">
                  <c:v>27.835620907210757</c:v>
                </c:pt>
                <c:pt idx="3">
                  <c:v>18.616046550157392</c:v>
                </c:pt>
                <c:pt idx="4">
                  <c:v>13.713671774142446</c:v>
                </c:pt>
                <c:pt idx="5">
                  <c:v>31.206088575361814</c:v>
                </c:pt>
                <c:pt idx="6">
                  <c:v>19.615585474276834</c:v>
                </c:pt>
                <c:pt idx="7">
                  <c:v>23.132551632036201</c:v>
                </c:pt>
                <c:pt idx="8">
                  <c:v>21.095236052115958</c:v>
                </c:pt>
                <c:pt idx="9">
                  <c:v>32.161591019924458</c:v>
                </c:pt>
                <c:pt idx="10">
                  <c:v>20.505562133728773</c:v>
                </c:pt>
                <c:pt idx="11">
                  <c:v>21.147967798982094</c:v>
                </c:pt>
                <c:pt idx="12">
                  <c:v>13.510327453250293</c:v>
                </c:pt>
              </c:numCache>
            </c:numRef>
          </c:val>
        </c:ser>
        <c:ser>
          <c:idx val="5"/>
          <c:order val="5"/>
          <c:tx>
            <c:strRef>
              <c:f>データ加工!$B$70</c:f>
              <c:strCache>
                <c:ptCount val="1"/>
                <c:pt idx="0">
                  <c:v>デジタルコンテンツその他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データ加工!$C$70:$O$70</c:f>
              <c:numCache>
                <c:formatCode>0.0_ ;[Red]\-0.0\ </c:formatCode>
                <c:ptCount val="13"/>
                <c:pt idx="0">
                  <c:v>8.1289600649419818</c:v>
                </c:pt>
                <c:pt idx="1">
                  <c:v>11.145917660999848</c:v>
                </c:pt>
                <c:pt idx="2">
                  <c:v>16.134022309275025</c:v>
                </c:pt>
                <c:pt idx="3">
                  <c:v>30.705431688447305</c:v>
                </c:pt>
                <c:pt idx="4">
                  <c:v>10.02516695213172</c:v>
                </c:pt>
                <c:pt idx="5">
                  <c:v>16.583807071477992</c:v>
                </c:pt>
                <c:pt idx="6">
                  <c:v>12.822309119548926</c:v>
                </c:pt>
                <c:pt idx="7">
                  <c:v>25.696132973265769</c:v>
                </c:pt>
                <c:pt idx="8">
                  <c:v>12.871669455528384</c:v>
                </c:pt>
                <c:pt idx="9">
                  <c:v>20.188390015224318</c:v>
                </c:pt>
                <c:pt idx="10">
                  <c:v>11.00298455956178</c:v>
                </c:pt>
                <c:pt idx="11">
                  <c:v>16.562311516039546</c:v>
                </c:pt>
                <c:pt idx="12">
                  <c:v>9.8016101131423703</c:v>
                </c:pt>
              </c:numCache>
            </c:numRef>
          </c:val>
        </c:ser>
        <c:ser>
          <c:idx val="6"/>
          <c:order val="6"/>
          <c:tx>
            <c:strRef>
              <c:f>データ加工!$B$71</c:f>
              <c:strCache>
                <c:ptCount val="1"/>
                <c:pt idx="0">
                  <c:v>相談その他</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データ加工!$C$71:$O$71</c:f>
              <c:numCache>
                <c:formatCode>0.0_ ;[Red]\-0.0\ </c:formatCode>
                <c:ptCount val="13"/>
                <c:pt idx="0">
                  <c:v>9.4744431101737572</c:v>
                </c:pt>
                <c:pt idx="1">
                  <c:v>17.794359774578705</c:v>
                </c:pt>
                <c:pt idx="2">
                  <c:v>23.403197195871464</c:v>
                </c:pt>
                <c:pt idx="3">
                  <c:v>15.563577212914756</c:v>
                </c:pt>
                <c:pt idx="4">
                  <c:v>16.267252035534487</c:v>
                </c:pt>
                <c:pt idx="5">
                  <c:v>19.97189668823156</c:v>
                </c:pt>
                <c:pt idx="6">
                  <c:v>9.1709230788826748</c:v>
                </c:pt>
                <c:pt idx="7">
                  <c:v>12.154391535476648</c:v>
                </c:pt>
                <c:pt idx="8">
                  <c:v>17.519772314469186</c:v>
                </c:pt>
                <c:pt idx="9">
                  <c:v>29.277535303463836</c:v>
                </c:pt>
                <c:pt idx="10">
                  <c:v>12.878493291305267</c:v>
                </c:pt>
                <c:pt idx="11">
                  <c:v>19.907143157715286</c:v>
                </c:pt>
                <c:pt idx="12">
                  <c:v>21.457578896338703</c:v>
                </c:pt>
              </c:numCache>
            </c:numRef>
          </c:val>
        </c:ser>
        <c:ser>
          <c:idx val="7"/>
          <c:order val="7"/>
          <c:tx>
            <c:strRef>
              <c:f>データ加工!$B$72</c:f>
              <c:strCache>
                <c:ptCount val="1"/>
                <c:pt idx="0">
                  <c:v>新聞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データ加工!$C$72:$O$72</c:f>
              <c:numCache>
                <c:formatCode>0.0_ ;[Red]\-0.0\ </c:formatCode>
                <c:ptCount val="13"/>
                <c:pt idx="0">
                  <c:v>9.5305049037250811</c:v>
                </c:pt>
                <c:pt idx="1">
                  <c:v>6.4528996984735958</c:v>
                </c:pt>
                <c:pt idx="2">
                  <c:v>14.892943670100021</c:v>
                </c:pt>
                <c:pt idx="3">
                  <c:v>15.623823318255072</c:v>
                </c:pt>
                <c:pt idx="4">
                  <c:v>7.3770096440214541</c:v>
                </c:pt>
                <c:pt idx="5">
                  <c:v>13.195717454724424</c:v>
                </c:pt>
                <c:pt idx="6">
                  <c:v>8.2368475801075896</c:v>
                </c:pt>
                <c:pt idx="7">
                  <c:v>24.007185266102759</c:v>
                </c:pt>
                <c:pt idx="8">
                  <c:v>6.793381101528869</c:v>
                </c:pt>
                <c:pt idx="9">
                  <c:v>18.090894948707508</c:v>
                </c:pt>
                <c:pt idx="10">
                  <c:v>6.8768653497261134</c:v>
                </c:pt>
                <c:pt idx="11">
                  <c:v>28.862660133814842</c:v>
                </c:pt>
                <c:pt idx="12">
                  <c:v>16.291865458331237</c:v>
                </c:pt>
              </c:numCache>
            </c:numRef>
          </c:val>
        </c:ser>
        <c:ser>
          <c:idx val="8"/>
          <c:order val="8"/>
          <c:tx>
            <c:strRef>
              <c:f>データ加工!$B$73</c:f>
              <c:strCache>
                <c:ptCount val="1"/>
                <c:pt idx="0">
                  <c:v>他の役務サービス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データ加工!$C$73:$O$73</c:f>
              <c:numCache>
                <c:formatCode>0.0_ ;[Red]\-0.0\ </c:formatCode>
                <c:ptCount val="13"/>
                <c:pt idx="0">
                  <c:v>7.6244039229800649</c:v>
                </c:pt>
                <c:pt idx="1">
                  <c:v>6.6484421135788567</c:v>
                </c:pt>
                <c:pt idx="2">
                  <c:v>15.070240618553592</c:v>
                </c:pt>
                <c:pt idx="3">
                  <c:v>20.784906342408739</c:v>
                </c:pt>
                <c:pt idx="4">
                  <c:v>15.226904521634026</c:v>
                </c:pt>
                <c:pt idx="5">
                  <c:v>17.118768589912769</c:v>
                </c:pt>
                <c:pt idx="6">
                  <c:v>11.336279916952197</c:v>
                </c:pt>
                <c:pt idx="7">
                  <c:v>15.351328266892343</c:v>
                </c:pt>
                <c:pt idx="8">
                  <c:v>15.016947698116446</c:v>
                </c:pt>
                <c:pt idx="9">
                  <c:v>20.974950665168123</c:v>
                </c:pt>
                <c:pt idx="10">
                  <c:v>15.004069853947883</c:v>
                </c:pt>
                <c:pt idx="11">
                  <c:v>17.587340567520823</c:v>
                </c:pt>
                <c:pt idx="12">
                  <c:v>12.185785546068892</c:v>
                </c:pt>
              </c:numCache>
            </c:numRef>
          </c:val>
        </c:ser>
        <c:ser>
          <c:idx val="9"/>
          <c:order val="9"/>
          <c:tx>
            <c:strRef>
              <c:f>データ加工!$B$74</c:f>
              <c:strCache>
                <c:ptCount val="1"/>
                <c:pt idx="0">
                  <c:v>サラ金・フリーローン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データ加工!$C$74:$O$74</c:f>
              <c:numCache>
                <c:formatCode>0.0_ ;[Red]\-0.0\ </c:formatCode>
                <c:ptCount val="13"/>
                <c:pt idx="0">
                  <c:v>10.707802568302887</c:v>
                </c:pt>
                <c:pt idx="1">
                  <c:v>10.950375245894588</c:v>
                </c:pt>
                <c:pt idx="2">
                  <c:v>14.715646721646451</c:v>
                </c:pt>
                <c:pt idx="3">
                  <c:v>13.695947947364985</c:v>
                </c:pt>
                <c:pt idx="4">
                  <c:v>9.1739735316677056</c:v>
                </c:pt>
                <c:pt idx="5">
                  <c:v>13.374037960869346</c:v>
                </c:pt>
                <c:pt idx="6">
                  <c:v>10.147456554874813</c:v>
                </c:pt>
                <c:pt idx="7">
                  <c:v>8.6558569992104175</c:v>
                </c:pt>
                <c:pt idx="8">
                  <c:v>17.877318688233863</c:v>
                </c:pt>
                <c:pt idx="9">
                  <c:v>17.653916809849836</c:v>
                </c:pt>
                <c:pt idx="10">
                  <c:v>11.378086305910479</c:v>
                </c:pt>
                <c:pt idx="11">
                  <c:v>19.313705285805074</c:v>
                </c:pt>
                <c:pt idx="12">
                  <c:v>16.026957076894956</c:v>
                </c:pt>
              </c:numCache>
            </c:numRef>
          </c:val>
        </c:ser>
        <c:ser>
          <c:idx val="10"/>
          <c:order val="10"/>
          <c:tx>
            <c:strRef>
              <c:f>データ加工!$B$75</c:f>
              <c:strCache>
                <c:ptCount val="1"/>
                <c:pt idx="0">
                  <c:v>修理サービス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データ加工!$C$75:$O$75</c:f>
              <c:numCache>
                <c:formatCode>0.0_ ;[Red]\-0.0\ </c:formatCode>
                <c:ptCount val="13"/>
                <c:pt idx="0">
                  <c:v>9.4183813166224333</c:v>
                </c:pt>
                <c:pt idx="1">
                  <c:v>5.2796452078420337</c:v>
                </c:pt>
                <c:pt idx="2">
                  <c:v>15.070240618553592</c:v>
                </c:pt>
                <c:pt idx="3">
                  <c:v>14.057424579406877</c:v>
                </c:pt>
                <c:pt idx="4">
                  <c:v>10.687206279159286</c:v>
                </c:pt>
                <c:pt idx="5">
                  <c:v>9.8076278379708555</c:v>
                </c:pt>
                <c:pt idx="6">
                  <c:v>9.5955028510531708</c:v>
                </c:pt>
                <c:pt idx="7">
                  <c:v>12.486149120812239</c:v>
                </c:pt>
                <c:pt idx="8">
                  <c:v>6.0782883539995138</c:v>
                </c:pt>
                <c:pt idx="9">
                  <c:v>11.973201004700137</c:v>
                </c:pt>
                <c:pt idx="10">
                  <c:v>8.8774079969191639</c:v>
                </c:pt>
                <c:pt idx="11">
                  <c:v>15.537282464558272</c:v>
                </c:pt>
                <c:pt idx="12">
                  <c:v>9.0068849688335302</c:v>
                </c:pt>
              </c:numCache>
            </c:numRef>
          </c:val>
        </c:ser>
        <c:ser>
          <c:idx val="11"/>
          <c:order val="11"/>
          <c:tx>
            <c:strRef>
              <c:f>データ加工!$B$76</c:f>
              <c:strCache>
                <c:ptCount val="1"/>
                <c:pt idx="0">
                  <c:v>公社債</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データ加工!$C$76:$O$76</c:f>
              <c:numCache>
                <c:formatCode>0.0_ ;[Red]\-0.0\ </c:formatCode>
                <c:ptCount val="13"/>
                <c:pt idx="0">
                  <c:v>6.8956006068128541</c:v>
                </c:pt>
                <c:pt idx="1">
                  <c:v>4.4974755474209909</c:v>
                </c:pt>
                <c:pt idx="2">
                  <c:v>13.651865030925022</c:v>
                </c:pt>
                <c:pt idx="3">
                  <c:v>14.659885632810029</c:v>
                </c:pt>
                <c:pt idx="4">
                  <c:v>10.403475139004614</c:v>
                </c:pt>
                <c:pt idx="5">
                  <c:v>14.800602010028745</c:v>
                </c:pt>
                <c:pt idx="6">
                  <c:v>10.826784190347604</c:v>
                </c:pt>
                <c:pt idx="7">
                  <c:v>11.03847965752966</c:v>
                </c:pt>
                <c:pt idx="8">
                  <c:v>11.799030334234351</c:v>
                </c:pt>
                <c:pt idx="9">
                  <c:v>15.643817371104559</c:v>
                </c:pt>
                <c:pt idx="10">
                  <c:v>9.0024419123687291</c:v>
                </c:pt>
                <c:pt idx="11">
                  <c:v>9.602903745456155</c:v>
                </c:pt>
                <c:pt idx="12">
                  <c:v>4.2385341029804842</c:v>
                </c:pt>
              </c:numCache>
            </c:numRef>
          </c:val>
        </c:ser>
        <c:ser>
          <c:idx val="12"/>
          <c:order val="12"/>
          <c:tx>
            <c:strRef>
              <c:f>データ加工!$B$77</c:f>
              <c:strCache>
                <c:ptCount val="1"/>
                <c:pt idx="0">
                  <c:v>ふとん類</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データ加工!$C$77:$O$77</c:f>
              <c:numCache>
                <c:formatCode>0.0_ ;[Red]\-0.0\ </c:formatCode>
                <c:ptCount val="13"/>
                <c:pt idx="0">
                  <c:v>9.8668756650330263</c:v>
                </c:pt>
                <c:pt idx="1">
                  <c:v>9.9726631703682838</c:v>
                </c:pt>
                <c:pt idx="2">
                  <c:v>12.14484096906966</c:v>
                </c:pt>
                <c:pt idx="3">
                  <c:v>9.719704994904184</c:v>
                </c:pt>
                <c:pt idx="4">
                  <c:v>16.267252035534487</c:v>
                </c:pt>
                <c:pt idx="5">
                  <c:v>18.010371120637387</c:v>
                </c:pt>
                <c:pt idx="6">
                  <c:v>11.84577564355679</c:v>
                </c:pt>
                <c:pt idx="7">
                  <c:v>6.3033941213762272</c:v>
                </c:pt>
                <c:pt idx="8">
                  <c:v>9.2962057178816089</c:v>
                </c:pt>
                <c:pt idx="9">
                  <c:v>10.749662215898663</c:v>
                </c:pt>
                <c:pt idx="10">
                  <c:v>4.5012209561843646</c:v>
                </c:pt>
                <c:pt idx="11">
                  <c:v>13.59512215648849</c:v>
                </c:pt>
                <c:pt idx="12">
                  <c:v>8.0797056338065492</c:v>
                </c:pt>
              </c:numCache>
            </c:numRef>
          </c:val>
        </c:ser>
        <c:ser>
          <c:idx val="13"/>
          <c:order val="13"/>
          <c:tx>
            <c:strRef>
              <c:f>データ加工!$B$78</c:f>
              <c:strCache>
                <c:ptCount val="1"/>
                <c:pt idx="0">
                  <c:v>放送サービス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データ加工!$C$78:$O$78</c:f>
              <c:numCache>
                <c:formatCode>0.0_ ;[Red]\-0.0\ </c:formatCode>
                <c:ptCount val="13"/>
                <c:pt idx="0">
                  <c:v>5.998611909991669</c:v>
                </c:pt>
                <c:pt idx="1">
                  <c:v>4.9863315851841419</c:v>
                </c:pt>
                <c:pt idx="2">
                  <c:v>4.787017608246436</c:v>
                </c:pt>
                <c:pt idx="3">
                  <c:v>14.619721562583152</c:v>
                </c:pt>
                <c:pt idx="4">
                  <c:v>5.6746228030934258</c:v>
                </c:pt>
                <c:pt idx="5">
                  <c:v>7.4894612580868349</c:v>
                </c:pt>
                <c:pt idx="6">
                  <c:v>6.241322650906266</c:v>
                </c:pt>
                <c:pt idx="7">
                  <c:v>14.959251120586645</c:v>
                </c:pt>
                <c:pt idx="8">
                  <c:v>2.5028246163527408</c:v>
                </c:pt>
                <c:pt idx="9">
                  <c:v>7.4286283605803769</c:v>
                </c:pt>
                <c:pt idx="10">
                  <c:v>5.8765940261295873</c:v>
                </c:pt>
                <c:pt idx="11">
                  <c:v>11.275319566294023</c:v>
                </c:pt>
                <c:pt idx="12">
                  <c:v>9.2717933502698084</c:v>
                </c:pt>
              </c:numCache>
            </c:numRef>
          </c:val>
        </c:ser>
        <c:ser>
          <c:idx val="14"/>
          <c:order val="14"/>
          <c:tx>
            <c:strRef>
              <c:f>データ加工!$B$79</c:f>
              <c:strCache>
                <c:ptCount val="1"/>
                <c:pt idx="0">
                  <c:v>株</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データ加工!$C$79:$O$79</c:f>
              <c:numCache>
                <c:formatCode>0.0_ ;[Red]\-0.0\ </c:formatCode>
                <c:ptCount val="13"/>
                <c:pt idx="0">
                  <c:v>5.1016232131704848</c:v>
                </c:pt>
                <c:pt idx="1">
                  <c:v>7.3328405664472678</c:v>
                </c:pt>
                <c:pt idx="2">
                  <c:v>14.27240435051252</c:v>
                </c:pt>
                <c:pt idx="3">
                  <c:v>11.105365417731432</c:v>
                </c:pt>
                <c:pt idx="4">
                  <c:v>8.6065112513583628</c:v>
                </c:pt>
                <c:pt idx="5">
                  <c:v>8.9160253072462332</c:v>
                </c:pt>
                <c:pt idx="6">
                  <c:v>11.208905985301048</c:v>
                </c:pt>
                <c:pt idx="7">
                  <c:v>10.374964486858479</c:v>
                </c:pt>
                <c:pt idx="8">
                  <c:v>10.011298465410963</c:v>
                </c:pt>
                <c:pt idx="9">
                  <c:v>12.93455291018701</c:v>
                </c:pt>
                <c:pt idx="10">
                  <c:v>7.1269331806252447</c:v>
                </c:pt>
                <c:pt idx="11">
                  <c:v>9.7108015403489194</c:v>
                </c:pt>
                <c:pt idx="12">
                  <c:v>6.4902553451888654</c:v>
                </c:pt>
              </c:numCache>
            </c:numRef>
          </c:val>
        </c:ser>
        <c:ser>
          <c:idx val="15"/>
          <c:order val="15"/>
          <c:tx>
            <c:strRef>
              <c:f>データ加工!$B$80</c:f>
              <c:strCache>
                <c:ptCount val="1"/>
                <c:pt idx="0">
                  <c:v>生命保険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データ加工!$C$80:$O$80</c:f>
              <c:numCache>
                <c:formatCode>0.0_ ;[Red]\-0.0\ </c:formatCode>
                <c:ptCount val="13"/>
                <c:pt idx="0">
                  <c:v>7.4562185423260932</c:v>
                </c:pt>
                <c:pt idx="1">
                  <c:v>7.6261541891051579</c:v>
                </c:pt>
                <c:pt idx="2">
                  <c:v>8.6875504742250129</c:v>
                </c:pt>
                <c:pt idx="3">
                  <c:v>10.623396575008911</c:v>
                </c:pt>
                <c:pt idx="4">
                  <c:v>5.863776896529874</c:v>
                </c:pt>
                <c:pt idx="5">
                  <c:v>10.342589356405629</c:v>
                </c:pt>
                <c:pt idx="6">
                  <c:v>7.557519944634798</c:v>
                </c:pt>
                <c:pt idx="7">
                  <c:v>10.103526462492995</c:v>
                </c:pt>
                <c:pt idx="8">
                  <c:v>6.793381101528869</c:v>
                </c:pt>
                <c:pt idx="9">
                  <c:v>10.22528844926946</c:v>
                </c:pt>
                <c:pt idx="10">
                  <c:v>5.3764583643313246</c:v>
                </c:pt>
                <c:pt idx="11">
                  <c:v>10.520035002044663</c:v>
                </c:pt>
                <c:pt idx="12">
                  <c:v>5.5630760101618852</c:v>
                </c:pt>
              </c:numCache>
            </c:numRef>
          </c:val>
        </c:ser>
        <c:ser>
          <c:idx val="16"/>
          <c:order val="16"/>
          <c:tx>
            <c:strRef>
              <c:f>データ加工!$B$81</c:f>
              <c:strCache>
                <c:ptCount val="1"/>
                <c:pt idx="0">
                  <c:v>アクセサリー</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データ加工!$C$81:$O$81</c:f>
              <c:numCache>
                <c:formatCode>0.0_ ;[Red]\-0.0\ </c:formatCode>
                <c:ptCount val="13"/>
                <c:pt idx="0">
                  <c:v>5.998611909991669</c:v>
                </c:pt>
                <c:pt idx="1">
                  <c:v>5.4751876229472938</c:v>
                </c:pt>
                <c:pt idx="2">
                  <c:v>7.623768783503583</c:v>
                </c:pt>
                <c:pt idx="3">
                  <c:v>8.5348649232113178</c:v>
                </c:pt>
                <c:pt idx="4">
                  <c:v>4.4451211957565171</c:v>
                </c:pt>
                <c:pt idx="5">
                  <c:v>11.947473911709952</c:v>
                </c:pt>
                <c:pt idx="6">
                  <c:v>5.3921631065652775</c:v>
                </c:pt>
                <c:pt idx="7">
                  <c:v>8.6860167796954713</c:v>
                </c:pt>
                <c:pt idx="8">
                  <c:v>10.36884483917564</c:v>
                </c:pt>
                <c:pt idx="9">
                  <c:v>11.711014121385535</c:v>
                </c:pt>
                <c:pt idx="10">
                  <c:v>5.8765940261295873</c:v>
                </c:pt>
                <c:pt idx="11">
                  <c:v>12.408246412668063</c:v>
                </c:pt>
                <c:pt idx="12">
                  <c:v>7.0200721080614272</c:v>
                </c:pt>
              </c:numCache>
            </c:numRef>
          </c:val>
        </c:ser>
        <c:ser>
          <c:idx val="17"/>
          <c:order val="17"/>
          <c:tx>
            <c:strRef>
              <c:f>データ加工!$B$82</c:f>
              <c:strCache>
                <c:ptCount val="1"/>
                <c:pt idx="0">
                  <c:v>移動通信サービス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データ加工!$C$82:$O$82</c:f>
              <c:numCache>
                <c:formatCode>0.0_ ;[Red]\-0.0\ </c:formatCode>
                <c:ptCount val="13"/>
                <c:pt idx="0">
                  <c:v>4.5970670712085688</c:v>
                </c:pt>
                <c:pt idx="1">
                  <c:v>3.8130770945525789</c:v>
                </c:pt>
                <c:pt idx="2">
                  <c:v>4.875666082473221</c:v>
                </c:pt>
                <c:pt idx="3">
                  <c:v>11.045119312391119</c:v>
                </c:pt>
                <c:pt idx="4">
                  <c:v>4.0668130088836216</c:v>
                </c:pt>
                <c:pt idx="5">
                  <c:v>2.1398460737390961</c:v>
                </c:pt>
                <c:pt idx="6">
                  <c:v>4.7977514255265854</c:v>
                </c:pt>
                <c:pt idx="7">
                  <c:v>8.7463363406655787</c:v>
                </c:pt>
                <c:pt idx="8">
                  <c:v>6.4358347277641919</c:v>
                </c:pt>
                <c:pt idx="9">
                  <c:v>6.5546720828650393</c:v>
                </c:pt>
                <c:pt idx="10">
                  <c:v>4.3761870407347994</c:v>
                </c:pt>
                <c:pt idx="11">
                  <c:v>7.28310115526169</c:v>
                </c:pt>
                <c:pt idx="12">
                  <c:v>4.6358966751349042</c:v>
                </c:pt>
              </c:numCache>
            </c:numRef>
          </c:val>
        </c:ser>
        <c:ser>
          <c:idx val="18"/>
          <c:order val="18"/>
          <c:tx>
            <c:strRef>
              <c:f>データ加工!$B$83</c:f>
              <c:strCache>
                <c:ptCount val="1"/>
                <c:pt idx="0">
                  <c:v>賃貸アパート・マンション</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データ加工!$C$83:$O$83</c:f>
            </c:numRef>
          </c:val>
        </c:ser>
        <c:ser>
          <c:idx val="19"/>
          <c:order val="19"/>
          <c:tx>
            <c:strRef>
              <c:f>データ加工!$B$84</c:f>
              <c:strCache>
                <c:ptCount val="1"/>
                <c:pt idx="0">
                  <c:v>屋根工事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データ加工!$C$84:$O$84</c:f>
            </c:numRef>
          </c:val>
        </c:ser>
        <c:ser>
          <c:idx val="20"/>
          <c:order val="20"/>
          <c:tx>
            <c:strRef>
              <c:f>データ加工!$B$85</c:f>
              <c:strCache>
                <c:ptCount val="1"/>
                <c:pt idx="0">
                  <c:v>その他金融関連サービス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データ加工!$C$85:$O$85</c:f>
            </c:numRef>
          </c:val>
        </c:ser>
        <c:ser>
          <c:idx val="21"/>
          <c:order val="21"/>
          <c:tx>
            <c:strRef>
              <c:f>データ加工!$B$86</c:f>
              <c:strCache>
                <c:ptCount val="1"/>
                <c:pt idx="0">
                  <c:v>化粧品</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データ加工!$C$86:$O$86</c:f>
              <c:numCache>
                <c:formatCode>0.0_ ;[Red]\-0.0\ </c:formatCode>
                <c:ptCount val="13"/>
                <c:pt idx="0">
                  <c:v>4.0925109292466528</c:v>
                </c:pt>
                <c:pt idx="1">
                  <c:v>4.3019331323157308</c:v>
                </c:pt>
                <c:pt idx="2">
                  <c:v>3.7232359175250052</c:v>
                </c:pt>
                <c:pt idx="3">
                  <c:v>6.9483841492496845</c:v>
                </c:pt>
                <c:pt idx="4">
                  <c:v>4.5396982424747403</c:v>
                </c:pt>
                <c:pt idx="5">
                  <c:v>5.8845767027825131</c:v>
                </c:pt>
                <c:pt idx="6">
                  <c:v>5.2223311976970788</c:v>
                </c:pt>
                <c:pt idx="7">
                  <c:v>6.8161103896221409</c:v>
                </c:pt>
                <c:pt idx="8">
                  <c:v>4.2905564851761273</c:v>
                </c:pt>
                <c:pt idx="9">
                  <c:v>8.6521671493818513</c:v>
                </c:pt>
                <c:pt idx="10">
                  <c:v>5.6265261952304568</c:v>
                </c:pt>
                <c:pt idx="11">
                  <c:v>8.3620791041893483</c:v>
                </c:pt>
                <c:pt idx="12">
                  <c:v>7.9472514430884083</c:v>
                </c:pt>
              </c:numCache>
            </c:numRef>
          </c:val>
        </c:ser>
        <c:ser>
          <c:idx val="22"/>
          <c:order val="22"/>
          <c:tx>
            <c:strRef>
              <c:f>データ加工!$B$87</c:f>
              <c:strCache>
                <c:ptCount val="1"/>
                <c:pt idx="0">
                  <c:v>浄水器</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データ加工!$C$87:$O$87</c:f>
              <c:numCache>
                <c:formatCode>0.0_ ;[Red]\-0.0\ </c:formatCode>
                <c:ptCount val="13"/>
                <c:pt idx="0">
                  <c:v>2.9712750582201726</c:v>
                </c:pt>
                <c:pt idx="1">
                  <c:v>1.9554241510526047</c:v>
                </c:pt>
                <c:pt idx="2">
                  <c:v>3.0140481237107188</c:v>
                </c:pt>
                <c:pt idx="3">
                  <c:v>7.3701068866318913</c:v>
                </c:pt>
                <c:pt idx="4">
                  <c:v>1.7969638876462517</c:v>
                </c:pt>
                <c:pt idx="5">
                  <c:v>2.6748075921738694</c:v>
                </c:pt>
                <c:pt idx="6">
                  <c:v>5.094957266045931</c:v>
                </c:pt>
                <c:pt idx="7">
                  <c:v>9.6511297552171893</c:v>
                </c:pt>
                <c:pt idx="8">
                  <c:v>3.2179173638820959</c:v>
                </c:pt>
                <c:pt idx="9">
                  <c:v>5.9429026884643017</c:v>
                </c:pt>
                <c:pt idx="10">
                  <c:v>3.5009496325878398</c:v>
                </c:pt>
                <c:pt idx="11">
                  <c:v>8.0923346169574319</c:v>
                </c:pt>
                <c:pt idx="12">
                  <c:v>3.4438089586716436</c:v>
                </c:pt>
              </c:numCache>
            </c:numRef>
          </c:val>
        </c:ser>
        <c:ser>
          <c:idx val="23"/>
          <c:order val="23"/>
          <c:tx>
            <c:strRef>
              <c:f>データ加工!$B$88</c:f>
              <c:strCache>
                <c:ptCount val="1"/>
                <c:pt idx="0">
                  <c:v>他の行政サービス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データ加工!$C$88:$O$88</c:f>
              <c:numCache>
                <c:formatCode>0.0_ ;[Red]\-0.0\ </c:formatCode>
                <c:ptCount val="13"/>
                <c:pt idx="0">
                  <c:v>7.6244039229800649</c:v>
                </c:pt>
                <c:pt idx="1">
                  <c:v>4.5952467549736218</c:v>
                </c:pt>
                <c:pt idx="2">
                  <c:v>7.7124172577303689</c:v>
                </c:pt>
                <c:pt idx="3">
                  <c:v>5.0004267432461607</c:v>
                </c:pt>
                <c:pt idx="4">
                  <c:v>4.6342752891929644</c:v>
                </c:pt>
                <c:pt idx="5">
                  <c:v>6.7761792335071362</c:v>
                </c:pt>
                <c:pt idx="6">
                  <c:v>1.9955249292013229</c:v>
                </c:pt>
                <c:pt idx="7">
                  <c:v>4.0112508045121444</c:v>
                </c:pt>
                <c:pt idx="8">
                  <c:v>8.2235665965875775</c:v>
                </c:pt>
                <c:pt idx="9">
                  <c:v>8.4773758938387829</c:v>
                </c:pt>
                <c:pt idx="10">
                  <c:v>5.0013566179826281</c:v>
                </c:pt>
                <c:pt idx="11">
                  <c:v>13.055633182024659</c:v>
                </c:pt>
                <c:pt idx="12">
                  <c:v>5.4306218194437452</c:v>
                </c:pt>
              </c:numCache>
            </c:numRef>
          </c:val>
        </c:ser>
        <c:ser>
          <c:idx val="24"/>
          <c:order val="24"/>
          <c:tx>
            <c:strRef>
              <c:f>データ加工!$B$89</c:f>
              <c:strCache>
                <c:ptCount val="1"/>
                <c:pt idx="0">
                  <c:v>社会保険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データ加工!$C$89:$O$89</c:f>
              <c:numCache>
                <c:formatCode>0.0_ ;[Red]\-0.0\ </c:formatCode>
                <c:ptCount val="13"/>
                <c:pt idx="0">
                  <c:v>3.4758312001820886</c:v>
                </c:pt>
                <c:pt idx="1">
                  <c:v>2.1509665661578654</c:v>
                </c:pt>
                <c:pt idx="2">
                  <c:v>10.371871484533944</c:v>
                </c:pt>
                <c:pt idx="3">
                  <c:v>6.3258410607330946</c:v>
                </c:pt>
                <c:pt idx="4">
                  <c:v>2.6481573081102656</c:v>
                </c:pt>
                <c:pt idx="5">
                  <c:v>1.961525567594171</c:v>
                </c:pt>
                <c:pt idx="6">
                  <c:v>1.5709451570308288</c:v>
                </c:pt>
                <c:pt idx="7">
                  <c:v>2.4127824388042973</c:v>
                </c:pt>
                <c:pt idx="8">
                  <c:v>23.598060668468701</c:v>
                </c:pt>
                <c:pt idx="9">
                  <c:v>4.4571770163482265</c:v>
                </c:pt>
                <c:pt idx="10">
                  <c:v>18.129917740187025</c:v>
                </c:pt>
                <c:pt idx="11">
                  <c:v>7.5528456424936037</c:v>
                </c:pt>
                <c:pt idx="12">
                  <c:v>6.2253469637525862</c:v>
                </c:pt>
              </c:numCache>
            </c:numRef>
          </c:val>
        </c:ser>
        <c:ser>
          <c:idx val="25"/>
          <c:order val="25"/>
          <c:tx>
            <c:strRef>
              <c:f>データ加工!$B$90</c:f>
              <c:strCache>
                <c:ptCount val="1"/>
                <c:pt idx="0">
                  <c:v>医療サービス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データ加工!$C$90:$O$90</c:f>
              <c:numCache>
                <c:formatCode>0.0_ ;[Red]\-0.0\ </c:formatCode>
                <c:ptCount val="13"/>
                <c:pt idx="0">
                  <c:v>2.9712750582201726</c:v>
                </c:pt>
                <c:pt idx="1">
                  <c:v>3.8130770945525789</c:v>
                </c:pt>
                <c:pt idx="2">
                  <c:v>4.4324237113392924</c:v>
                </c:pt>
                <c:pt idx="3">
                  <c:v>8.51478288809788</c:v>
                </c:pt>
                <c:pt idx="4">
                  <c:v>3.4993507285742793</c:v>
                </c:pt>
                <c:pt idx="5">
                  <c:v>4.99297417205789</c:v>
                </c:pt>
                <c:pt idx="6">
                  <c:v>2.3776467241547681</c:v>
                </c:pt>
                <c:pt idx="7">
                  <c:v>5.0970029019740783</c:v>
                </c:pt>
                <c:pt idx="8">
                  <c:v>6.0782883539995138</c:v>
                </c:pt>
                <c:pt idx="9">
                  <c:v>5.6807158051497</c:v>
                </c:pt>
                <c:pt idx="10">
                  <c:v>4.2511531252852341</c:v>
                </c:pt>
                <c:pt idx="11">
                  <c:v>5.8264809242093518</c:v>
                </c:pt>
                <c:pt idx="12">
                  <c:v>3.4438089586716436</c:v>
                </c:pt>
              </c:numCache>
            </c:numRef>
          </c:val>
        </c:ser>
        <c:ser>
          <c:idx val="26"/>
          <c:order val="26"/>
          <c:tx>
            <c:strRef>
              <c:f>データ加工!$B$91</c:f>
              <c:strCache>
                <c:ptCount val="1"/>
                <c:pt idx="0">
                  <c:v>塗装工事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データ加工!$C$91:$O$91</c:f>
              <c:numCache>
                <c:formatCode>0.0_ ;[Red]\-0.0\ </c:formatCode>
                <c:ptCount val="13"/>
                <c:pt idx="0">
                  <c:v>4.5970670712085688</c:v>
                </c:pt>
                <c:pt idx="1">
                  <c:v>4.2041619247630999</c:v>
                </c:pt>
                <c:pt idx="2">
                  <c:v>5.0529630309267928</c:v>
                </c:pt>
                <c:pt idx="3">
                  <c:v>7.2094506057243848</c:v>
                </c:pt>
                <c:pt idx="4">
                  <c:v>2.5535802613920415</c:v>
                </c:pt>
                <c:pt idx="5">
                  <c:v>1.961525567594171</c:v>
                </c:pt>
                <c:pt idx="6">
                  <c:v>3.7363019951003498</c:v>
                </c:pt>
                <c:pt idx="7">
                  <c:v>4.1318899264523594</c:v>
                </c:pt>
                <c:pt idx="8">
                  <c:v>2.5028246163527408</c:v>
                </c:pt>
                <c:pt idx="9">
                  <c:v>6.0302983162358359</c:v>
                </c:pt>
                <c:pt idx="10">
                  <c:v>5.0013566179826281</c:v>
                </c:pt>
                <c:pt idx="11">
                  <c:v>4.9632985650672259</c:v>
                </c:pt>
                <c:pt idx="12">
                  <c:v>5.8279843915981653</c:v>
                </c:pt>
              </c:numCache>
            </c:numRef>
          </c:val>
        </c:ser>
        <c:ser>
          <c:idx val="27"/>
          <c:order val="27"/>
          <c:tx>
            <c:strRef>
              <c:f>データ加工!$B$92</c:f>
              <c:strCache>
                <c:ptCount val="1"/>
                <c:pt idx="0">
                  <c:v>ＩＰ電話</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データ加工!$C$92:$O$92</c:f>
              <c:numCache>
                <c:formatCode>0.0_ ;[Red]\-0.0\ </c:formatCode>
                <c:ptCount val="13"/>
                <c:pt idx="0">
                  <c:v>3.3076458195281169</c:v>
                </c:pt>
                <c:pt idx="1">
                  <c:v>4.0086195096578399</c:v>
                </c:pt>
                <c:pt idx="2">
                  <c:v>5.4075569278339364</c:v>
                </c:pt>
                <c:pt idx="3">
                  <c:v>4.1168171982548705</c:v>
                </c:pt>
                <c:pt idx="4">
                  <c:v>5.7691998498116499</c:v>
                </c:pt>
                <c:pt idx="5">
                  <c:v>6.4195382212172873</c:v>
                </c:pt>
                <c:pt idx="6">
                  <c:v>2.6323945874570644</c:v>
                </c:pt>
                <c:pt idx="7">
                  <c:v>6.6351517067118184</c:v>
                </c:pt>
                <c:pt idx="8">
                  <c:v>2.8603709901174184</c:v>
                </c:pt>
                <c:pt idx="9">
                  <c:v>4.0201988774905573</c:v>
                </c:pt>
                <c:pt idx="10">
                  <c:v>5.2514244488817594</c:v>
                </c:pt>
                <c:pt idx="11">
                  <c:v>7.7146923348327539</c:v>
                </c:pt>
                <c:pt idx="12">
                  <c:v>4.3709882936986242</c:v>
                </c:pt>
              </c:numCache>
            </c:numRef>
          </c:val>
        </c:ser>
        <c:ser>
          <c:idx val="28"/>
          <c:order val="28"/>
          <c:tx>
            <c:strRef>
              <c:f>データ加工!$B$93</c:f>
              <c:strCache>
                <c:ptCount val="1"/>
                <c:pt idx="0">
                  <c:v>飲料</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データ加工!$C$93:$O$93</c:f>
              <c:numCache>
                <c:formatCode>0.0_ ;[Red]\-0.0\ </c:formatCode>
                <c:ptCount val="13"/>
                <c:pt idx="0">
                  <c:v>2.8030896775662009</c:v>
                </c:pt>
                <c:pt idx="1">
                  <c:v>3.3242210567894284</c:v>
                </c:pt>
                <c:pt idx="2">
                  <c:v>1.9502664329892885</c:v>
                </c:pt>
                <c:pt idx="3">
                  <c:v>3.695094460872665</c:v>
                </c:pt>
                <c:pt idx="4">
                  <c:v>2.4590032146738179</c:v>
                </c:pt>
                <c:pt idx="5">
                  <c:v>3.3880896167535681</c:v>
                </c:pt>
                <c:pt idx="6">
                  <c:v>2.8871424507593608</c:v>
                </c:pt>
                <c:pt idx="7">
                  <c:v>4.0715703654822519</c:v>
                </c:pt>
                <c:pt idx="8">
                  <c:v>4.6481028589408044</c:v>
                </c:pt>
                <c:pt idx="9">
                  <c:v>6.2050895717789034</c:v>
                </c:pt>
                <c:pt idx="10">
                  <c:v>4.5012209561843646</c:v>
                </c:pt>
                <c:pt idx="11">
                  <c:v>15.213589079879974</c:v>
                </c:pt>
                <c:pt idx="12">
                  <c:v>7.9472514430884083</c:v>
                </c:pt>
              </c:numCache>
            </c:numRef>
          </c:val>
        </c:ser>
        <c:ser>
          <c:idx val="29"/>
          <c:order val="29"/>
          <c:tx>
            <c:strRef>
              <c:f>データ加工!$B$94</c:f>
              <c:strCache>
                <c:ptCount val="1"/>
                <c:pt idx="0">
                  <c:v>鮮魚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データ加工!$C$94:$O$94</c:f>
              <c:numCache>
                <c:formatCode>0.0_ ;[Red]\-0.0\ </c:formatCode>
                <c:ptCount val="13"/>
                <c:pt idx="0">
                  <c:v>3.4758312001820886</c:v>
                </c:pt>
                <c:pt idx="1">
                  <c:v>5.0841027927367728</c:v>
                </c:pt>
                <c:pt idx="2">
                  <c:v>3.6345874432982197</c:v>
                </c:pt>
                <c:pt idx="3">
                  <c:v>5.2815752348342979</c:v>
                </c:pt>
                <c:pt idx="4">
                  <c:v>3.972235962165398</c:v>
                </c:pt>
                <c:pt idx="5">
                  <c:v>2.8531280983187943</c:v>
                </c:pt>
                <c:pt idx="6">
                  <c:v>3.9910498584026457</c:v>
                </c:pt>
                <c:pt idx="7">
                  <c:v>3.4683747557811775</c:v>
                </c:pt>
                <c:pt idx="8">
                  <c:v>3.9330101114114502</c:v>
                </c:pt>
                <c:pt idx="9">
                  <c:v>5.3311332940635641</c:v>
                </c:pt>
                <c:pt idx="10">
                  <c:v>10.377814982313952</c:v>
                </c:pt>
                <c:pt idx="11">
                  <c:v>4.7475029752816935</c:v>
                </c:pt>
                <c:pt idx="12">
                  <c:v>5.0332592472893252</c:v>
                </c:pt>
              </c:numCache>
            </c:numRef>
          </c:val>
        </c:ser>
        <c:ser>
          <c:idx val="30"/>
          <c:order val="30"/>
          <c:tx>
            <c:strRef>
              <c:f>データ加工!$B$95</c:f>
              <c:strCache>
                <c:ptCount val="1"/>
                <c:pt idx="0">
                  <c:v>土地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データ加工!$C$95:$O$95</c:f>
              <c:numCache>
                <c:formatCode>0.0_ ;[Red]\-0.0\ </c:formatCode>
                <c:ptCount val="13"/>
                <c:pt idx="0">
                  <c:v>1.9061009807450162</c:v>
                </c:pt>
                <c:pt idx="1">
                  <c:v>4.9863315851841419</c:v>
                </c:pt>
                <c:pt idx="2">
                  <c:v>3.8118843917517915</c:v>
                </c:pt>
                <c:pt idx="3">
                  <c:v>9.2176541170682231</c:v>
                </c:pt>
                <c:pt idx="4">
                  <c:v>2.3644261679555942</c:v>
                </c:pt>
                <c:pt idx="5">
                  <c:v>1.069923036869548</c:v>
                </c:pt>
                <c:pt idx="6">
                  <c:v>2.8871424507593608</c:v>
                </c:pt>
                <c:pt idx="7">
                  <c:v>3.8302921216018224</c:v>
                </c:pt>
                <c:pt idx="8">
                  <c:v>2.8603709901174184</c:v>
                </c:pt>
                <c:pt idx="9">
                  <c:v>2.3596819498314137</c:v>
                </c:pt>
                <c:pt idx="10">
                  <c:v>0.75020349269739417</c:v>
                </c:pt>
                <c:pt idx="11">
                  <c:v>4.6935540778353113</c:v>
                </c:pt>
                <c:pt idx="12">
                  <c:v>3.9736257215442041</c:v>
                </c:pt>
              </c:numCache>
            </c:numRef>
          </c:val>
        </c:ser>
        <c:ser>
          <c:idx val="31"/>
          <c:order val="31"/>
          <c:tx>
            <c:strRef>
              <c:f>データ加工!$B$96</c:f>
              <c:strCache>
                <c:ptCount val="1"/>
                <c:pt idx="0">
                  <c:v>冠婚葬祭互助会</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データ加工!$C$96:$O$96</c:f>
              <c:numCache>
                <c:formatCode>0.0_ ;[Red]\-0.0\ </c:formatCode>
                <c:ptCount val="13"/>
                <c:pt idx="0">
                  <c:v>2.6909660904635526</c:v>
                </c:pt>
                <c:pt idx="1">
                  <c:v>2.4442801888157559</c:v>
                </c:pt>
                <c:pt idx="2">
                  <c:v>4.6097206597928642</c:v>
                </c:pt>
                <c:pt idx="3">
                  <c:v>5.6631339019896281</c:v>
                </c:pt>
                <c:pt idx="4">
                  <c:v>2.3644261679555942</c:v>
                </c:pt>
                <c:pt idx="5">
                  <c:v>4.8146536659129655</c:v>
                </c:pt>
                <c:pt idx="6">
                  <c:v>3.1843482912787069</c:v>
                </c:pt>
                <c:pt idx="7">
                  <c:v>4.3731681703327894</c:v>
                </c:pt>
                <c:pt idx="8">
                  <c:v>3.5754637376467731</c:v>
                </c:pt>
                <c:pt idx="9">
                  <c:v>3.1462425997752179</c:v>
                </c:pt>
                <c:pt idx="10">
                  <c:v>1.625440900844354</c:v>
                </c:pt>
                <c:pt idx="11">
                  <c:v>7.4449478476008384</c:v>
                </c:pt>
                <c:pt idx="12">
                  <c:v>3.1789005772353636</c:v>
                </c:pt>
              </c:numCache>
            </c:numRef>
          </c:val>
        </c:ser>
        <c:ser>
          <c:idx val="32"/>
          <c:order val="32"/>
          <c:tx>
            <c:strRef>
              <c:f>データ加工!$B$97</c:f>
              <c:strCache>
                <c:ptCount val="1"/>
                <c:pt idx="0">
                  <c:v>家庭用電気治療器具</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データ加工!$C$97:$O$97</c:f>
              <c:numCache>
                <c:formatCode>0.0_ ;[Red]\-0.0\ </c:formatCode>
                <c:ptCount val="13"/>
                <c:pt idx="0">
                  <c:v>3.251584025976793</c:v>
                </c:pt>
                <c:pt idx="1">
                  <c:v>2.9331362265789074</c:v>
                </c:pt>
                <c:pt idx="2">
                  <c:v>3.5459389690714338</c:v>
                </c:pt>
                <c:pt idx="3">
                  <c:v>2.9721411967888822</c:v>
                </c:pt>
                <c:pt idx="4">
                  <c:v>3.4047736818560561</c:v>
                </c:pt>
                <c:pt idx="5">
                  <c:v>3.2097691106086437</c:v>
                </c:pt>
                <c:pt idx="6">
                  <c:v>3.9910498584026457</c:v>
                </c:pt>
                <c:pt idx="7">
                  <c:v>3.6493334386915</c:v>
                </c:pt>
                <c:pt idx="8">
                  <c:v>3.5754637376467731</c:v>
                </c:pt>
                <c:pt idx="9">
                  <c:v>5.5059245496066325</c:v>
                </c:pt>
                <c:pt idx="10">
                  <c:v>2.2506104780921823</c:v>
                </c:pt>
                <c:pt idx="11">
                  <c:v>8.3081302067429643</c:v>
                </c:pt>
                <c:pt idx="12">
                  <c:v>9.8016101131423703</c:v>
                </c:pt>
              </c:numCache>
            </c:numRef>
          </c:val>
        </c:ser>
        <c:ser>
          <c:idx val="33"/>
          <c:order val="33"/>
          <c:tx>
            <c:strRef>
              <c:f>データ加工!$B$98</c:f>
              <c:strCache>
                <c:ptCount val="1"/>
                <c:pt idx="0">
                  <c:v>他の工事・建築サービス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データ加工!$C$98:$O$98</c:f>
              <c:numCache>
                <c:formatCode>0.0_ ;[Red]\-0.0\ </c:formatCode>
                <c:ptCount val="13"/>
                <c:pt idx="0">
                  <c:v>2.7470278840148765</c:v>
                </c:pt>
                <c:pt idx="1">
                  <c:v>3.2264498492367979</c:v>
                </c:pt>
                <c:pt idx="2">
                  <c:v>6.3826901443285804</c:v>
                </c:pt>
                <c:pt idx="3">
                  <c:v>5.4020674455149287</c:v>
                </c:pt>
                <c:pt idx="4">
                  <c:v>2.7427343548284893</c:v>
                </c:pt>
                <c:pt idx="5">
                  <c:v>4.4580126536231166</c:v>
                </c:pt>
                <c:pt idx="6">
                  <c:v>2.8446844735423116</c:v>
                </c:pt>
                <c:pt idx="7">
                  <c:v>4.4033279508178422</c:v>
                </c:pt>
                <c:pt idx="8">
                  <c:v>1.0726391212940318</c:v>
                </c:pt>
                <c:pt idx="9">
                  <c:v>3.7580119941759551</c:v>
                </c:pt>
                <c:pt idx="10">
                  <c:v>3.250881801688708</c:v>
                </c:pt>
                <c:pt idx="11">
                  <c:v>3.6685250263540365</c:v>
                </c:pt>
                <c:pt idx="12">
                  <c:v>3.7087173401079232</c:v>
                </c:pt>
              </c:numCache>
            </c:numRef>
          </c:val>
        </c:ser>
        <c:ser>
          <c:idx val="34"/>
          <c:order val="34"/>
          <c:tx>
            <c:strRef>
              <c:f>データ加工!$B$99</c:f>
              <c:strCache>
                <c:ptCount val="1"/>
                <c:pt idx="0">
                  <c:v>預貯金</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データ加工!$C$99:$O$99</c:f>
              <c:numCache>
                <c:formatCode>0.0_ ;[Red]\-0.0\ </c:formatCode>
                <c:ptCount val="13"/>
                <c:pt idx="0">
                  <c:v>2.3545953291556083</c:v>
                </c:pt>
                <c:pt idx="1">
                  <c:v>3.1286786416841679</c:v>
                </c:pt>
                <c:pt idx="2">
                  <c:v>3.2799935463910765</c:v>
                </c:pt>
                <c:pt idx="3">
                  <c:v>4.659032146317708</c:v>
                </c:pt>
                <c:pt idx="4">
                  <c:v>2.8373114015467129</c:v>
                </c:pt>
                <c:pt idx="5">
                  <c:v>2.8531280983187943</c:v>
                </c:pt>
                <c:pt idx="6">
                  <c:v>3.3966381773639545</c:v>
                </c:pt>
                <c:pt idx="7">
                  <c:v>3.5890138777213925</c:v>
                </c:pt>
                <c:pt idx="8">
                  <c:v>3.2179173638820959</c:v>
                </c:pt>
                <c:pt idx="9">
                  <c:v>4.9815507829774299</c:v>
                </c:pt>
                <c:pt idx="10">
                  <c:v>2.3756443935417479</c:v>
                </c:pt>
                <c:pt idx="11">
                  <c:v>4.7475029752816935</c:v>
                </c:pt>
                <c:pt idx="12">
                  <c:v>2.2517212422083825</c:v>
                </c:pt>
              </c:numCache>
            </c:numRef>
          </c:val>
        </c:ser>
        <c:ser>
          <c:idx val="35"/>
          <c:order val="35"/>
          <c:tx>
            <c:strRef>
              <c:f>データ加工!$B$100</c:f>
              <c:strCache>
                <c:ptCount val="1"/>
                <c:pt idx="0">
                  <c:v>宝くじ</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データ加工!$C$100:$O$100</c:f>
              <c:numCache>
                <c:formatCode>0.0_ ;[Red]\-0.0\ </c:formatCode>
                <c:ptCount val="13"/>
                <c:pt idx="0">
                  <c:v>3.3076458195281169</c:v>
                </c:pt>
                <c:pt idx="1">
                  <c:v>4.1063907172104699</c:v>
                </c:pt>
                <c:pt idx="2">
                  <c:v>3.8118843917517915</c:v>
                </c:pt>
                <c:pt idx="3">
                  <c:v>3.0123052670157593</c:v>
                </c:pt>
                <c:pt idx="4">
                  <c:v>3.8776589154471748</c:v>
                </c:pt>
                <c:pt idx="5">
                  <c:v>6.2412177150723629</c:v>
                </c:pt>
                <c:pt idx="6">
                  <c:v>3.8636759267514975</c:v>
                </c:pt>
                <c:pt idx="7">
                  <c:v>3.0159780485053718</c:v>
                </c:pt>
                <c:pt idx="8">
                  <c:v>6.4358347277641919</c:v>
                </c:pt>
                <c:pt idx="9">
                  <c:v>4.7193638996628273</c:v>
                </c:pt>
                <c:pt idx="10">
                  <c:v>2.875780055340011</c:v>
                </c:pt>
                <c:pt idx="11">
                  <c:v>4.2080140008178653</c:v>
                </c:pt>
                <c:pt idx="12">
                  <c:v>3.3113547679535031</c:v>
                </c:pt>
              </c:numCache>
            </c:numRef>
          </c:val>
        </c:ser>
        <c:ser>
          <c:idx val="36"/>
          <c:order val="36"/>
          <c:tx>
            <c:strRef>
              <c:f>データ加工!$B$101</c:f>
              <c:strCache>
                <c:ptCount val="1"/>
                <c:pt idx="0">
                  <c:v>増改築工事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データ加工!$C$101:$O$101</c:f>
              <c:numCache>
                <c:formatCode>0.0_ ;[Red]\-0.0\ </c:formatCode>
                <c:ptCount val="13"/>
                <c:pt idx="0">
                  <c:v>2.5788425033609044</c:v>
                </c:pt>
                <c:pt idx="1">
                  <c:v>2.8353650190262769</c:v>
                </c:pt>
                <c:pt idx="2">
                  <c:v>2.6594542268035752</c:v>
                </c:pt>
                <c:pt idx="3">
                  <c:v>5.5828057615358739</c:v>
                </c:pt>
                <c:pt idx="4">
                  <c:v>2.7427343548284893</c:v>
                </c:pt>
                <c:pt idx="5">
                  <c:v>2.1398460737390961</c:v>
                </c:pt>
                <c:pt idx="6">
                  <c:v>2.3351887469377184</c:v>
                </c:pt>
                <c:pt idx="7">
                  <c:v>3.6794932191765537</c:v>
                </c:pt>
                <c:pt idx="8">
                  <c:v>3.2179173638820959</c:v>
                </c:pt>
                <c:pt idx="9">
                  <c:v>4.4571770163482265</c:v>
                </c:pt>
                <c:pt idx="10">
                  <c:v>2.500678308991314</c:v>
                </c:pt>
                <c:pt idx="11">
                  <c:v>3.5066783340148877</c:v>
                </c:pt>
                <c:pt idx="12">
                  <c:v>1.8543586700539616</c:v>
                </c:pt>
              </c:numCache>
            </c:numRef>
          </c:val>
        </c:ser>
        <c:ser>
          <c:idx val="37"/>
          <c:order val="37"/>
          <c:tx>
            <c:strRef>
              <c:f>データ加工!$B$102</c:f>
              <c:strCache>
                <c:ptCount val="1"/>
                <c:pt idx="0">
                  <c:v>損害保険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データ加工!$C$102:$O$102</c:f>
              <c:numCache>
                <c:formatCode>0.0_ ;[Red]\-0.0\ </c:formatCode>
                <c:ptCount val="13"/>
                <c:pt idx="0">
                  <c:v>2.1303481549503127</c:v>
                </c:pt>
                <c:pt idx="1">
                  <c:v>2.7375938114736469</c:v>
                </c:pt>
                <c:pt idx="2">
                  <c:v>4.6097206597928642</c:v>
                </c:pt>
                <c:pt idx="3">
                  <c:v>3.8557507417801724</c:v>
                </c:pt>
                <c:pt idx="4">
                  <c:v>2.4590032146738179</c:v>
                </c:pt>
                <c:pt idx="5">
                  <c:v>1.961525567594171</c:v>
                </c:pt>
                <c:pt idx="6">
                  <c:v>2.5474786330229655</c:v>
                </c:pt>
                <c:pt idx="7">
                  <c:v>3.4683747557811775</c:v>
                </c:pt>
                <c:pt idx="8">
                  <c:v>5.0056492327054816</c:v>
                </c:pt>
                <c:pt idx="9">
                  <c:v>4.1075945052620906</c:v>
                </c:pt>
                <c:pt idx="10">
                  <c:v>2.500678308991314</c:v>
                </c:pt>
                <c:pt idx="11">
                  <c:v>3.884320616139568</c:v>
                </c:pt>
                <c:pt idx="12">
                  <c:v>3.1789005772353636</c:v>
                </c:pt>
              </c:numCache>
            </c:numRef>
          </c:val>
        </c:ser>
        <c:ser>
          <c:idx val="38"/>
          <c:order val="38"/>
          <c:tx>
            <c:strRef>
              <c:f>データ加工!$B$103</c:f>
              <c:strCache>
                <c:ptCount val="1"/>
                <c:pt idx="0">
                  <c:v>衛生設備工事</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データ加工!$C$103:$O$103</c:f>
              <c:numCache>
                <c:formatCode>0.0_ ;[Red]\-0.0\ </c:formatCode>
                <c:ptCount val="13"/>
                <c:pt idx="0">
                  <c:v>2.3545953291556083</c:v>
                </c:pt>
                <c:pt idx="1">
                  <c:v>1.9554241510526047</c:v>
                </c:pt>
                <c:pt idx="2">
                  <c:v>2.0389149072160744</c:v>
                </c:pt>
                <c:pt idx="3">
                  <c:v>4.8799345325655299</c:v>
                </c:pt>
                <c:pt idx="4">
                  <c:v>1.1349245606186851</c:v>
                </c:pt>
                <c:pt idx="5">
                  <c:v>0.89160253072462314</c:v>
                </c:pt>
                <c:pt idx="6">
                  <c:v>2.4201047013718173</c:v>
                </c:pt>
                <c:pt idx="7">
                  <c:v>5.3081213653694546</c:v>
                </c:pt>
                <c:pt idx="8">
                  <c:v>1.0726391212940318</c:v>
                </c:pt>
                <c:pt idx="9">
                  <c:v>2.2722863220598799</c:v>
                </c:pt>
                <c:pt idx="10">
                  <c:v>2.2506104780921823</c:v>
                </c:pt>
                <c:pt idx="11">
                  <c:v>3.0211382569974417</c:v>
                </c:pt>
                <c:pt idx="12">
                  <c:v>1.1920877164632613</c:v>
                </c:pt>
              </c:numCache>
            </c:numRef>
          </c:val>
        </c:ser>
        <c:ser>
          <c:idx val="39"/>
          <c:order val="39"/>
          <c:tx>
            <c:strRef>
              <c:f>データ加工!$B$104</c:f>
              <c:strCache>
                <c:ptCount val="1"/>
                <c:pt idx="0">
                  <c:v>自動車</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データ加工!$C$104:$O$104</c:f>
              <c:numCache>
                <c:formatCode>0.0_ ;[Red]\-0.0\ </c:formatCode>
                <c:ptCount val="13"/>
                <c:pt idx="0">
                  <c:v>2.7470278840148765</c:v>
                </c:pt>
                <c:pt idx="1">
                  <c:v>3.6175346794473189</c:v>
                </c:pt>
                <c:pt idx="2">
                  <c:v>4.9643145567000078</c:v>
                </c:pt>
                <c:pt idx="3">
                  <c:v>3.2733717234904587</c:v>
                </c:pt>
                <c:pt idx="4">
                  <c:v>3.4993507285742793</c:v>
                </c:pt>
                <c:pt idx="5">
                  <c:v>2.496487086028945</c:v>
                </c:pt>
                <c:pt idx="6">
                  <c:v>2.5050206558059163</c:v>
                </c:pt>
                <c:pt idx="7">
                  <c:v>2.9556584875352643</c:v>
                </c:pt>
                <c:pt idx="8">
                  <c:v>3.5754637376467731</c:v>
                </c:pt>
                <c:pt idx="9">
                  <c:v>4.1075945052620906</c:v>
                </c:pt>
                <c:pt idx="10">
                  <c:v>2.000542647193051</c:v>
                </c:pt>
                <c:pt idx="11">
                  <c:v>3.9382695135859507</c:v>
                </c:pt>
                <c:pt idx="12">
                  <c:v>2.5166296236446626</c:v>
                </c:pt>
              </c:numCache>
            </c:numRef>
          </c:val>
        </c:ser>
        <c:ser>
          <c:idx val="40"/>
          <c:order val="40"/>
          <c:tx>
            <c:strRef>
              <c:f>データ加工!$B$105</c:f>
              <c:strCache>
                <c:ptCount val="1"/>
                <c:pt idx="0">
                  <c:v>有料老人ホーム</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データ加工!$C$105:$O$105</c:f>
              <c:numCache>
                <c:formatCode>0.0_ ;[Red]\-0.0\ </c:formatCode>
                <c:ptCount val="13"/>
                <c:pt idx="0">
                  <c:v>3.1955222324254682</c:v>
                </c:pt>
                <c:pt idx="1">
                  <c:v>2.2487377737104954</c:v>
                </c:pt>
                <c:pt idx="2">
                  <c:v>3.0140481237107188</c:v>
                </c:pt>
                <c:pt idx="3">
                  <c:v>3.7955046364398566</c:v>
                </c:pt>
                <c:pt idx="4">
                  <c:v>2.0806950278009229</c:v>
                </c:pt>
                <c:pt idx="5">
                  <c:v>2.6748075921738694</c:v>
                </c:pt>
                <c:pt idx="6">
                  <c:v>1.5709451570308288</c:v>
                </c:pt>
                <c:pt idx="7">
                  <c:v>2.8048595851099956</c:v>
                </c:pt>
                <c:pt idx="8">
                  <c:v>2.1452782425880637</c:v>
                </c:pt>
                <c:pt idx="9">
                  <c:v>4.4571770163482265</c:v>
                </c:pt>
                <c:pt idx="10">
                  <c:v>0.75020349269739417</c:v>
                </c:pt>
                <c:pt idx="11">
                  <c:v>5.017247462513609</c:v>
                </c:pt>
                <c:pt idx="12">
                  <c:v>1.3245419071814013</c:v>
                </c:pt>
              </c:numCache>
            </c:numRef>
          </c:val>
        </c:ser>
        <c:ser>
          <c:idx val="41"/>
          <c:order val="41"/>
          <c:tx>
            <c:strRef>
              <c:f>データ加工!$B$106</c:f>
              <c:strCache>
                <c:ptCount val="1"/>
                <c:pt idx="0">
                  <c:v>建物清掃サービス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データ加工!$C$106:$O$106</c:f>
              <c:numCache>
                <c:formatCode>0.0_ ;[Red]\-0.0\ </c:formatCode>
                <c:ptCount val="13"/>
                <c:pt idx="0">
                  <c:v>1.1772976645778042</c:v>
                </c:pt>
                <c:pt idx="1">
                  <c:v>1.2710256981841932</c:v>
                </c:pt>
                <c:pt idx="2">
                  <c:v>2.393508804123218</c:v>
                </c:pt>
                <c:pt idx="3">
                  <c:v>5.2815752348342979</c:v>
                </c:pt>
                <c:pt idx="4">
                  <c:v>0.18915409343644754</c:v>
                </c:pt>
                <c:pt idx="5">
                  <c:v>1.2482435430144725</c:v>
                </c:pt>
                <c:pt idx="6">
                  <c:v>0.9765334759921368</c:v>
                </c:pt>
                <c:pt idx="7">
                  <c:v>3.5588540972363387</c:v>
                </c:pt>
                <c:pt idx="8">
                  <c:v>2.1452782425880637</c:v>
                </c:pt>
                <c:pt idx="9">
                  <c:v>3.3210338553182859</c:v>
                </c:pt>
                <c:pt idx="10">
                  <c:v>2.6257122244408797</c:v>
                </c:pt>
                <c:pt idx="11">
                  <c:v>1.7803136157306352</c:v>
                </c:pt>
                <c:pt idx="12">
                  <c:v>7.4174346802158464</c:v>
                </c:pt>
              </c:numCache>
            </c:numRef>
          </c:val>
        </c:ser>
        <c:ser>
          <c:idx val="42"/>
          <c:order val="42"/>
          <c:tx>
            <c:strRef>
              <c:f>データ加工!$B$107</c:f>
              <c:strCache>
                <c:ptCount val="1"/>
                <c:pt idx="0">
                  <c:v>和服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データ加工!$C$107:$O$107</c:f>
              <c:numCache>
                <c:formatCode>0.0_ ;[Red]\-0.0\ </c:formatCode>
                <c:ptCount val="13"/>
                <c:pt idx="0">
                  <c:v>1.6257920129883965</c:v>
                </c:pt>
                <c:pt idx="1">
                  <c:v>2.7375938114736469</c:v>
                </c:pt>
                <c:pt idx="2">
                  <c:v>1.684321010308931</c:v>
                </c:pt>
                <c:pt idx="3">
                  <c:v>3.594684285305473</c:v>
                </c:pt>
                <c:pt idx="4">
                  <c:v>2.931888448264937</c:v>
                </c:pt>
                <c:pt idx="5">
                  <c:v>4.1013716413332668</c:v>
                </c:pt>
                <c:pt idx="6">
                  <c:v>2.1228988608524713</c:v>
                </c:pt>
                <c:pt idx="7">
                  <c:v>4.0414105849971982</c:v>
                </c:pt>
                <c:pt idx="8">
                  <c:v>1.0726391212940318</c:v>
                </c:pt>
                <c:pt idx="9">
                  <c:v>4.1949901330336248</c:v>
                </c:pt>
                <c:pt idx="10">
                  <c:v>1.625440900844354</c:v>
                </c:pt>
                <c:pt idx="11">
                  <c:v>3.4527294365685051</c:v>
                </c:pt>
                <c:pt idx="12">
                  <c:v>0.79472514430884089</c:v>
                </c:pt>
              </c:numCache>
            </c:numRef>
          </c:val>
        </c:ser>
        <c:ser>
          <c:idx val="43"/>
          <c:order val="43"/>
          <c:tx>
            <c:strRef>
              <c:f>データ加工!$B$108</c:f>
              <c:strCache>
                <c:ptCount val="1"/>
                <c:pt idx="0">
                  <c:v>婦人洋服</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データ加工!$C$108:$O$108</c:f>
              <c:numCache>
                <c:formatCode>0.0_ ;[Red]\-0.0\ </c:formatCode>
                <c:ptCount val="13"/>
                <c:pt idx="0">
                  <c:v>2.6349042969122287</c:v>
                </c:pt>
                <c:pt idx="1">
                  <c:v>1.4665681132894537</c:v>
                </c:pt>
                <c:pt idx="2">
                  <c:v>1.684321010308931</c:v>
                </c:pt>
                <c:pt idx="3">
                  <c:v>3.8155866715532949</c:v>
                </c:pt>
                <c:pt idx="4">
                  <c:v>1.7023868409280281</c:v>
                </c:pt>
                <c:pt idx="5">
                  <c:v>1.961525567594171</c:v>
                </c:pt>
                <c:pt idx="6">
                  <c:v>1.9106089747672241</c:v>
                </c:pt>
                <c:pt idx="7">
                  <c:v>3.106457389960533</c:v>
                </c:pt>
                <c:pt idx="8">
                  <c:v>2.8603709901174184</c:v>
                </c:pt>
                <c:pt idx="9">
                  <c:v>4.4571770163482265</c:v>
                </c:pt>
                <c:pt idx="10">
                  <c:v>1.250339154495657</c:v>
                </c:pt>
                <c:pt idx="11">
                  <c:v>4.6396051803889282</c:v>
                </c:pt>
                <c:pt idx="12">
                  <c:v>1.9868128607721021</c:v>
                </c:pt>
              </c:numCache>
            </c:numRef>
          </c:val>
        </c:ser>
        <c:ser>
          <c:idx val="44"/>
          <c:order val="44"/>
          <c:tx>
            <c:strRef>
              <c:f>データ加工!$B$109</c:f>
              <c:strCache>
                <c:ptCount val="1"/>
                <c:pt idx="0">
                  <c:v>預貯金・証券等全般</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データ加工!$C$109:$O$109</c:f>
              <c:numCache>
                <c:formatCode>0.0_ ;[Red]\-0.0\ </c:formatCode>
                <c:ptCount val="13"/>
                <c:pt idx="0">
                  <c:v>1.6257920129883965</c:v>
                </c:pt>
                <c:pt idx="1">
                  <c:v>3.4219922643420588</c:v>
                </c:pt>
                <c:pt idx="2">
                  <c:v>5.4075569278339364</c:v>
                </c:pt>
                <c:pt idx="3">
                  <c:v>3.0123052670157593</c:v>
                </c:pt>
                <c:pt idx="4">
                  <c:v>2.8373114015467129</c:v>
                </c:pt>
                <c:pt idx="5">
                  <c:v>2.496487086028945</c:v>
                </c:pt>
                <c:pt idx="6">
                  <c:v>2.2927307697206687</c:v>
                </c:pt>
                <c:pt idx="7">
                  <c:v>2.9556584875352643</c:v>
                </c:pt>
                <c:pt idx="8">
                  <c:v>1.7877318688233865</c:v>
                </c:pt>
                <c:pt idx="9">
                  <c:v>4.5445726441197598</c:v>
                </c:pt>
                <c:pt idx="10">
                  <c:v>2.875780055340011</c:v>
                </c:pt>
                <c:pt idx="11">
                  <c:v>2.3737514876408468</c:v>
                </c:pt>
                <c:pt idx="12">
                  <c:v>2.7815380050809426</c:v>
                </c:pt>
              </c:numCache>
            </c:numRef>
          </c:val>
        </c:ser>
        <c:ser>
          <c:idx val="45"/>
          <c:order val="45"/>
          <c:tx>
            <c:strRef>
              <c:f>データ加工!$B$110</c:f>
              <c:strCache>
                <c:ptCount val="1"/>
                <c:pt idx="0">
                  <c:v>その他の保険</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データ加工!$C$110:$O$110</c:f>
              <c:numCache>
                <c:formatCode>0.0_ ;[Red]\-0.0\ </c:formatCode>
                <c:ptCount val="13"/>
                <c:pt idx="0">
                  <c:v>1.9061009807450162</c:v>
                </c:pt>
                <c:pt idx="1">
                  <c:v>1.9554241510526047</c:v>
                </c:pt>
                <c:pt idx="2">
                  <c:v>2.836751175257147</c:v>
                </c:pt>
                <c:pt idx="3">
                  <c:v>4.2373094089355012</c:v>
                </c:pt>
                <c:pt idx="4">
                  <c:v>1.5132327474915803</c:v>
                </c:pt>
                <c:pt idx="5">
                  <c:v>2.1398460737390961</c:v>
                </c:pt>
                <c:pt idx="6">
                  <c:v>1.5709451570308288</c:v>
                </c:pt>
                <c:pt idx="7">
                  <c:v>2.925498707050211</c:v>
                </c:pt>
                <c:pt idx="8">
                  <c:v>2.5028246163527408</c:v>
                </c:pt>
                <c:pt idx="9">
                  <c:v>2.7966600886890833</c:v>
                </c:pt>
                <c:pt idx="10">
                  <c:v>2.3756443935417479</c:v>
                </c:pt>
                <c:pt idx="11">
                  <c:v>2.8053426672119102</c:v>
                </c:pt>
                <c:pt idx="12">
                  <c:v>2.5166296236446626</c:v>
                </c:pt>
              </c:numCache>
            </c:numRef>
          </c:val>
        </c:ser>
        <c:ser>
          <c:idx val="46"/>
          <c:order val="46"/>
          <c:tx>
            <c:strRef>
              <c:f>データ加工!$B$111</c:f>
              <c:strCache>
                <c:ptCount val="1"/>
                <c:pt idx="0">
                  <c:v>消火器</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データ加工!$C$111:$O$111</c:f>
              <c:numCache>
                <c:formatCode>0.0_ ;[Red]\-0.0\ </c:formatCode>
                <c:ptCount val="13"/>
                <c:pt idx="0">
                  <c:v>0.33637076130794408</c:v>
                </c:pt>
                <c:pt idx="1">
                  <c:v>4.0086195096578399</c:v>
                </c:pt>
                <c:pt idx="2">
                  <c:v>3.7232359175250052</c:v>
                </c:pt>
                <c:pt idx="3">
                  <c:v>4.1770633035951867</c:v>
                </c:pt>
                <c:pt idx="4">
                  <c:v>1.986117981082699</c:v>
                </c:pt>
                <c:pt idx="5">
                  <c:v>1.7832050614492463</c:v>
                </c:pt>
                <c:pt idx="6">
                  <c:v>1.6134031342478781</c:v>
                </c:pt>
                <c:pt idx="7">
                  <c:v>4.0414105849971982</c:v>
                </c:pt>
                <c:pt idx="8">
                  <c:v>0.35754637376467729</c:v>
                </c:pt>
                <c:pt idx="9">
                  <c:v>0.61176939440073697</c:v>
                </c:pt>
                <c:pt idx="10">
                  <c:v>0.62516957724782851</c:v>
                </c:pt>
                <c:pt idx="11">
                  <c:v>0.86318235914212627</c:v>
                </c:pt>
                <c:pt idx="12">
                  <c:v>6.8876179173432872</c:v>
                </c:pt>
              </c:numCache>
            </c:numRef>
          </c:val>
        </c:ser>
        <c:ser>
          <c:idx val="47"/>
          <c:order val="47"/>
          <c:tx>
            <c:strRef>
              <c:f>データ加工!$B$112</c:f>
              <c:strCache>
                <c:ptCount val="1"/>
                <c:pt idx="0">
                  <c:v>相隣関係</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データ加工!$C$112:$O$112</c:f>
              <c:numCache>
                <c:formatCode>0.0_ ;[Red]\-0.0\ </c:formatCode>
                <c:ptCount val="13"/>
                <c:pt idx="0">
                  <c:v>2.2985335356042844</c:v>
                </c:pt>
                <c:pt idx="1">
                  <c:v>4.1063907172104699</c:v>
                </c:pt>
                <c:pt idx="2">
                  <c:v>1.5956725360821451</c:v>
                </c:pt>
                <c:pt idx="3">
                  <c:v>3.092633407469513</c:v>
                </c:pt>
                <c:pt idx="4">
                  <c:v>1.5132327474915803</c:v>
                </c:pt>
                <c:pt idx="5">
                  <c:v>2.6748075921738694</c:v>
                </c:pt>
                <c:pt idx="6">
                  <c:v>2.1228988608524713</c:v>
                </c:pt>
                <c:pt idx="7">
                  <c:v>2.8350193655950497</c:v>
                </c:pt>
                <c:pt idx="8">
                  <c:v>1.0726391212940318</c:v>
                </c:pt>
                <c:pt idx="9">
                  <c:v>2.4470775776029479</c:v>
                </c:pt>
                <c:pt idx="10">
                  <c:v>1.8755087317434853</c:v>
                </c:pt>
                <c:pt idx="11">
                  <c:v>3.4527294365685051</c:v>
                </c:pt>
                <c:pt idx="12">
                  <c:v>3.3113547679535031</c:v>
                </c:pt>
              </c:numCache>
            </c:numRef>
          </c:val>
        </c:ser>
        <c:ser>
          <c:idx val="48"/>
          <c:order val="48"/>
          <c:tx>
            <c:strRef>
              <c:f>データ加工!$B$113</c:f>
              <c:strCache>
                <c:ptCount val="1"/>
                <c:pt idx="0">
                  <c:v>クリーニング</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データ加工!$C$113:$O$113</c:f>
              <c:numCache>
                <c:formatCode>0.0_ ;[Red]\-0.0\ </c:formatCode>
                <c:ptCount val="13"/>
                <c:pt idx="0">
                  <c:v>2.6909660904635526</c:v>
                </c:pt>
                <c:pt idx="1">
                  <c:v>0.8799408679736721</c:v>
                </c:pt>
                <c:pt idx="2">
                  <c:v>2.6594542268035752</c:v>
                </c:pt>
                <c:pt idx="3">
                  <c:v>3.9762429524608023</c:v>
                </c:pt>
                <c:pt idx="4">
                  <c:v>1.7969638876462517</c:v>
                </c:pt>
                <c:pt idx="5">
                  <c:v>1.961525567594171</c:v>
                </c:pt>
                <c:pt idx="6">
                  <c:v>1.9106089747672241</c:v>
                </c:pt>
                <c:pt idx="7">
                  <c:v>2.925498707050211</c:v>
                </c:pt>
                <c:pt idx="8">
                  <c:v>2.5028246163527408</c:v>
                </c:pt>
                <c:pt idx="9">
                  <c:v>2.8840557164606166</c:v>
                </c:pt>
                <c:pt idx="10">
                  <c:v>1.1253052390460911</c:v>
                </c:pt>
                <c:pt idx="11">
                  <c:v>2.7513937697655275</c:v>
                </c:pt>
                <c:pt idx="12">
                  <c:v>0.9271793350269808</c:v>
                </c:pt>
              </c:numCache>
            </c:numRef>
          </c:val>
        </c:ser>
        <c:ser>
          <c:idx val="49"/>
          <c:order val="49"/>
          <c:tx>
            <c:strRef>
              <c:f>データ加工!$B$114</c:f>
              <c:strCache>
                <c:ptCount val="1"/>
                <c:pt idx="0">
                  <c:v>他の教養・娯楽サービス</c:v>
                </c:pt>
              </c:strCache>
            </c:strRef>
          </c:tx>
          <c:cat>
            <c:strRef>
              <c:f>データ加工!$C$64:$O$64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データ加工!$C$114:$O$114</c:f>
              <c:numCache>
                <c:formatCode>0.0_ ;[Red]\-0.0\ </c:formatCode>
                <c:ptCount val="13"/>
                <c:pt idx="0">
                  <c:v>1.6818538065397204</c:v>
                </c:pt>
                <c:pt idx="1">
                  <c:v>1.5643393208420839</c:v>
                </c:pt>
                <c:pt idx="2">
                  <c:v>3.2799935463910765</c:v>
                </c:pt>
                <c:pt idx="3">
                  <c:v>4.1971453387086246</c:v>
                </c:pt>
                <c:pt idx="4">
                  <c:v>1.607809794209804</c:v>
                </c:pt>
                <c:pt idx="5">
                  <c:v>1.7832050614492463</c:v>
                </c:pt>
                <c:pt idx="6">
                  <c:v>2.4625626785888666</c:v>
                </c:pt>
                <c:pt idx="7">
                  <c:v>2.3826226583192436</c:v>
                </c:pt>
                <c:pt idx="8">
                  <c:v>2.8603709901174184</c:v>
                </c:pt>
                <c:pt idx="9">
                  <c:v>2.7092644609175491</c:v>
                </c:pt>
                <c:pt idx="10">
                  <c:v>1.1253052390460911</c:v>
                </c:pt>
                <c:pt idx="11">
                  <c:v>2.1579558978553157</c:v>
                </c:pt>
                <c:pt idx="12">
                  <c:v>1.3245419071814013</c:v>
                </c:pt>
              </c:numCache>
            </c:numRef>
          </c:val>
        </c:ser>
        <c:dLbls>
          <c:showLegendKey val="0"/>
          <c:showVal val="0"/>
          <c:showCatName val="0"/>
          <c:showSerName val="0"/>
          <c:showPercent val="0"/>
          <c:showBubbleSize val="0"/>
        </c:dLbls>
        <c:axId val="150481536"/>
        <c:axId val="150503808"/>
      </c:radarChart>
      <c:catAx>
        <c:axId val="150481536"/>
        <c:scaling>
          <c:orientation val="minMax"/>
        </c:scaling>
        <c:delete val="0"/>
        <c:axPos val="b"/>
        <c:majorGridlines/>
        <c:majorTickMark val="out"/>
        <c:minorTickMark val="none"/>
        <c:tickLblPos val="nextTo"/>
        <c:txPr>
          <a:bodyPr rot="0" vert="horz"/>
          <a:lstStyle/>
          <a:p>
            <a:pPr>
              <a:defRPr sz="900" baseline="0"/>
            </a:pPr>
            <a:endParaRPr lang="ja-JP"/>
          </a:p>
        </c:txPr>
        <c:crossAx val="150503808"/>
        <c:crosses val="autoZero"/>
        <c:auto val="1"/>
        <c:lblAlgn val="ctr"/>
        <c:lblOffset val="100"/>
        <c:noMultiLvlLbl val="0"/>
      </c:catAx>
      <c:valAx>
        <c:axId val="150503808"/>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0.72198005156691014"/>
              <c:y val="2.47219941111721E-2"/>
            </c:manualLayout>
          </c:layout>
          <c:overlay val="0"/>
        </c:title>
        <c:numFmt formatCode="0.0_ ;[Red]\-0.0\ " sourceLinked="1"/>
        <c:majorTickMark val="out"/>
        <c:minorTickMark val="none"/>
        <c:tickLblPos val="nextTo"/>
        <c:crossAx val="150481536"/>
        <c:crosses val="autoZero"/>
        <c:crossBetween val="between"/>
      </c:valAx>
    </c:plotArea>
    <c:legend>
      <c:legendPos val="r"/>
      <c:layout>
        <c:manualLayout>
          <c:xMode val="edge"/>
          <c:yMode val="edge"/>
          <c:x val="0.84161616439510334"/>
          <c:y val="3.968216904612893E-2"/>
          <c:w val="0.14433071343396245"/>
          <c:h val="0.90589320193259848"/>
        </c:manualLayout>
      </c:layout>
      <c:overlay val="0"/>
      <c:txPr>
        <a:bodyPr/>
        <a:lstStyle/>
        <a:p>
          <a:pPr>
            <a:defRPr sz="700"/>
          </a:pPr>
          <a:endParaRPr lang="ja-JP"/>
        </a:p>
      </c:txPr>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baseline="0">
                <a:effectLst/>
              </a:rPr>
              <a:t>2014</a:t>
            </a:r>
            <a:r>
              <a:rPr lang="ja-JP" altLang="ja-JP" sz="1400" b="1" i="0" baseline="0">
                <a:effectLst/>
              </a:rPr>
              <a:t>年度</a:t>
            </a:r>
            <a:r>
              <a:rPr lang="en-US" altLang="ja-JP" sz="1400" b="1" i="0" baseline="0">
                <a:effectLst/>
              </a:rPr>
              <a:t>(2015.1.8</a:t>
            </a:r>
            <a:r>
              <a:rPr lang="ja-JP" altLang="ja-JP" sz="1400" b="1" i="0" baseline="0">
                <a:effectLst/>
              </a:rPr>
              <a:t>現在）の</a:t>
            </a:r>
            <a:r>
              <a:rPr lang="en-US" altLang="ja-JP" sz="1400" b="1" i="0" baseline="0">
                <a:effectLst/>
              </a:rPr>
              <a:t>70</a:t>
            </a:r>
            <a:r>
              <a:rPr lang="ja-JP" altLang="ja-JP" sz="1400" b="1" i="0" baseline="0">
                <a:effectLst/>
              </a:rPr>
              <a:t>歳以上の商品サービス</a:t>
            </a:r>
            <a:r>
              <a:rPr lang="en-US" altLang="ja-JP" sz="1400" b="1" i="0" baseline="0">
                <a:effectLst/>
              </a:rPr>
              <a:t>(</a:t>
            </a:r>
            <a:r>
              <a:rPr lang="ja-JP" altLang="ja-JP" sz="1400" b="1" i="0" baseline="0">
                <a:effectLst/>
              </a:rPr>
              <a:t>小分類</a:t>
            </a:r>
            <a:r>
              <a:rPr lang="en-US" altLang="ja-JP" sz="1400" b="1" i="0" baseline="0">
                <a:effectLst/>
              </a:rPr>
              <a:t>)</a:t>
            </a:r>
            <a:r>
              <a:rPr lang="ja-JP" altLang="ja-JP" sz="1400" b="1" i="0" baseline="0">
                <a:effectLst/>
              </a:rPr>
              <a:t>の「</a:t>
            </a:r>
            <a:r>
              <a:rPr lang="ja-JP" altLang="ja-JP" sz="1400" b="1" i="0" baseline="0">
                <a:solidFill>
                  <a:srgbClr val="FF0000"/>
                </a:solidFill>
                <a:effectLst/>
              </a:rPr>
              <a:t>ファンド型投資商品</a:t>
            </a:r>
            <a:r>
              <a:rPr lang="ja-JP" altLang="ja-JP" sz="1400" b="1" i="0" baseline="0">
                <a:effectLst/>
              </a:rPr>
              <a:t>」の</a:t>
            </a:r>
            <a:r>
              <a:rPr lang="en-US" altLang="ja-JP" sz="1400" b="1" i="0" baseline="0">
                <a:effectLst/>
              </a:rPr>
              <a:t/>
            </a:r>
            <a:br>
              <a:rPr lang="en-US" altLang="ja-JP" sz="1400" b="1" i="0" baseline="0">
                <a:effectLst/>
              </a:rPr>
            </a:br>
            <a:r>
              <a:rPr lang="ja-JP" altLang="ja-JP" sz="1400" b="1" i="0" baseline="0">
                <a:effectLst/>
              </a:rPr>
              <a:t>地域別人口調整（</a:t>
            </a:r>
            <a:r>
              <a:rPr lang="en-US" altLang="ja-JP" sz="1400" b="1" i="0" baseline="0">
                <a:effectLst/>
              </a:rPr>
              <a:t>10</a:t>
            </a:r>
            <a:r>
              <a:rPr lang="ja-JP" altLang="ja-JP" sz="1400" b="1" i="0" baseline="0">
                <a:effectLst/>
              </a:rPr>
              <a:t>万人当たり）相談件数</a:t>
            </a:r>
            <a:endParaRPr lang="ja-JP" altLang="ja-JP" sz="1100">
              <a:effectLst/>
            </a:endParaRPr>
          </a:p>
        </c:rich>
      </c:tx>
      <c:layout>
        <c:manualLayout>
          <c:xMode val="edge"/>
          <c:yMode val="edge"/>
          <c:x val="7.8955920522650203E-4"/>
          <c:y val="1.4635246868045331E-2"/>
        </c:manualLayout>
      </c:layout>
      <c:overlay val="1"/>
    </c:title>
    <c:autoTitleDeleted val="0"/>
    <c:plotArea>
      <c:layout>
        <c:manualLayout>
          <c:layoutTarget val="inner"/>
          <c:xMode val="edge"/>
          <c:yMode val="edge"/>
          <c:x val="0"/>
          <c:y val="2.5281574177821817E-2"/>
          <c:w val="0.79639592605934406"/>
          <c:h val="0.59330516632337649"/>
        </c:manualLayout>
      </c:layout>
      <c:lineChart>
        <c:grouping val="standard"/>
        <c:varyColors val="0"/>
        <c:ser>
          <c:idx val="0"/>
          <c:order val="0"/>
          <c:tx>
            <c:strRef>
              <c:f>データ選択!$B$65</c:f>
              <c:strCache>
                <c:ptCount val="1"/>
                <c:pt idx="0">
                  <c:v>商品一般</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データ選択!$C$65:$O$65</c:f>
            </c:numRef>
          </c:val>
          <c:smooth val="0"/>
        </c:ser>
        <c:ser>
          <c:idx val="1"/>
          <c:order val="1"/>
          <c:tx>
            <c:strRef>
              <c:f>データ選択!$B$66</c:f>
              <c:strCache>
                <c:ptCount val="1"/>
                <c:pt idx="0">
                  <c:v>健康食品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データ選択!$C$66:$O$66</c:f>
            </c:numRef>
          </c:val>
          <c:smooth val="0"/>
        </c:ser>
        <c:ser>
          <c:idx val="2"/>
          <c:order val="2"/>
          <c:tx>
            <c:strRef>
              <c:f>データ選択!$B$67</c:f>
              <c:strCache>
                <c:ptCount val="1"/>
                <c:pt idx="0">
                  <c:v>ファンド型投資商品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データ選択!$C$67:$O$67</c:f>
              <c:numCache>
                <c:formatCode>0.00_ ;[Red]\-0.00\ </c:formatCode>
                <c:ptCount val="13"/>
                <c:pt idx="0">
                  <c:v>16.650352684743233</c:v>
                </c:pt>
                <c:pt idx="1">
                  <c:v>12.808028189394561</c:v>
                </c:pt>
                <c:pt idx="2">
                  <c:v>31.470208350508976</c:v>
                </c:pt>
                <c:pt idx="3">
                  <c:v>29.139032949599112</c:v>
                </c:pt>
                <c:pt idx="4">
                  <c:v>24.968340333611078</c:v>
                </c:pt>
                <c:pt idx="5">
                  <c:v>24.429909341854678</c:v>
                </c:pt>
                <c:pt idx="6">
                  <c:v>23.606635332679481</c:v>
                </c:pt>
                <c:pt idx="7">
                  <c:v>23.403989656401688</c:v>
                </c:pt>
                <c:pt idx="8">
                  <c:v>35.39709100270305</c:v>
                </c:pt>
                <c:pt idx="9">
                  <c:v>59.429026884643015</c:v>
                </c:pt>
                <c:pt idx="10">
                  <c:v>20.880663880077471</c:v>
                </c:pt>
                <c:pt idx="11">
                  <c:v>32.207491775490588</c:v>
                </c:pt>
                <c:pt idx="12">
                  <c:v>20.662853752029861</c:v>
                </c:pt>
              </c:numCache>
            </c:numRef>
          </c:val>
          <c:smooth val="0"/>
        </c:ser>
        <c:ser>
          <c:idx val="3"/>
          <c:order val="3"/>
          <c:tx>
            <c:strRef>
              <c:f>データ選択!$B$68</c:f>
              <c:strCache>
                <c:ptCount val="1"/>
                <c:pt idx="0">
                  <c:v>アダルト情報サイト</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データ選択!$C$68:$O$68</c:f>
            </c:numRef>
          </c:val>
          <c:smooth val="0"/>
        </c:ser>
        <c:ser>
          <c:idx val="4"/>
          <c:order val="4"/>
          <c:tx>
            <c:strRef>
              <c:f>データ選択!$B$69</c:f>
              <c:strCache>
                <c:ptCount val="1"/>
                <c:pt idx="0">
                  <c:v>インターネット接続回線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データ選択!$C$69:$O$69</c:f>
            </c:numRef>
          </c:val>
          <c:smooth val="0"/>
        </c:ser>
        <c:ser>
          <c:idx val="5"/>
          <c:order val="5"/>
          <c:tx>
            <c:strRef>
              <c:f>データ選択!$B$70</c:f>
              <c:strCache>
                <c:ptCount val="1"/>
                <c:pt idx="0">
                  <c:v>デジタルコンテンツその他</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データ選択!$C$70:$O$70</c:f>
            </c:numRef>
          </c:val>
          <c:smooth val="0"/>
        </c:ser>
        <c:ser>
          <c:idx val="6"/>
          <c:order val="6"/>
          <c:tx>
            <c:strRef>
              <c:f>データ選択!$B$71</c:f>
              <c:strCache>
                <c:ptCount val="1"/>
                <c:pt idx="0">
                  <c:v>相談その他</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データ選択!$C$71:$O$71</c:f>
            </c:numRef>
          </c:val>
          <c:smooth val="0"/>
        </c:ser>
        <c:ser>
          <c:idx val="7"/>
          <c:order val="7"/>
          <c:tx>
            <c:strRef>
              <c:f>データ選択!$B$72</c:f>
              <c:strCache>
                <c:ptCount val="1"/>
                <c:pt idx="0">
                  <c:v>新聞</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データ選択!$C$72:$O$72</c:f>
            </c:numRef>
          </c:val>
          <c:smooth val="0"/>
        </c:ser>
        <c:ser>
          <c:idx val="8"/>
          <c:order val="8"/>
          <c:tx>
            <c:strRef>
              <c:f>データ選択!$B$73</c:f>
              <c:strCache>
                <c:ptCount val="1"/>
                <c:pt idx="0">
                  <c:v>他の役務サービス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データ選択!$C$73:$O$73</c:f>
            </c:numRef>
          </c:val>
          <c:smooth val="0"/>
        </c:ser>
        <c:ser>
          <c:idx val="9"/>
          <c:order val="9"/>
          <c:tx>
            <c:strRef>
              <c:f>データ選択!$B$74</c:f>
              <c:strCache>
                <c:ptCount val="1"/>
                <c:pt idx="0">
                  <c:v>サラ金・フリーローン</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データ選択!$C$74:$O$74</c:f>
            </c:numRef>
          </c:val>
          <c:smooth val="0"/>
        </c:ser>
        <c:ser>
          <c:idx val="10"/>
          <c:order val="10"/>
          <c:tx>
            <c:strRef>
              <c:f>データ選択!$B$75</c:f>
              <c:strCache>
                <c:ptCount val="1"/>
                <c:pt idx="0">
                  <c:v>修理サービス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データ選択!$C$75:$O$75</c:f>
            </c:numRef>
          </c:val>
          <c:smooth val="0"/>
        </c:ser>
        <c:ser>
          <c:idx val="11"/>
          <c:order val="11"/>
          <c:tx>
            <c:strRef>
              <c:f>データ選択!$B$76</c:f>
              <c:strCache>
                <c:ptCount val="1"/>
                <c:pt idx="0">
                  <c:v>公社債</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データ選択!$C$76:$O$76</c:f>
            </c:numRef>
          </c:val>
          <c:smooth val="0"/>
        </c:ser>
        <c:ser>
          <c:idx val="12"/>
          <c:order val="12"/>
          <c:tx>
            <c:strRef>
              <c:f>データ選択!$B$77</c:f>
              <c:strCache>
                <c:ptCount val="1"/>
                <c:pt idx="0">
                  <c:v>ふとん類</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データ選択!$C$77:$O$77</c:f>
            </c:numRef>
          </c:val>
          <c:smooth val="0"/>
        </c:ser>
        <c:ser>
          <c:idx val="13"/>
          <c:order val="13"/>
          <c:tx>
            <c:strRef>
              <c:f>データ選択!$B$78</c:f>
              <c:strCache>
                <c:ptCount val="1"/>
                <c:pt idx="0">
                  <c:v>放送サービス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データ選択!$C$78:$O$78</c:f>
            </c:numRef>
          </c:val>
          <c:smooth val="0"/>
        </c:ser>
        <c:ser>
          <c:idx val="14"/>
          <c:order val="14"/>
          <c:tx>
            <c:strRef>
              <c:f>データ選択!$B$79</c:f>
              <c:strCache>
                <c:ptCount val="1"/>
                <c:pt idx="0">
                  <c:v>株</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データ選択!$C$79:$O$79</c:f>
            </c:numRef>
          </c:val>
          <c:smooth val="0"/>
        </c:ser>
        <c:ser>
          <c:idx val="15"/>
          <c:order val="15"/>
          <c:tx>
            <c:strRef>
              <c:f>データ選択!$B$80</c:f>
              <c:strCache>
                <c:ptCount val="1"/>
                <c:pt idx="0">
                  <c:v>生命保険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データ選択!$C$80:$O$80</c:f>
            </c:numRef>
          </c:val>
          <c:smooth val="0"/>
        </c:ser>
        <c:ser>
          <c:idx val="16"/>
          <c:order val="16"/>
          <c:tx>
            <c:strRef>
              <c:f>データ選択!$B$81</c:f>
              <c:strCache>
                <c:ptCount val="1"/>
                <c:pt idx="0">
                  <c:v>アクセサリー</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データ選択!$C$81:$O$81</c:f>
            </c:numRef>
          </c:val>
          <c:smooth val="0"/>
        </c:ser>
        <c:ser>
          <c:idx val="17"/>
          <c:order val="17"/>
          <c:tx>
            <c:strRef>
              <c:f>データ選択!$B$82</c:f>
              <c:strCache>
                <c:ptCount val="1"/>
                <c:pt idx="0">
                  <c:v>移動通信サービス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データ選択!$C$82:$O$82</c:f>
            </c:numRef>
          </c:val>
          <c:smooth val="0"/>
        </c:ser>
        <c:ser>
          <c:idx val="18"/>
          <c:order val="18"/>
          <c:tx>
            <c:strRef>
              <c:f>データ選択!$B$83</c:f>
              <c:strCache>
                <c:ptCount val="1"/>
                <c:pt idx="0">
                  <c:v>賃貸アパート・マンション</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データ選択!$C$83:$O$83</c:f>
            </c:numRef>
          </c:val>
          <c:smooth val="0"/>
        </c:ser>
        <c:ser>
          <c:idx val="19"/>
          <c:order val="19"/>
          <c:tx>
            <c:strRef>
              <c:f>データ選択!$B$84</c:f>
              <c:strCache>
                <c:ptCount val="1"/>
                <c:pt idx="0">
                  <c:v>屋根工事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データ選択!$C$84:$O$84</c:f>
            </c:numRef>
          </c:val>
          <c:smooth val="0"/>
        </c:ser>
        <c:ser>
          <c:idx val="20"/>
          <c:order val="20"/>
          <c:tx>
            <c:strRef>
              <c:f>データ選択!$B$85</c:f>
              <c:strCache>
                <c:ptCount val="1"/>
                <c:pt idx="0">
                  <c:v>その他金融関連サービス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データ選択!$C$85:$O$85</c:f>
            </c:numRef>
          </c:val>
          <c:smooth val="0"/>
        </c:ser>
        <c:ser>
          <c:idx val="21"/>
          <c:order val="21"/>
          <c:tx>
            <c:strRef>
              <c:f>データ選択!$B$86</c:f>
              <c:strCache>
                <c:ptCount val="1"/>
                <c:pt idx="0">
                  <c:v>化粧品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データ選択!$C$86:$O$86</c:f>
            </c:numRef>
          </c:val>
          <c:smooth val="0"/>
        </c:ser>
        <c:ser>
          <c:idx val="22"/>
          <c:order val="22"/>
          <c:tx>
            <c:strRef>
              <c:f>データ選択!$B$87</c:f>
              <c:strCache>
                <c:ptCount val="1"/>
                <c:pt idx="0">
                  <c:v>浄水器</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データ選択!$C$87:$O$87</c:f>
            </c:numRef>
          </c:val>
          <c:smooth val="0"/>
        </c:ser>
        <c:ser>
          <c:idx val="23"/>
          <c:order val="23"/>
          <c:tx>
            <c:strRef>
              <c:f>データ選択!$B$88</c:f>
              <c:strCache>
                <c:ptCount val="1"/>
                <c:pt idx="0">
                  <c:v>他の行政サービス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データ選択!$C$88:$O$88</c:f>
            </c:numRef>
          </c:val>
          <c:smooth val="0"/>
        </c:ser>
        <c:ser>
          <c:idx val="24"/>
          <c:order val="24"/>
          <c:tx>
            <c:strRef>
              <c:f>データ選択!$B$89</c:f>
              <c:strCache>
                <c:ptCount val="1"/>
                <c:pt idx="0">
                  <c:v>社会保険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データ選択!$C$89:$O$89</c:f>
            </c:numRef>
          </c:val>
          <c:smooth val="0"/>
        </c:ser>
        <c:ser>
          <c:idx val="25"/>
          <c:order val="25"/>
          <c:tx>
            <c:strRef>
              <c:f>データ選択!$B$90</c:f>
              <c:strCache>
                <c:ptCount val="1"/>
                <c:pt idx="0">
                  <c:v>医療サービス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データ選択!$C$90:$O$90</c:f>
            </c:numRef>
          </c:val>
          <c:smooth val="0"/>
        </c:ser>
        <c:ser>
          <c:idx val="26"/>
          <c:order val="26"/>
          <c:tx>
            <c:strRef>
              <c:f>データ選択!$B$91</c:f>
              <c:strCache>
                <c:ptCount val="1"/>
                <c:pt idx="0">
                  <c:v>塗装工事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データ選択!$C$91:$O$91</c:f>
            </c:numRef>
          </c:val>
          <c:smooth val="0"/>
        </c:ser>
        <c:ser>
          <c:idx val="27"/>
          <c:order val="27"/>
          <c:tx>
            <c:strRef>
              <c:f>データ選択!$B$92</c:f>
              <c:strCache>
                <c:ptCount val="1"/>
                <c:pt idx="0">
                  <c:v>ＩＰ電話</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データ選択!$C$92:$O$92</c:f>
            </c:numRef>
          </c:val>
          <c:smooth val="0"/>
        </c:ser>
        <c:ser>
          <c:idx val="28"/>
          <c:order val="28"/>
          <c:tx>
            <c:strRef>
              <c:f>データ選択!$B$93</c:f>
              <c:strCache>
                <c:ptCount val="1"/>
                <c:pt idx="0">
                  <c:v>飲料</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データ選択!$C$93:$O$93</c:f>
            </c:numRef>
          </c:val>
          <c:smooth val="0"/>
        </c:ser>
        <c:ser>
          <c:idx val="29"/>
          <c:order val="29"/>
          <c:tx>
            <c:strRef>
              <c:f>データ選択!$B$94</c:f>
              <c:strCache>
                <c:ptCount val="1"/>
                <c:pt idx="0">
                  <c:v>鮮魚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データ選択!$C$94:$O$94</c:f>
            </c:numRef>
          </c:val>
          <c:smooth val="0"/>
        </c:ser>
        <c:ser>
          <c:idx val="30"/>
          <c:order val="30"/>
          <c:tx>
            <c:strRef>
              <c:f>データ選択!$B$95</c:f>
              <c:strCache>
                <c:ptCount val="1"/>
                <c:pt idx="0">
                  <c:v>土地</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データ選択!$C$95:$O$95</c:f>
            </c:numRef>
          </c:val>
          <c:smooth val="0"/>
        </c:ser>
        <c:ser>
          <c:idx val="31"/>
          <c:order val="31"/>
          <c:tx>
            <c:strRef>
              <c:f>データ選択!$B$96</c:f>
              <c:strCache>
                <c:ptCount val="1"/>
                <c:pt idx="0">
                  <c:v>冠婚葬祭互助会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データ選択!$C$96:$O$96</c:f>
            </c:numRef>
          </c:val>
          <c:smooth val="0"/>
        </c:ser>
        <c:ser>
          <c:idx val="32"/>
          <c:order val="32"/>
          <c:tx>
            <c:strRef>
              <c:f>データ選択!$B$97</c:f>
              <c:strCache>
                <c:ptCount val="1"/>
                <c:pt idx="0">
                  <c:v>家庭用電気治療器具</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データ選択!$C$97:$O$97</c:f>
            </c:numRef>
          </c:val>
          <c:smooth val="0"/>
        </c:ser>
        <c:ser>
          <c:idx val="33"/>
          <c:order val="33"/>
          <c:tx>
            <c:strRef>
              <c:f>データ選択!$B$98</c:f>
              <c:strCache>
                <c:ptCount val="1"/>
                <c:pt idx="0">
                  <c:v>他の工事・建築サービス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データ選択!$C$98:$O$98</c:f>
            </c:numRef>
          </c:val>
          <c:smooth val="0"/>
        </c:ser>
        <c:ser>
          <c:idx val="34"/>
          <c:order val="34"/>
          <c:tx>
            <c:strRef>
              <c:f>データ選択!$B$99</c:f>
              <c:strCache>
                <c:ptCount val="1"/>
                <c:pt idx="0">
                  <c:v>預貯金</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データ選択!$C$99:$O$99</c:f>
            </c:numRef>
          </c:val>
          <c:smooth val="0"/>
        </c:ser>
        <c:ser>
          <c:idx val="35"/>
          <c:order val="35"/>
          <c:tx>
            <c:strRef>
              <c:f>データ選択!$B$100</c:f>
              <c:strCache>
                <c:ptCount val="1"/>
                <c:pt idx="0">
                  <c:v>宝くじ</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データ選択!$C$100:$O$100</c:f>
            </c:numRef>
          </c:val>
          <c:smooth val="0"/>
        </c:ser>
        <c:ser>
          <c:idx val="36"/>
          <c:order val="36"/>
          <c:tx>
            <c:strRef>
              <c:f>データ選択!$B$101</c:f>
              <c:strCache>
                <c:ptCount val="1"/>
                <c:pt idx="0">
                  <c:v>増改築工事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データ選択!$C$101:$O$101</c:f>
            </c:numRef>
          </c:val>
          <c:smooth val="0"/>
        </c:ser>
        <c:ser>
          <c:idx val="37"/>
          <c:order val="37"/>
          <c:tx>
            <c:strRef>
              <c:f>データ選択!$B$102</c:f>
              <c:strCache>
                <c:ptCount val="1"/>
                <c:pt idx="0">
                  <c:v>損害保険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データ選択!$C$102:$O$102</c:f>
            </c:numRef>
          </c:val>
          <c:smooth val="0"/>
        </c:ser>
        <c:ser>
          <c:idx val="38"/>
          <c:order val="38"/>
          <c:tx>
            <c:strRef>
              <c:f>データ選択!$B$103</c:f>
              <c:strCache>
                <c:ptCount val="1"/>
                <c:pt idx="0">
                  <c:v>衛生設備工事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データ選択!$C$103:$O$103</c:f>
            </c:numRef>
          </c:val>
          <c:smooth val="0"/>
        </c:ser>
        <c:ser>
          <c:idx val="39"/>
          <c:order val="39"/>
          <c:tx>
            <c:strRef>
              <c:f>データ選択!$B$104</c:f>
              <c:strCache>
                <c:ptCount val="1"/>
                <c:pt idx="0">
                  <c:v>自動車</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データ選択!$C$104:$O$104</c:f>
            </c:numRef>
          </c:val>
          <c:smooth val="0"/>
        </c:ser>
        <c:ser>
          <c:idx val="40"/>
          <c:order val="40"/>
          <c:tx>
            <c:strRef>
              <c:f>データ選択!$B$105</c:f>
              <c:strCache>
                <c:ptCount val="1"/>
                <c:pt idx="0">
                  <c:v>有料老人ホーム</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データ選択!$C$105:$O$105</c:f>
            </c:numRef>
          </c:val>
          <c:smooth val="0"/>
        </c:ser>
        <c:ser>
          <c:idx val="41"/>
          <c:order val="41"/>
          <c:tx>
            <c:strRef>
              <c:f>データ選択!$B$106</c:f>
              <c:strCache>
                <c:ptCount val="1"/>
                <c:pt idx="0">
                  <c:v>建物清掃サービス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データ選択!$C$106:$O$106</c:f>
            </c:numRef>
          </c:val>
          <c:smooth val="0"/>
        </c:ser>
        <c:ser>
          <c:idx val="42"/>
          <c:order val="42"/>
          <c:tx>
            <c:strRef>
              <c:f>データ選択!$B$107</c:f>
              <c:strCache>
                <c:ptCount val="1"/>
                <c:pt idx="0">
                  <c:v>和服</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データ選択!$C$107:$O$107</c:f>
            </c:numRef>
          </c:val>
          <c:smooth val="0"/>
        </c:ser>
        <c:ser>
          <c:idx val="43"/>
          <c:order val="43"/>
          <c:tx>
            <c:strRef>
              <c:f>データ選択!$B$108</c:f>
              <c:strCache>
                <c:ptCount val="1"/>
                <c:pt idx="0">
                  <c:v>婦人洋服</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データ選択!$C$108:$O$108</c:f>
            </c:numRef>
          </c:val>
          <c:smooth val="0"/>
        </c:ser>
        <c:ser>
          <c:idx val="44"/>
          <c:order val="44"/>
          <c:tx>
            <c:strRef>
              <c:f>データ選択!$B$109</c:f>
              <c:strCache>
                <c:ptCount val="1"/>
                <c:pt idx="0">
                  <c:v>預貯金・証券等全般</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データ選択!$C$109:$O$109</c:f>
            </c:numRef>
          </c:val>
          <c:smooth val="0"/>
        </c:ser>
        <c:ser>
          <c:idx val="45"/>
          <c:order val="45"/>
          <c:tx>
            <c:strRef>
              <c:f>データ選択!$B$110</c:f>
              <c:strCache>
                <c:ptCount val="1"/>
                <c:pt idx="0">
                  <c:v>その他の保険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データ選択!$C$110:$O$110</c:f>
            </c:numRef>
          </c:val>
          <c:smooth val="0"/>
        </c:ser>
        <c:ser>
          <c:idx val="46"/>
          <c:order val="46"/>
          <c:tx>
            <c:strRef>
              <c:f>データ選択!$B$111</c:f>
              <c:strCache>
                <c:ptCount val="1"/>
                <c:pt idx="0">
                  <c:v>消火器</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データ選択!$C$111:$O$111</c:f>
            </c:numRef>
          </c:val>
          <c:smooth val="0"/>
        </c:ser>
        <c:ser>
          <c:idx val="47"/>
          <c:order val="47"/>
          <c:tx>
            <c:strRef>
              <c:f>データ選択!$B$112</c:f>
              <c:strCache>
                <c:ptCount val="1"/>
                <c:pt idx="0">
                  <c:v>相隣関係</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データ選択!$C$112:$O$112</c:f>
            </c:numRef>
          </c:val>
          <c:smooth val="0"/>
        </c:ser>
        <c:ser>
          <c:idx val="48"/>
          <c:order val="48"/>
          <c:tx>
            <c:strRef>
              <c:f>データ選択!$B$113</c:f>
              <c:strCache>
                <c:ptCount val="1"/>
                <c:pt idx="0">
                  <c:v>クリーニング</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データ選択!$C$113:$O$113</c:f>
            </c:numRef>
          </c:val>
          <c:smooth val="0"/>
        </c:ser>
        <c:ser>
          <c:idx val="49"/>
          <c:order val="49"/>
          <c:tx>
            <c:strRef>
              <c:f>データ選択!$B$114</c:f>
              <c:strCache>
                <c:ptCount val="1"/>
                <c:pt idx="0">
                  <c:v>他の教養・娯楽サービス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データ選択!$C$114:$O$114</c:f>
            </c:numRef>
          </c:val>
          <c:smooth val="0"/>
        </c:ser>
        <c:ser>
          <c:idx val="50"/>
          <c:order val="50"/>
          <c:tx>
            <c:strRef>
              <c:f>データ選択!$B$115</c:f>
              <c:strCache>
                <c:ptCount val="1"/>
                <c:pt idx="0">
                  <c:v>合計</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データ選択!$C$115:$O$115</c:f>
            </c:numRef>
          </c:val>
          <c:smooth val="0"/>
        </c:ser>
        <c:dLbls>
          <c:showLegendKey val="0"/>
          <c:showVal val="0"/>
          <c:showCatName val="0"/>
          <c:showSerName val="0"/>
          <c:showPercent val="0"/>
          <c:showBubbleSize val="0"/>
        </c:dLbls>
        <c:dropLines/>
        <c:marker val="1"/>
        <c:smooth val="0"/>
        <c:axId val="163501952"/>
        <c:axId val="163503488"/>
      </c:lineChart>
      <c:catAx>
        <c:axId val="163501952"/>
        <c:scaling>
          <c:orientation val="maxMin"/>
        </c:scaling>
        <c:delete val="0"/>
        <c:axPos val="b"/>
        <c:majorTickMark val="out"/>
        <c:minorTickMark val="none"/>
        <c:tickLblPos val="nextTo"/>
        <c:txPr>
          <a:bodyPr rot="0" vert="eaVert"/>
          <a:lstStyle/>
          <a:p>
            <a:pPr>
              <a:defRPr sz="900"/>
            </a:pPr>
            <a:endParaRPr lang="ja-JP"/>
          </a:p>
        </c:txPr>
        <c:crossAx val="163503488"/>
        <c:crosses val="autoZero"/>
        <c:auto val="1"/>
        <c:lblAlgn val="ctr"/>
        <c:lblOffset val="100"/>
        <c:tickLblSkip val="1"/>
        <c:noMultiLvlLbl val="0"/>
      </c:catAx>
      <c:valAx>
        <c:axId val="163503488"/>
        <c:scaling>
          <c:orientation val="minMax"/>
        </c:scaling>
        <c:delete val="0"/>
        <c:axPos val="r"/>
        <c:majorGridlines/>
        <c:title>
          <c:tx>
            <c:rich>
              <a:bodyPr rot="0" vert="wordArtVertRtl"/>
              <a:lstStyle/>
              <a:p>
                <a:pPr>
                  <a:defRPr/>
                </a:pPr>
                <a:r>
                  <a:rPr lang="ja-JP" altLang="en-US"/>
                  <a:t>人口調整相談件数</a:t>
                </a:r>
              </a:p>
            </c:rich>
          </c:tx>
          <c:layout>
            <c:manualLayout>
              <c:xMode val="edge"/>
              <c:yMode val="edge"/>
              <c:x val="0.74791181095457249"/>
              <c:y val="2.2633640644686225E-2"/>
            </c:manualLayout>
          </c:layout>
          <c:overlay val="0"/>
        </c:title>
        <c:numFmt formatCode="0.00_ ;[Red]\-0.00\ " sourceLinked="1"/>
        <c:majorTickMark val="out"/>
        <c:minorTickMark val="none"/>
        <c:tickLblPos val="nextTo"/>
        <c:crossAx val="163501952"/>
        <c:crosses val="autoZero"/>
        <c:crossBetween val="between"/>
      </c:valAx>
    </c:plotArea>
    <c:legend>
      <c:legendPos val="r"/>
      <c:layout>
        <c:manualLayout>
          <c:xMode val="edge"/>
          <c:yMode val="edge"/>
          <c:x val="0.83342718774636781"/>
          <c:y val="3.7593815579643058E-2"/>
          <c:w val="0.16390978283951582"/>
          <c:h val="0.95705029774658434"/>
        </c:manualLayout>
      </c:layout>
      <c:overlay val="0"/>
      <c:txPr>
        <a:bodyPr/>
        <a:lstStyle/>
        <a:p>
          <a:pPr>
            <a:defRPr sz="800"/>
          </a:pPr>
          <a:endParaRPr lang="ja-JP"/>
        </a:p>
      </c:txPr>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200" b="1" i="0" baseline="0">
                <a:effectLst/>
              </a:rPr>
              <a:t>2014</a:t>
            </a:r>
            <a:r>
              <a:rPr lang="ja-JP" altLang="ja-JP" sz="1200" b="1" i="0" baseline="0">
                <a:effectLst/>
              </a:rPr>
              <a:t>年度</a:t>
            </a:r>
            <a:r>
              <a:rPr lang="en-US" altLang="ja-JP" sz="1200" b="1" i="0" baseline="0">
                <a:effectLst/>
              </a:rPr>
              <a:t>(2015.1.8</a:t>
            </a:r>
            <a:r>
              <a:rPr lang="ja-JP" altLang="ja-JP" sz="1200" b="1" i="0" baseline="0">
                <a:effectLst/>
              </a:rPr>
              <a:t>現在）の</a:t>
            </a:r>
            <a:r>
              <a:rPr lang="en-US" altLang="ja-JP" sz="1200" b="1" i="0" baseline="0">
                <a:effectLst/>
              </a:rPr>
              <a:t>70</a:t>
            </a:r>
            <a:r>
              <a:rPr lang="ja-JP" altLang="ja-JP" sz="1200" b="1" i="0" baseline="0">
                <a:effectLst/>
              </a:rPr>
              <a:t>歳以上の商品サービス</a:t>
            </a:r>
            <a:r>
              <a:rPr lang="en-US" altLang="ja-JP" sz="1200" b="1" i="0" baseline="0">
                <a:effectLst/>
              </a:rPr>
              <a:t>(</a:t>
            </a:r>
            <a:r>
              <a:rPr lang="ja-JP" altLang="ja-JP" sz="1200" b="1" i="0" baseline="0">
                <a:effectLst/>
              </a:rPr>
              <a:t>小分類</a:t>
            </a:r>
            <a:r>
              <a:rPr lang="en-US" altLang="ja-JP" sz="1200" b="1" i="0" baseline="0">
                <a:effectLst/>
              </a:rPr>
              <a:t>)</a:t>
            </a:r>
            <a:r>
              <a:rPr lang="ja-JP" altLang="en-US" sz="1200" b="1" i="0" baseline="0">
                <a:effectLst/>
              </a:rPr>
              <a:t>の「</a:t>
            </a:r>
            <a:r>
              <a:rPr lang="ja-JP" altLang="en-US" sz="1200" b="1" i="0" baseline="0">
                <a:solidFill>
                  <a:srgbClr val="FF0000"/>
                </a:solidFill>
                <a:effectLst/>
              </a:rPr>
              <a:t>ファンド型投資商品</a:t>
            </a:r>
            <a:r>
              <a:rPr lang="ja-JP" altLang="en-US" sz="1200" b="1" i="0" baseline="0">
                <a:effectLst/>
              </a:rPr>
              <a:t>」の</a:t>
            </a:r>
            <a:r>
              <a:rPr lang="en-US" altLang="ja-JP" sz="1200" b="1" i="0" baseline="0">
                <a:effectLst/>
              </a:rPr>
              <a:t/>
            </a:r>
            <a:br>
              <a:rPr lang="en-US" altLang="ja-JP" sz="1200" b="1" i="0" baseline="0">
                <a:effectLst/>
              </a:rPr>
            </a:br>
            <a:r>
              <a:rPr lang="ja-JP" altLang="en-US" sz="1200" b="1" i="0" baseline="0">
                <a:effectLst/>
              </a:rPr>
              <a:t>地域</a:t>
            </a:r>
            <a:r>
              <a:rPr lang="ja-JP" altLang="ja-JP" sz="1200" b="1" i="0" baseline="0">
                <a:effectLst/>
              </a:rPr>
              <a:t>別人口調整（</a:t>
            </a:r>
            <a:r>
              <a:rPr lang="en-US" altLang="ja-JP" sz="1200" b="1" i="0" baseline="0">
                <a:effectLst/>
              </a:rPr>
              <a:t>10</a:t>
            </a:r>
            <a:r>
              <a:rPr lang="ja-JP" altLang="ja-JP" sz="1200" b="1" i="0" baseline="0">
                <a:effectLst/>
              </a:rPr>
              <a:t>万人当たり）相談件数</a:t>
            </a:r>
            <a:endParaRPr lang="ja-JP" altLang="ja-JP" sz="1200" baseline="0">
              <a:effectLst/>
            </a:endParaRPr>
          </a:p>
        </c:rich>
      </c:tx>
      <c:layout>
        <c:manualLayout>
          <c:xMode val="edge"/>
          <c:yMode val="edge"/>
          <c:x val="3.9898908050473331E-2"/>
          <c:y val="1.253012079891524E-2"/>
        </c:manualLayout>
      </c:layout>
      <c:overlay val="1"/>
    </c:title>
    <c:autoTitleDeleted val="0"/>
    <c:plotArea>
      <c:layout>
        <c:manualLayout>
          <c:layoutTarget val="inner"/>
          <c:xMode val="edge"/>
          <c:yMode val="edge"/>
          <c:x val="0.23782324964385473"/>
          <c:y val="0.15189236067146977"/>
          <c:w val="0.46566583472968637"/>
          <c:h val="0.71252482591847266"/>
        </c:manualLayout>
      </c:layout>
      <c:radarChart>
        <c:radarStyle val="marker"/>
        <c:varyColors val="0"/>
        <c:ser>
          <c:idx val="2"/>
          <c:order val="0"/>
          <c:tx>
            <c:strRef>
              <c:f>データ選択!$B$65</c:f>
              <c:strCache>
                <c:ptCount val="1"/>
                <c:pt idx="0">
                  <c:v>商品一般</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データ選択!$C$65:$O$65</c:f>
            </c:numRef>
          </c:val>
        </c:ser>
        <c:ser>
          <c:idx val="3"/>
          <c:order val="1"/>
          <c:tx>
            <c:strRef>
              <c:f>データ選択!$B$66</c:f>
              <c:strCache>
                <c:ptCount val="1"/>
                <c:pt idx="0">
                  <c:v>健康食品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データ選択!$C$66:$O$66</c:f>
            </c:numRef>
          </c:val>
        </c:ser>
        <c:ser>
          <c:idx val="4"/>
          <c:order val="2"/>
          <c:tx>
            <c:strRef>
              <c:f>データ選択!$B$67</c:f>
              <c:strCache>
                <c:ptCount val="1"/>
                <c:pt idx="0">
                  <c:v>ファンド型投資商品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データ選択!$C$67:$O$67</c:f>
              <c:numCache>
                <c:formatCode>0.00_ ;[Red]\-0.00\ </c:formatCode>
                <c:ptCount val="13"/>
                <c:pt idx="0">
                  <c:v>16.650352684743233</c:v>
                </c:pt>
                <c:pt idx="1">
                  <c:v>12.808028189394561</c:v>
                </c:pt>
                <c:pt idx="2">
                  <c:v>31.470208350508976</c:v>
                </c:pt>
                <c:pt idx="3">
                  <c:v>29.139032949599112</c:v>
                </c:pt>
                <c:pt idx="4">
                  <c:v>24.968340333611078</c:v>
                </c:pt>
                <c:pt idx="5">
                  <c:v>24.429909341854678</c:v>
                </c:pt>
                <c:pt idx="6">
                  <c:v>23.606635332679481</c:v>
                </c:pt>
                <c:pt idx="7">
                  <c:v>23.403989656401688</c:v>
                </c:pt>
                <c:pt idx="8">
                  <c:v>35.39709100270305</c:v>
                </c:pt>
                <c:pt idx="9">
                  <c:v>59.429026884643015</c:v>
                </c:pt>
                <c:pt idx="10">
                  <c:v>20.880663880077471</c:v>
                </c:pt>
                <c:pt idx="11">
                  <c:v>32.207491775490588</c:v>
                </c:pt>
                <c:pt idx="12">
                  <c:v>20.662853752029861</c:v>
                </c:pt>
              </c:numCache>
            </c:numRef>
          </c:val>
        </c:ser>
        <c:ser>
          <c:idx val="5"/>
          <c:order val="3"/>
          <c:tx>
            <c:strRef>
              <c:f>データ選択!$B$68</c:f>
              <c:strCache>
                <c:ptCount val="1"/>
                <c:pt idx="0">
                  <c:v>アダルト情報サイト</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データ選択!$C$68:$O$68</c:f>
            </c:numRef>
          </c:val>
        </c:ser>
        <c:ser>
          <c:idx val="6"/>
          <c:order val="4"/>
          <c:tx>
            <c:strRef>
              <c:f>データ選択!$B$69</c:f>
              <c:strCache>
                <c:ptCount val="1"/>
                <c:pt idx="0">
                  <c:v>インターネット接続回線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データ選択!$C$69:$O$69</c:f>
            </c:numRef>
          </c:val>
        </c:ser>
        <c:ser>
          <c:idx val="7"/>
          <c:order val="5"/>
          <c:tx>
            <c:strRef>
              <c:f>データ選択!$B$70</c:f>
              <c:strCache>
                <c:ptCount val="1"/>
                <c:pt idx="0">
                  <c:v>デジタルコンテンツその他</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データ選択!$C$70:$O$70</c:f>
            </c:numRef>
          </c:val>
        </c:ser>
        <c:ser>
          <c:idx val="8"/>
          <c:order val="6"/>
          <c:tx>
            <c:strRef>
              <c:f>データ選択!$B$71</c:f>
              <c:strCache>
                <c:ptCount val="1"/>
                <c:pt idx="0">
                  <c:v>相談その他</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データ選択!$C$71:$O$71</c:f>
            </c:numRef>
          </c:val>
        </c:ser>
        <c:ser>
          <c:idx val="9"/>
          <c:order val="7"/>
          <c:tx>
            <c:strRef>
              <c:f>データ選択!$B$72</c:f>
              <c:strCache>
                <c:ptCount val="1"/>
                <c:pt idx="0">
                  <c:v>新聞</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データ選択!$C$72:$O$72</c:f>
            </c:numRef>
          </c:val>
        </c:ser>
        <c:ser>
          <c:idx val="10"/>
          <c:order val="8"/>
          <c:tx>
            <c:strRef>
              <c:f>データ選択!$B$73</c:f>
              <c:strCache>
                <c:ptCount val="1"/>
                <c:pt idx="0">
                  <c:v>他の役務サービス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データ選択!$C$73:$O$73</c:f>
            </c:numRef>
          </c:val>
        </c:ser>
        <c:ser>
          <c:idx val="11"/>
          <c:order val="9"/>
          <c:tx>
            <c:strRef>
              <c:f>データ選択!$B$74</c:f>
              <c:strCache>
                <c:ptCount val="1"/>
                <c:pt idx="0">
                  <c:v>サラ金・フリーローン</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データ選択!$C$74:$O$74</c:f>
            </c:numRef>
          </c:val>
        </c:ser>
        <c:ser>
          <c:idx val="12"/>
          <c:order val="10"/>
          <c:tx>
            <c:strRef>
              <c:f>データ選択!$B$75</c:f>
              <c:strCache>
                <c:ptCount val="1"/>
                <c:pt idx="0">
                  <c:v>修理サービス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データ選択!$C$75:$O$75</c:f>
            </c:numRef>
          </c:val>
        </c:ser>
        <c:ser>
          <c:idx val="0"/>
          <c:order val="11"/>
          <c:tx>
            <c:strRef>
              <c:f>データ選択!$B$76</c:f>
              <c:strCache>
                <c:ptCount val="1"/>
                <c:pt idx="0">
                  <c:v>公社債</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データ選択!$C$76:$O$76</c:f>
            </c:numRef>
          </c:val>
        </c:ser>
        <c:ser>
          <c:idx val="1"/>
          <c:order val="12"/>
          <c:tx>
            <c:strRef>
              <c:f>データ選択!$B$77</c:f>
              <c:strCache>
                <c:ptCount val="1"/>
                <c:pt idx="0">
                  <c:v>ふとん類</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データ選択!$C$77:$O$77</c:f>
            </c:numRef>
          </c:val>
        </c:ser>
        <c:ser>
          <c:idx val="13"/>
          <c:order val="13"/>
          <c:tx>
            <c:strRef>
              <c:f>データ選択!$B$78</c:f>
              <c:strCache>
                <c:ptCount val="1"/>
                <c:pt idx="0">
                  <c:v>放送サービス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データ選択!$C$78:$O$78</c:f>
            </c:numRef>
          </c:val>
        </c:ser>
        <c:ser>
          <c:idx val="14"/>
          <c:order val="14"/>
          <c:tx>
            <c:strRef>
              <c:f>データ選択!$B$79</c:f>
              <c:strCache>
                <c:ptCount val="1"/>
                <c:pt idx="0">
                  <c:v>株</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データ選択!$C$79:$O$79</c:f>
            </c:numRef>
          </c:val>
        </c:ser>
        <c:ser>
          <c:idx val="15"/>
          <c:order val="15"/>
          <c:tx>
            <c:strRef>
              <c:f>データ選択!$B$80</c:f>
              <c:strCache>
                <c:ptCount val="1"/>
                <c:pt idx="0">
                  <c:v>生命保険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データ選択!$C$80:$O$80</c:f>
            </c:numRef>
          </c:val>
        </c:ser>
        <c:ser>
          <c:idx val="16"/>
          <c:order val="16"/>
          <c:tx>
            <c:strRef>
              <c:f>データ選択!$B$81</c:f>
              <c:strCache>
                <c:ptCount val="1"/>
                <c:pt idx="0">
                  <c:v>アクセサリー</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データ選択!$C$81:$O$81</c:f>
            </c:numRef>
          </c:val>
        </c:ser>
        <c:ser>
          <c:idx val="17"/>
          <c:order val="17"/>
          <c:tx>
            <c:strRef>
              <c:f>データ選択!$B$82</c:f>
              <c:strCache>
                <c:ptCount val="1"/>
                <c:pt idx="0">
                  <c:v>移動通信サービス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データ選択!$C$82:$O$82</c:f>
            </c:numRef>
          </c:val>
        </c:ser>
        <c:ser>
          <c:idx val="18"/>
          <c:order val="18"/>
          <c:tx>
            <c:strRef>
              <c:f>データ選択!$B$83</c:f>
              <c:strCache>
                <c:ptCount val="1"/>
                <c:pt idx="0">
                  <c:v>賃貸アパート・マンション</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データ選択!$C$83:$O$83</c:f>
            </c:numRef>
          </c:val>
        </c:ser>
        <c:ser>
          <c:idx val="19"/>
          <c:order val="19"/>
          <c:tx>
            <c:strRef>
              <c:f>データ選択!$B$84</c:f>
              <c:strCache>
                <c:ptCount val="1"/>
                <c:pt idx="0">
                  <c:v>屋根工事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データ選択!$C$84:$O$84</c:f>
            </c:numRef>
          </c:val>
        </c:ser>
        <c:ser>
          <c:idx val="20"/>
          <c:order val="20"/>
          <c:tx>
            <c:strRef>
              <c:f>データ選択!$B$85</c:f>
              <c:strCache>
                <c:ptCount val="1"/>
                <c:pt idx="0">
                  <c:v>その他金融関連サービス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データ選択!$C$85:$O$85</c:f>
            </c:numRef>
          </c:val>
        </c:ser>
        <c:ser>
          <c:idx val="21"/>
          <c:order val="21"/>
          <c:tx>
            <c:strRef>
              <c:f>データ選択!$B$86</c:f>
              <c:strCache>
                <c:ptCount val="1"/>
                <c:pt idx="0">
                  <c:v>化粧品</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データ選択!$C$86:$O$86</c:f>
            </c:numRef>
          </c:val>
        </c:ser>
        <c:ser>
          <c:idx val="22"/>
          <c:order val="22"/>
          <c:tx>
            <c:strRef>
              <c:f>データ選択!$B$87</c:f>
              <c:strCache>
                <c:ptCount val="1"/>
                <c:pt idx="0">
                  <c:v>浄水器</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データ選択!$C$87:$O$87</c:f>
            </c:numRef>
          </c:val>
        </c:ser>
        <c:ser>
          <c:idx val="23"/>
          <c:order val="23"/>
          <c:tx>
            <c:strRef>
              <c:f>データ選択!$B$88</c:f>
              <c:strCache>
                <c:ptCount val="1"/>
                <c:pt idx="0">
                  <c:v>他の行政サービス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データ選択!$C$88:$O$88</c:f>
            </c:numRef>
          </c:val>
        </c:ser>
        <c:ser>
          <c:idx val="24"/>
          <c:order val="24"/>
          <c:tx>
            <c:strRef>
              <c:f>データ選択!$B$89</c:f>
              <c:strCache>
                <c:ptCount val="1"/>
                <c:pt idx="0">
                  <c:v>社会保険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データ選択!$C$89:$O$89</c:f>
            </c:numRef>
          </c:val>
        </c:ser>
        <c:ser>
          <c:idx val="25"/>
          <c:order val="25"/>
          <c:tx>
            <c:strRef>
              <c:f>データ選択!$B$90</c:f>
              <c:strCache>
                <c:ptCount val="1"/>
                <c:pt idx="0">
                  <c:v>医療サービス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データ選択!$C$90:$O$90</c:f>
            </c:numRef>
          </c:val>
        </c:ser>
        <c:ser>
          <c:idx val="26"/>
          <c:order val="26"/>
          <c:tx>
            <c:strRef>
              <c:f>データ選択!$B$91</c:f>
              <c:strCache>
                <c:ptCount val="1"/>
                <c:pt idx="0">
                  <c:v>塗装工事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データ選択!$C$91:$O$91</c:f>
            </c:numRef>
          </c:val>
        </c:ser>
        <c:ser>
          <c:idx val="27"/>
          <c:order val="27"/>
          <c:tx>
            <c:strRef>
              <c:f>データ選択!$B$92</c:f>
              <c:strCache>
                <c:ptCount val="1"/>
                <c:pt idx="0">
                  <c:v>ＩＰ電話</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データ選択!$C$92:$O$92</c:f>
            </c:numRef>
          </c:val>
        </c:ser>
        <c:ser>
          <c:idx val="28"/>
          <c:order val="28"/>
          <c:tx>
            <c:strRef>
              <c:f>データ選択!$B$93</c:f>
              <c:strCache>
                <c:ptCount val="1"/>
                <c:pt idx="0">
                  <c:v>飲料</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データ選択!$C$93:$O$93</c:f>
            </c:numRef>
          </c:val>
        </c:ser>
        <c:ser>
          <c:idx val="29"/>
          <c:order val="29"/>
          <c:tx>
            <c:strRef>
              <c:f>データ選択!$B$94</c:f>
              <c:strCache>
                <c:ptCount val="1"/>
                <c:pt idx="0">
                  <c:v>鮮魚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データ選択!$C$94:$O$94</c:f>
            </c:numRef>
          </c:val>
        </c:ser>
        <c:ser>
          <c:idx val="30"/>
          <c:order val="30"/>
          <c:tx>
            <c:strRef>
              <c:f>データ選択!$B$95</c:f>
              <c:strCache>
                <c:ptCount val="1"/>
                <c:pt idx="0">
                  <c:v>土地</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データ選択!$C$95:$O$95</c:f>
            </c:numRef>
          </c:val>
        </c:ser>
        <c:ser>
          <c:idx val="31"/>
          <c:order val="31"/>
          <c:tx>
            <c:strRef>
              <c:f>データ選択!$B$96</c:f>
              <c:strCache>
                <c:ptCount val="1"/>
                <c:pt idx="0">
                  <c:v>冠婚葬祭互助会</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データ選択!$C$96:$O$96</c:f>
            </c:numRef>
          </c:val>
        </c:ser>
        <c:ser>
          <c:idx val="32"/>
          <c:order val="32"/>
          <c:tx>
            <c:strRef>
              <c:f>データ選択!$B$97</c:f>
              <c:strCache>
                <c:ptCount val="1"/>
                <c:pt idx="0">
                  <c:v>家庭用電気治療器具</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データ選択!$C$97:$O$97</c:f>
            </c:numRef>
          </c:val>
        </c:ser>
        <c:ser>
          <c:idx val="33"/>
          <c:order val="33"/>
          <c:tx>
            <c:strRef>
              <c:f>データ選択!$B$98</c:f>
              <c:strCache>
                <c:ptCount val="1"/>
                <c:pt idx="0">
                  <c:v>他の工事・建築サービス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データ選択!$C$98:$O$98</c:f>
            </c:numRef>
          </c:val>
        </c:ser>
        <c:ser>
          <c:idx val="34"/>
          <c:order val="34"/>
          <c:tx>
            <c:strRef>
              <c:f>データ選択!$B$99</c:f>
              <c:strCache>
                <c:ptCount val="1"/>
                <c:pt idx="0">
                  <c:v>預貯金</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データ選択!$C$99:$O$99</c:f>
            </c:numRef>
          </c:val>
        </c:ser>
        <c:ser>
          <c:idx val="35"/>
          <c:order val="35"/>
          <c:tx>
            <c:strRef>
              <c:f>データ選択!$B$100</c:f>
              <c:strCache>
                <c:ptCount val="1"/>
                <c:pt idx="0">
                  <c:v>宝くじ</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データ選択!$C$100:$O$100</c:f>
            </c:numRef>
          </c:val>
        </c:ser>
        <c:ser>
          <c:idx val="36"/>
          <c:order val="36"/>
          <c:tx>
            <c:strRef>
              <c:f>データ選択!$B$101</c:f>
              <c:strCache>
                <c:ptCount val="1"/>
                <c:pt idx="0">
                  <c:v>増改築工事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データ選択!$C$101:$O$101</c:f>
            </c:numRef>
          </c:val>
        </c:ser>
        <c:ser>
          <c:idx val="37"/>
          <c:order val="37"/>
          <c:tx>
            <c:strRef>
              <c:f>データ選択!$B$102</c:f>
              <c:strCache>
                <c:ptCount val="1"/>
                <c:pt idx="0">
                  <c:v>損害保険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データ選択!$C$102:$O$102</c:f>
            </c:numRef>
          </c:val>
        </c:ser>
        <c:ser>
          <c:idx val="38"/>
          <c:order val="38"/>
          <c:tx>
            <c:strRef>
              <c:f>データ選択!$B$103</c:f>
              <c:strCache>
                <c:ptCount val="1"/>
                <c:pt idx="0">
                  <c:v>衛生設備工事</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データ選択!$C$103:$O$103</c:f>
            </c:numRef>
          </c:val>
        </c:ser>
        <c:ser>
          <c:idx val="39"/>
          <c:order val="39"/>
          <c:tx>
            <c:strRef>
              <c:f>データ選択!$B$104</c:f>
              <c:strCache>
                <c:ptCount val="1"/>
                <c:pt idx="0">
                  <c:v>自動車</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データ選択!$C$104:$O$104</c:f>
            </c:numRef>
          </c:val>
        </c:ser>
        <c:ser>
          <c:idx val="40"/>
          <c:order val="40"/>
          <c:tx>
            <c:strRef>
              <c:f>データ選択!$B$105</c:f>
              <c:strCache>
                <c:ptCount val="1"/>
                <c:pt idx="0">
                  <c:v>有料老人ホーム</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データ選択!$C$105:$O$105</c:f>
            </c:numRef>
          </c:val>
        </c:ser>
        <c:ser>
          <c:idx val="41"/>
          <c:order val="41"/>
          <c:tx>
            <c:strRef>
              <c:f>データ選択!$B$106</c:f>
              <c:strCache>
                <c:ptCount val="1"/>
                <c:pt idx="0">
                  <c:v>建物清掃サービス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データ選択!$C$106:$O$106</c:f>
            </c:numRef>
          </c:val>
        </c:ser>
        <c:ser>
          <c:idx val="42"/>
          <c:order val="42"/>
          <c:tx>
            <c:strRef>
              <c:f>データ選択!$B$107</c:f>
              <c:strCache>
                <c:ptCount val="1"/>
                <c:pt idx="0">
                  <c:v>和服</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データ選択!$C$107:$O$107</c:f>
            </c:numRef>
          </c:val>
        </c:ser>
        <c:ser>
          <c:idx val="43"/>
          <c:order val="43"/>
          <c:tx>
            <c:strRef>
              <c:f>データ選択!$B$108</c:f>
              <c:strCache>
                <c:ptCount val="1"/>
                <c:pt idx="0">
                  <c:v>婦人洋服</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データ選択!$C$108:$O$108</c:f>
            </c:numRef>
          </c:val>
        </c:ser>
        <c:ser>
          <c:idx val="44"/>
          <c:order val="44"/>
          <c:tx>
            <c:strRef>
              <c:f>データ選択!$B$109</c:f>
              <c:strCache>
                <c:ptCount val="1"/>
                <c:pt idx="0">
                  <c:v>預貯金・証券等全般</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データ選択!$C$109:$O$109</c:f>
            </c:numRef>
          </c:val>
        </c:ser>
        <c:ser>
          <c:idx val="45"/>
          <c:order val="45"/>
          <c:tx>
            <c:strRef>
              <c:f>データ選択!$B$110</c:f>
              <c:strCache>
                <c:ptCount val="1"/>
                <c:pt idx="0">
                  <c:v>その他の保険</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データ選択!$C$110:$O$110</c:f>
            </c:numRef>
          </c:val>
        </c:ser>
        <c:ser>
          <c:idx val="46"/>
          <c:order val="46"/>
          <c:tx>
            <c:strRef>
              <c:f>データ選択!$B$111</c:f>
              <c:strCache>
                <c:ptCount val="1"/>
                <c:pt idx="0">
                  <c:v>消火器</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データ選択!$C$111:$O$111</c:f>
            </c:numRef>
          </c:val>
        </c:ser>
        <c:ser>
          <c:idx val="47"/>
          <c:order val="47"/>
          <c:tx>
            <c:strRef>
              <c:f>データ選択!$B$112</c:f>
              <c:strCache>
                <c:ptCount val="1"/>
                <c:pt idx="0">
                  <c:v>相隣関係</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データ選択!$C$112:$O$112</c:f>
            </c:numRef>
          </c:val>
        </c:ser>
        <c:ser>
          <c:idx val="48"/>
          <c:order val="48"/>
          <c:tx>
            <c:strRef>
              <c:f>データ選択!$B$113</c:f>
              <c:strCache>
                <c:ptCount val="1"/>
                <c:pt idx="0">
                  <c:v>クリーニング</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データ選択!$C$113:$O$113</c:f>
            </c:numRef>
          </c:val>
        </c:ser>
        <c:ser>
          <c:idx val="49"/>
          <c:order val="49"/>
          <c:tx>
            <c:strRef>
              <c:f>データ選択!$B$114</c:f>
              <c:strCache>
                <c:ptCount val="1"/>
                <c:pt idx="0">
                  <c:v>他の教養・娯楽サービス</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データ選択!$C$114:$O$114</c:f>
            </c:numRef>
          </c:val>
        </c:ser>
        <c:ser>
          <c:idx val="50"/>
          <c:order val="50"/>
          <c:tx>
            <c:strRef>
              <c:f>データ選択!$B$115</c:f>
              <c:strCache>
                <c:ptCount val="1"/>
                <c:pt idx="0">
                  <c:v>合計</c:v>
                </c:pt>
              </c:strCache>
            </c:strRef>
          </c:tx>
          <c:cat>
            <c:strRef>
              <c:f>データ選択!$C$64:$O$64</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データ選択!$C$115:$O$115</c:f>
            </c:numRef>
          </c:val>
        </c:ser>
        <c:dLbls>
          <c:showLegendKey val="0"/>
          <c:showVal val="0"/>
          <c:showCatName val="0"/>
          <c:showSerName val="0"/>
          <c:showPercent val="0"/>
          <c:showBubbleSize val="0"/>
        </c:dLbls>
        <c:axId val="164143872"/>
        <c:axId val="164145408"/>
      </c:radarChart>
      <c:catAx>
        <c:axId val="164143872"/>
        <c:scaling>
          <c:orientation val="minMax"/>
        </c:scaling>
        <c:delete val="0"/>
        <c:axPos val="b"/>
        <c:majorGridlines/>
        <c:numFmt formatCode="0.000_ ;[Red]\-0.000\ " sourceLinked="1"/>
        <c:majorTickMark val="out"/>
        <c:minorTickMark val="none"/>
        <c:tickLblPos val="nextTo"/>
        <c:crossAx val="164145408"/>
        <c:crosses val="autoZero"/>
        <c:auto val="1"/>
        <c:lblAlgn val="ctr"/>
        <c:lblOffset val="100"/>
        <c:noMultiLvlLbl val="0"/>
      </c:catAx>
      <c:valAx>
        <c:axId val="164145408"/>
        <c:scaling>
          <c:orientation val="minMax"/>
        </c:scaling>
        <c:delete val="0"/>
        <c:axPos val="l"/>
        <c:majorGridlines/>
        <c:numFmt formatCode="0.00_ ;[Red]\-0.00\ " sourceLinked="1"/>
        <c:majorTickMark val="out"/>
        <c:minorTickMark val="none"/>
        <c:tickLblPos val="nextTo"/>
        <c:crossAx val="164143872"/>
        <c:crosses val="autoZero"/>
        <c:crossBetween val="between"/>
      </c:valAx>
    </c:plotArea>
    <c:legend>
      <c:legendPos val="r"/>
      <c:layout>
        <c:manualLayout>
          <c:xMode val="edge"/>
          <c:yMode val="edge"/>
          <c:x val="0.76785390349817606"/>
          <c:y val="3.9234735205002621E-4"/>
          <c:w val="0.21713813105629631"/>
          <c:h val="0.99960765264794993"/>
        </c:manualLayout>
      </c:layout>
      <c:overlay val="1"/>
      <c:txPr>
        <a:bodyPr/>
        <a:lstStyle/>
        <a:p>
          <a:pPr>
            <a:defRPr sz="800"/>
          </a:pPr>
          <a:endParaRPr lang="ja-JP"/>
        </a:p>
      </c:txPr>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300" b="1" i="0" baseline="0">
                <a:effectLst/>
              </a:rPr>
              <a:t>2014</a:t>
            </a:r>
            <a:r>
              <a:rPr lang="ja-JP" altLang="ja-JP" sz="1300" b="1" i="0" baseline="0">
                <a:effectLst/>
              </a:rPr>
              <a:t>年度</a:t>
            </a:r>
            <a:r>
              <a:rPr lang="en-US" altLang="ja-JP" sz="1300" b="1" i="0" baseline="0">
                <a:effectLst/>
              </a:rPr>
              <a:t>(2015.1.8</a:t>
            </a:r>
            <a:r>
              <a:rPr lang="ja-JP" altLang="ja-JP" sz="1300" b="1" i="0" baseline="0">
                <a:effectLst/>
              </a:rPr>
              <a:t>現在）の</a:t>
            </a:r>
            <a:r>
              <a:rPr lang="en-US" altLang="ja-JP" sz="1300" b="1" i="0" baseline="0">
                <a:effectLst/>
              </a:rPr>
              <a:t>70</a:t>
            </a:r>
            <a:r>
              <a:rPr lang="ja-JP" altLang="ja-JP" sz="1300" b="1" i="0" baseline="0">
                <a:effectLst/>
              </a:rPr>
              <a:t>歳以上の上位</a:t>
            </a:r>
            <a:r>
              <a:rPr lang="en-US" altLang="ja-JP" sz="1300" b="1" i="0" baseline="0">
                <a:effectLst/>
              </a:rPr>
              <a:t>50</a:t>
            </a:r>
            <a:r>
              <a:rPr lang="ja-JP" altLang="ja-JP" sz="1300" b="1" i="0" baseline="0">
                <a:effectLst/>
              </a:rPr>
              <a:t>商品サービス</a:t>
            </a:r>
            <a:r>
              <a:rPr lang="en-US" altLang="ja-JP" sz="1300" b="1" i="0" baseline="0">
                <a:effectLst/>
              </a:rPr>
              <a:t>(</a:t>
            </a:r>
            <a:r>
              <a:rPr lang="ja-JP" altLang="ja-JP" sz="1300" b="1" i="0" baseline="0">
                <a:effectLst/>
              </a:rPr>
              <a:t>小分類</a:t>
            </a:r>
            <a:r>
              <a:rPr lang="en-US" altLang="ja-JP" sz="1300" b="1" i="0" baseline="0">
                <a:effectLst/>
              </a:rPr>
              <a:t>)</a:t>
            </a:r>
            <a:r>
              <a:rPr lang="ja-JP" altLang="ja-JP" sz="1300" b="1" i="0" baseline="0">
                <a:effectLst/>
              </a:rPr>
              <a:t>別</a:t>
            </a:r>
            <a:endParaRPr lang="ja-JP" altLang="ja-JP" sz="1300" baseline="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6.0863817965930468E-2"/>
          <c:y val="1.2537313727519419E-2"/>
        </c:manualLayout>
      </c:layout>
      <c:overlay val="1"/>
    </c:title>
    <c:autoTitleDeleted val="0"/>
    <c:plotArea>
      <c:layout>
        <c:manualLayout>
          <c:layoutTarget val="inner"/>
          <c:xMode val="edge"/>
          <c:yMode val="edge"/>
          <c:x val="4.8893749367585171E-2"/>
          <c:y val="1.2751533969950263E-2"/>
          <c:w val="0.73568035995388381"/>
          <c:h val="0.77340631739114629"/>
        </c:manualLayout>
      </c:layout>
      <c:lineChart>
        <c:grouping val="standard"/>
        <c:varyColors val="0"/>
        <c:ser>
          <c:idx val="0"/>
          <c:order val="0"/>
          <c:tx>
            <c:strRef>
              <c:f>データ選択!$B$133</c:f>
              <c:strCache>
                <c:ptCount val="1"/>
                <c:pt idx="0">
                  <c:v>商品一般</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データ選択!$C$133:$O$133</c:f>
              <c:numCache>
                <c:formatCode>0.0_ ;[Red]\-0.0\ </c:formatCode>
                <c:ptCount val="13"/>
                <c:pt idx="0">
                  <c:v>73.760024931086591</c:v>
                </c:pt>
                <c:pt idx="1">
                  <c:v>69.336118500362019</c:v>
                </c:pt>
                <c:pt idx="2">
                  <c:v>156.06351923002399</c:v>
                </c:pt>
                <c:pt idx="3">
                  <c:v>83.075518928803149</c:v>
                </c:pt>
                <c:pt idx="4">
                  <c:v>134.73019123671691</c:v>
                </c:pt>
                <c:pt idx="5">
                  <c:v>181.64618964895396</c:v>
                </c:pt>
                <c:pt idx="6">
                  <c:v>91.253818552162343</c:v>
                </c:pt>
                <c:pt idx="7">
                  <c:v>79.643358604139507</c:v>
                </c:pt>
                <c:pt idx="8">
                  <c:v>124.55584149326266</c:v>
                </c:pt>
                <c:pt idx="9">
                  <c:v>153.72199611769932</c:v>
                </c:pt>
                <c:pt idx="10">
                  <c:v>104.42051266379391</c:v>
                </c:pt>
                <c:pt idx="11">
                  <c:v>122.24351502340438</c:v>
                </c:pt>
                <c:pt idx="12">
                  <c:v>65.505313205674156</c:v>
                </c:pt>
              </c:numCache>
            </c:numRef>
          </c:val>
          <c:smooth val="0"/>
        </c:ser>
        <c:ser>
          <c:idx val="1"/>
          <c:order val="1"/>
          <c:tx>
            <c:strRef>
              <c:f>データ選択!$B$134</c:f>
              <c:strCache>
                <c:ptCount val="1"/>
                <c:pt idx="0">
                  <c:v>健康食品</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データ選択!$C$134:$O$134</c:f>
              <c:numCache>
                <c:formatCode>0.0_ ;[Red]\-0.0\ </c:formatCode>
                <c:ptCount val="13"/>
                <c:pt idx="0">
                  <c:v>110.10873522071756</c:v>
                </c:pt>
                <c:pt idx="1">
                  <c:v>87.490387151387807</c:v>
                </c:pt>
                <c:pt idx="2">
                  <c:v>92.742508882483534</c:v>
                </c:pt>
                <c:pt idx="3">
                  <c:v>65.869343594200075</c:v>
                </c:pt>
                <c:pt idx="4">
                  <c:v>87.121277498656852</c:v>
                </c:pt>
                <c:pt idx="5">
                  <c:v>156.04985878388038</c:v>
                </c:pt>
                <c:pt idx="6">
                  <c:v>85.345566426130205</c:v>
                </c:pt>
                <c:pt idx="7">
                  <c:v>91.284377598663795</c:v>
                </c:pt>
                <c:pt idx="8">
                  <c:v>127.03886016193341</c:v>
                </c:pt>
                <c:pt idx="9">
                  <c:v>140.88548179550523</c:v>
                </c:pt>
                <c:pt idx="10">
                  <c:v>146.43951590073374</c:v>
                </c:pt>
                <c:pt idx="11">
                  <c:v>138.08376677267469</c:v>
                </c:pt>
                <c:pt idx="12">
                  <c:v>141.18584872220191</c:v>
                </c:pt>
              </c:numCache>
            </c:numRef>
          </c:val>
          <c:smooth val="0"/>
        </c:ser>
        <c:ser>
          <c:idx val="2"/>
          <c:order val="2"/>
          <c:tx>
            <c:strRef>
              <c:f>データ選択!$B$135</c:f>
              <c:strCache>
                <c:ptCount val="1"/>
                <c:pt idx="0">
                  <c:v>ファンド型投資商品</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データ選択!$C$135:$O$135</c:f>
              <c:numCache>
                <c:formatCode>0.0_ ;[Red]\-0.0\ </c:formatCode>
                <c:ptCount val="13"/>
                <c:pt idx="0">
                  <c:v>61.393285487142599</c:v>
                </c:pt>
                <c:pt idx="1">
                  <c:v>47.225842361848827</c:v>
                </c:pt>
                <c:pt idx="2">
                  <c:v>116.03715081500997</c:v>
                </c:pt>
                <c:pt idx="3">
                  <c:v>107.44162616646584</c:v>
                </c:pt>
                <c:pt idx="4">
                  <c:v>92.063422034664313</c:v>
                </c:pt>
                <c:pt idx="5">
                  <c:v>90.078115884223706</c:v>
                </c:pt>
                <c:pt idx="6">
                  <c:v>87.042534762524667</c:v>
                </c:pt>
                <c:pt idx="7">
                  <c:v>86.295338346207473</c:v>
                </c:pt>
                <c:pt idx="8">
                  <c:v>130.51637730980755</c:v>
                </c:pt>
                <c:pt idx="9">
                  <c:v>219.12708294132005</c:v>
                </c:pt>
                <c:pt idx="10">
                  <c:v>76.991315620917831</c:v>
                </c:pt>
                <c:pt idx="11">
                  <c:v>118.75566691204797</c:v>
                </c:pt>
                <c:pt idx="12">
                  <c:v>76.18820474234343</c:v>
                </c:pt>
              </c:numCache>
            </c:numRef>
          </c:val>
          <c:smooth val="0"/>
        </c:ser>
        <c:ser>
          <c:idx val="3"/>
          <c:order val="3"/>
          <c:tx>
            <c:strRef>
              <c:f>データ選択!$B$136</c:f>
              <c:strCache>
                <c:ptCount val="1"/>
                <c:pt idx="0">
                  <c:v>アダルト情報サイト</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データ選択!$C$136:$O$136</c:f>
              <c:numCache>
                <c:formatCode>0.0_ ;[Red]\-0.0\ </c:formatCode>
                <c:ptCount val="13"/>
                <c:pt idx="0">
                  <c:v>34.767665340276224</c:v>
                </c:pt>
                <c:pt idx="1">
                  <c:v>51.717628339135032</c:v>
                </c:pt>
                <c:pt idx="2">
                  <c:v>81.656783169869357</c:v>
                </c:pt>
                <c:pt idx="3">
                  <c:v>152.65567519014286</c:v>
                </c:pt>
                <c:pt idx="4">
                  <c:v>66.847793882656035</c:v>
                </c:pt>
                <c:pt idx="5">
                  <c:v>110.58846476753492</c:v>
                </c:pt>
                <c:pt idx="6">
                  <c:v>93.901098045482414</c:v>
                </c:pt>
                <c:pt idx="7">
                  <c:v>124.87734517106605</c:v>
                </c:pt>
                <c:pt idx="8">
                  <c:v>60.325889513913758</c:v>
                </c:pt>
                <c:pt idx="9">
                  <c:v>107.602683658925</c:v>
                </c:pt>
                <c:pt idx="10">
                  <c:v>53.59512861728907</c:v>
                </c:pt>
                <c:pt idx="11">
                  <c:v>82.413244672176987</c:v>
                </c:pt>
                <c:pt idx="12">
                  <c:v>37.447861811122259</c:v>
                </c:pt>
              </c:numCache>
            </c:numRef>
          </c:val>
          <c:smooth val="0"/>
        </c:ser>
        <c:ser>
          <c:idx val="4"/>
          <c:order val="4"/>
          <c:tx>
            <c:strRef>
              <c:f>データ選択!$B$137</c:f>
              <c:strCache>
                <c:ptCount val="1"/>
                <c:pt idx="0">
                  <c:v>インターネット接続回線</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データ選択!$C$137:$O$137</c:f>
              <c:numCache>
                <c:formatCode>0.0_ ;[Red]\-0.0\ </c:formatCode>
                <c:ptCount val="13"/>
                <c:pt idx="0">
                  <c:v>55.837525141590859</c:v>
                </c:pt>
                <c:pt idx="1">
                  <c:v>61.349453983358984</c:v>
                </c:pt>
                <c:pt idx="2">
                  <c:v>138.62133939893059</c:v>
                </c:pt>
                <c:pt idx="3">
                  <c:v>92.707876562119893</c:v>
                </c:pt>
                <c:pt idx="4">
                  <c:v>68.294059462366178</c:v>
                </c:pt>
                <c:pt idx="5">
                  <c:v>155.40626200286135</c:v>
                </c:pt>
                <c:pt idx="6">
                  <c:v>97.685578511168572</c:v>
                </c:pt>
                <c:pt idx="7">
                  <c:v>115.20006331588945</c:v>
                </c:pt>
                <c:pt idx="8">
                  <c:v>105.05423558643889</c:v>
                </c:pt>
                <c:pt idx="9">
                  <c:v>160.1646623671196</c:v>
                </c:pt>
                <c:pt idx="10">
                  <c:v>102.11766058967737</c:v>
                </c:pt>
                <c:pt idx="11">
                  <c:v>105.31683958596152</c:v>
                </c:pt>
                <c:pt idx="12">
                  <c:v>67.281405129445076</c:v>
                </c:pt>
              </c:numCache>
            </c:numRef>
          </c:val>
          <c:smooth val="0"/>
        </c:ser>
        <c:ser>
          <c:idx val="5"/>
          <c:order val="5"/>
          <c:tx>
            <c:strRef>
              <c:f>データ選択!$B$138</c:f>
              <c:strCache>
                <c:ptCount val="1"/>
                <c:pt idx="0">
                  <c:v>デジタルコンテンツその他</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データ選択!$C$138:$O$138</c:f>
              <c:numCache>
                <c:formatCode>0.0_ ;[Red]\-0.0\ </c:formatCode>
                <c:ptCount val="13"/>
                <c:pt idx="0">
                  <c:v>42.075993354726343</c:v>
                </c:pt>
                <c:pt idx="1">
                  <c:v>57.691949977601929</c:v>
                </c:pt>
                <c:pt idx="2">
                  <c:v>83.510684029287034</c:v>
                </c:pt>
                <c:pt idx="3">
                  <c:v>158.93318817606141</c:v>
                </c:pt>
                <c:pt idx="4">
                  <c:v>51.890875916232837</c:v>
                </c:pt>
                <c:pt idx="5">
                  <c:v>85.838797405944916</c:v>
                </c:pt>
                <c:pt idx="6">
                  <c:v>66.369054466530727</c:v>
                </c:pt>
                <c:pt idx="7">
                  <c:v>133.00475234073025</c:v>
                </c:pt>
                <c:pt idx="8">
                  <c:v>66.624546577706894</c:v>
                </c:pt>
                <c:pt idx="9">
                  <c:v>104.49633868748312</c:v>
                </c:pt>
                <c:pt idx="10">
                  <c:v>56.952119522262933</c:v>
                </c:pt>
                <c:pt idx="11">
                  <c:v>85.727535099258873</c:v>
                </c:pt>
                <c:pt idx="12">
                  <c:v>50.733732075375912</c:v>
                </c:pt>
              </c:numCache>
            </c:numRef>
          </c:val>
          <c:smooth val="0"/>
        </c:ser>
        <c:ser>
          <c:idx val="6"/>
          <c:order val="6"/>
          <c:tx>
            <c:strRef>
              <c:f>データ選択!$B$139</c:f>
              <c:strCache>
                <c:ptCount val="1"/>
                <c:pt idx="0">
                  <c:v>相談その他</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データ選択!$C$139:$O$139</c:f>
              <c:numCache>
                <c:formatCode>0.0_ ;[Red]\-0.0\ </c:formatCode>
                <c:ptCount val="13"/>
                <c:pt idx="0">
                  <c:v>59.777972926627896</c:v>
                </c:pt>
                <c:pt idx="1">
                  <c:v>112.27158625388951</c:v>
                </c:pt>
                <c:pt idx="2">
                  <c:v>147.65993864790659</c:v>
                </c:pt>
                <c:pt idx="3">
                  <c:v>98.196705226513174</c:v>
                </c:pt>
                <c:pt idx="4">
                  <c:v>102.63646532708761</c:v>
                </c:pt>
                <c:pt idx="5">
                  <c:v>126.01051963049048</c:v>
                </c:pt>
                <c:pt idx="6">
                  <c:v>57.862946153843268</c:v>
                </c:pt>
                <c:pt idx="7">
                  <c:v>76.686817335698095</c:v>
                </c:pt>
                <c:pt idx="8">
                  <c:v>110.53910640620406</c:v>
                </c:pt>
                <c:pt idx="9">
                  <c:v>184.72343887415633</c:v>
                </c:pt>
                <c:pt idx="10">
                  <c:v>81.255458959559519</c:v>
                </c:pt>
                <c:pt idx="11">
                  <c:v>125.60196424110313</c:v>
                </c:pt>
                <c:pt idx="12">
                  <c:v>135.38427065533281</c:v>
                </c:pt>
              </c:numCache>
            </c:numRef>
          </c:val>
          <c:smooth val="0"/>
        </c:ser>
        <c:ser>
          <c:idx val="7"/>
          <c:order val="7"/>
          <c:tx>
            <c:strRef>
              <c:f>データ選択!$B$140</c:f>
              <c:strCache>
                <c:ptCount val="1"/>
                <c:pt idx="0">
                  <c:v>新聞</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データ選択!$C$140:$O$140</c:f>
              <c:numCache>
                <c:formatCode>0.0_ ;[Red]\-0.0\ </c:formatCode>
                <c:ptCount val="13"/>
                <c:pt idx="0">
                  <c:v>60.622633888227341</c:v>
                </c:pt>
                <c:pt idx="1">
                  <c:v>41.046280327196165</c:v>
                </c:pt>
                <c:pt idx="2">
                  <c:v>94.732596095468111</c:v>
                </c:pt>
                <c:pt idx="3">
                  <c:v>99.381651919272571</c:v>
                </c:pt>
                <c:pt idx="4">
                  <c:v>46.924455667048392</c:v>
                </c:pt>
                <c:pt idx="5">
                  <c:v>83.936701804495044</c:v>
                </c:pt>
                <c:pt idx="6">
                  <c:v>52.393802876783845</c:v>
                </c:pt>
                <c:pt idx="7">
                  <c:v>152.70741873339216</c:v>
                </c:pt>
                <c:pt idx="8">
                  <c:v>43.212050100327716</c:v>
                </c:pt>
                <c:pt idx="9">
                  <c:v>115.07445956585309</c:v>
                </c:pt>
                <c:pt idx="10">
                  <c:v>43.743085451027476</c:v>
                </c:pt>
                <c:pt idx="11">
                  <c:v>183.59263187081456</c:v>
                </c:pt>
                <c:pt idx="12">
                  <c:v>103.63100433961665</c:v>
                </c:pt>
              </c:numCache>
            </c:numRef>
          </c:val>
          <c:smooth val="0"/>
        </c:ser>
        <c:ser>
          <c:idx val="8"/>
          <c:order val="8"/>
          <c:tx>
            <c:strRef>
              <c:f>データ選択!$B$141</c:f>
              <c:strCache>
                <c:ptCount val="1"/>
                <c:pt idx="0">
                  <c:v>他の役務サービス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データ選択!$C$141:$O$141</c:f>
              <c:numCache>
                <c:formatCode>0.0_ ;[Red]\-0.0\ </c:formatCode>
                <c:ptCount val="13"/>
                <c:pt idx="0">
                  <c:v>48.822904174944973</c:v>
                </c:pt>
                <c:pt idx="1">
                  <c:v>42.573328420545941</c:v>
                </c:pt>
                <c:pt idx="2">
                  <c:v>96.502352320995897</c:v>
                </c:pt>
                <c:pt idx="3">
                  <c:v>133.09623950825426</c:v>
                </c:pt>
                <c:pt idx="4">
                  <c:v>97.505550315886396</c:v>
                </c:pt>
                <c:pt idx="5">
                  <c:v>109.6201102278031</c:v>
                </c:pt>
                <c:pt idx="6">
                  <c:v>72.591918486577455</c:v>
                </c:pt>
                <c:pt idx="7">
                  <c:v>98.302298317854834</c:v>
                </c:pt>
                <c:pt idx="8">
                  <c:v>96.161090869741528</c:v>
                </c:pt>
                <c:pt idx="9">
                  <c:v>134.31318916790016</c:v>
                </c:pt>
                <c:pt idx="10">
                  <c:v>96.078627537765286</c:v>
                </c:pt>
                <c:pt idx="11">
                  <c:v>112.62061295469439</c:v>
                </c:pt>
                <c:pt idx="12">
                  <c:v>78.031731532346654</c:v>
                </c:pt>
              </c:numCache>
            </c:numRef>
          </c:val>
          <c:smooth val="0"/>
        </c:ser>
        <c:ser>
          <c:idx val="9"/>
          <c:order val="9"/>
          <c:tx>
            <c:strRef>
              <c:f>データ選択!$B$142</c:f>
              <c:strCache>
                <c:ptCount val="1"/>
                <c:pt idx="0">
                  <c:v>サラ金・フリーローン</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データ選択!$C$142:$O$142</c:f>
              <c:numCache>
                <c:formatCode>0.0_ ;[Red]\-0.0\ </c:formatCode>
                <c:ptCount val="13"/>
                <c:pt idx="0">
                  <c:v>83.115907534747677</c:v>
                </c:pt>
                <c:pt idx="1">
                  <c:v>84.998800697239332</c:v>
                </c:pt>
                <c:pt idx="2">
                  <c:v>114.22552147636702</c:v>
                </c:pt>
                <c:pt idx="3">
                  <c:v>106.31043446426996</c:v>
                </c:pt>
                <c:pt idx="4">
                  <c:v>71.210048086006793</c:v>
                </c:pt>
                <c:pt idx="5">
                  <c:v>103.81171070639215</c:v>
                </c:pt>
                <c:pt idx="6">
                  <c:v>78.766400047803614</c:v>
                </c:pt>
                <c:pt idx="7">
                  <c:v>67.188333497112453</c:v>
                </c:pt>
                <c:pt idx="8">
                  <c:v>138.76699328198072</c:v>
                </c:pt>
                <c:pt idx="9">
                  <c:v>137.03290734339407</c:v>
                </c:pt>
                <c:pt idx="10">
                  <c:v>88.318771595946714</c:v>
                </c:pt>
                <c:pt idx="11">
                  <c:v>149.91648682805024</c:v>
                </c:pt>
                <c:pt idx="12">
                  <c:v>124.40415052195897</c:v>
                </c:pt>
              </c:numCache>
            </c:numRef>
          </c:val>
          <c:smooth val="0"/>
        </c:ser>
        <c:ser>
          <c:idx val="10"/>
          <c:order val="10"/>
          <c:tx>
            <c:strRef>
              <c:f>データ選択!$B$143</c:f>
              <c:strCache>
                <c:ptCount val="1"/>
                <c:pt idx="0">
                  <c:v>修理サービス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データ選択!$C$143:$O$143</c:f>
              <c:numCache>
                <c:formatCode>0.0_ ;[Red]\-0.0\ </c:formatCode>
                <c:ptCount val="13"/>
                <c:pt idx="0">
                  <c:v>79.37518958589223</c:v>
                </c:pt>
                <c:pt idx="1">
                  <c:v>44.495208383535093</c:v>
                </c:pt>
                <c:pt idx="2">
                  <c:v>127.00730263400301</c:v>
                </c:pt>
                <c:pt idx="3">
                  <c:v>118.4716039379841</c:v>
                </c:pt>
                <c:pt idx="4">
                  <c:v>90.06845189572536</c:v>
                </c:pt>
                <c:pt idx="5">
                  <c:v>82.655638252071313</c:v>
                </c:pt>
                <c:pt idx="6">
                  <c:v>80.867914811443583</c:v>
                </c:pt>
                <c:pt idx="7">
                  <c:v>105.22938287845966</c:v>
                </c:pt>
                <c:pt idx="8">
                  <c:v>51.225924523244004</c:v>
                </c:pt>
                <c:pt idx="9">
                  <c:v>100.9064156301209</c:v>
                </c:pt>
                <c:pt idx="10">
                  <c:v>74.816034634651061</c:v>
                </c:pt>
                <c:pt idx="11">
                  <c:v>130.94338611001808</c:v>
                </c:pt>
                <c:pt idx="12">
                  <c:v>75.907226299886759</c:v>
                </c:pt>
              </c:numCache>
            </c:numRef>
          </c:val>
          <c:smooth val="0"/>
        </c:ser>
        <c:ser>
          <c:idx val="11"/>
          <c:order val="11"/>
          <c:tx>
            <c:strRef>
              <c:f>データ選択!$B$144</c:f>
              <c:strCache>
                <c:ptCount val="1"/>
                <c:pt idx="0">
                  <c:v>公社債</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データ選択!$C$144:$O$144</c:f>
              <c:numCache>
                <c:formatCode>0.0_ ;[Red]\-0.0\ </c:formatCode>
                <c:ptCount val="13"/>
                <c:pt idx="0">
                  <c:v>61.307053808883808</c:v>
                </c:pt>
                <c:pt idx="1">
                  <c:v>39.985925971040075</c:v>
                </c:pt>
                <c:pt idx="2">
                  <c:v>121.37530459864905</c:v>
                </c:pt>
                <c:pt idx="3">
                  <c:v>130.33736269974764</c:v>
                </c:pt>
                <c:pt idx="4">
                  <c:v>92.494685599422326</c:v>
                </c:pt>
                <c:pt idx="5">
                  <c:v>131.58843668181902</c:v>
                </c:pt>
                <c:pt idx="6">
                  <c:v>96.258220100366572</c:v>
                </c:pt>
                <c:pt idx="7">
                  <c:v>98.140351351530455</c:v>
                </c:pt>
                <c:pt idx="8">
                  <c:v>104.9022164768177</c:v>
                </c:pt>
                <c:pt idx="9">
                  <c:v>139.08525276233237</c:v>
                </c:pt>
                <c:pt idx="10">
                  <c:v>80.038450920091023</c:v>
                </c:pt>
                <c:pt idx="11">
                  <c:v>85.377006328143651</c:v>
                </c:pt>
                <c:pt idx="12">
                  <c:v>37.683742597487409</c:v>
                </c:pt>
              </c:numCache>
            </c:numRef>
          </c:val>
          <c:smooth val="0"/>
        </c:ser>
        <c:ser>
          <c:idx val="12"/>
          <c:order val="12"/>
          <c:tx>
            <c:strRef>
              <c:f>データ選択!$B$145</c:f>
              <c:strCache>
                <c:ptCount val="1"/>
                <c:pt idx="0">
                  <c:v>ふとん類</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データ選択!$C$145:$O$145</c:f>
              <c:numCache>
                <c:formatCode>0.0_ ;[Red]\-0.0\ </c:formatCode>
                <c:ptCount val="13"/>
                <c:pt idx="0">
                  <c:v>95.164961693860704</c:v>
                </c:pt>
                <c:pt idx="1">
                  <c:v>96.185270881357212</c:v>
                </c:pt>
                <c:pt idx="2">
                  <c:v>117.135693692323</c:v>
                </c:pt>
                <c:pt idx="3">
                  <c:v>93.745516302965115</c:v>
                </c:pt>
                <c:pt idx="4">
                  <c:v>156.89590802407616</c:v>
                </c:pt>
                <c:pt idx="5">
                  <c:v>173.70810537946869</c:v>
                </c:pt>
                <c:pt idx="6">
                  <c:v>114.25124057741705</c:v>
                </c:pt>
                <c:pt idx="7">
                  <c:v>60.795562898183896</c:v>
                </c:pt>
                <c:pt idx="8">
                  <c:v>89.660911019242178</c:v>
                </c:pt>
                <c:pt idx="9">
                  <c:v>103.67934366734659</c:v>
                </c:pt>
                <c:pt idx="10">
                  <c:v>43.413795249182797</c:v>
                </c:pt>
                <c:pt idx="11">
                  <c:v>131.12350080893145</c:v>
                </c:pt>
                <c:pt idx="12">
                  <c:v>77.927897669145011</c:v>
                </c:pt>
              </c:numCache>
            </c:numRef>
          </c:val>
          <c:smooth val="0"/>
        </c:ser>
        <c:ser>
          <c:idx val="13"/>
          <c:order val="13"/>
          <c:tx>
            <c:strRef>
              <c:f>データ選択!$B$146</c:f>
              <c:strCache>
                <c:ptCount val="1"/>
                <c:pt idx="0">
                  <c:v>放送サービス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データ選択!$C$146:$O$146</c:f>
              <c:numCache>
                <c:formatCode>0.0_ ;[Red]\-0.0\ </c:formatCode>
                <c:ptCount val="13"/>
                <c:pt idx="0">
                  <c:v>59.4645960489975</c:v>
                </c:pt>
                <c:pt idx="1">
                  <c:v>49.429801082054695</c:v>
                </c:pt>
                <c:pt idx="2">
                  <c:v>47.453989793816781</c:v>
                </c:pt>
                <c:pt idx="3">
                  <c:v>144.92616793891455</c:v>
                </c:pt>
                <c:pt idx="4">
                  <c:v>56.252872794507738</c:v>
                </c:pt>
                <c:pt idx="5">
                  <c:v>74.243474160235962</c:v>
                </c:pt>
                <c:pt idx="6">
                  <c:v>61.870602035348995</c:v>
                </c:pt>
                <c:pt idx="7">
                  <c:v>148.29194460797069</c:v>
                </c:pt>
                <c:pt idx="8">
                  <c:v>24.810649034487973</c:v>
                </c:pt>
                <c:pt idx="9">
                  <c:v>73.640434035121999</c:v>
                </c:pt>
                <c:pt idx="10">
                  <c:v>58.255025521101444</c:v>
                </c:pt>
                <c:pt idx="11">
                  <c:v>111.7729123659815</c:v>
                </c:pt>
                <c:pt idx="12">
                  <c:v>91.911838021263321</c:v>
                </c:pt>
              </c:numCache>
            </c:numRef>
          </c:val>
          <c:smooth val="0"/>
        </c:ser>
        <c:ser>
          <c:idx val="14"/>
          <c:order val="14"/>
          <c:tx>
            <c:strRef>
              <c:f>データ選択!$B$147</c:f>
              <c:strCache>
                <c:ptCount val="1"/>
                <c:pt idx="0">
                  <c:v>株</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データ選択!$C$147:$O$147</c:f>
              <c:numCache>
                <c:formatCode>0.0_ ;[Red]\-0.0\ </c:formatCode>
                <c:ptCount val="13"/>
                <c:pt idx="0">
                  <c:v>51.053880266473016</c:v>
                </c:pt>
                <c:pt idx="1">
                  <c:v>73.382519376588149</c:v>
                </c:pt>
                <c:pt idx="2">
                  <c:v>142.8293686888955</c:v>
                </c:pt>
                <c:pt idx="3">
                  <c:v>111.1356077588366</c:v>
                </c:pt>
                <c:pt idx="4">
                  <c:v>86.128625454844837</c:v>
                </c:pt>
                <c:pt idx="5">
                  <c:v>89.226050115547963</c:v>
                </c:pt>
                <c:pt idx="6">
                  <c:v>112.17177752648524</c:v>
                </c:pt>
                <c:pt idx="7">
                  <c:v>103.8262083553213</c:v>
                </c:pt>
                <c:pt idx="8">
                  <c:v>100.18686441709509</c:v>
                </c:pt>
                <c:pt idx="9">
                  <c:v>129.44098142572491</c:v>
                </c:pt>
                <c:pt idx="10">
                  <c:v>71.321925996308508</c:v>
                </c:pt>
                <c:pt idx="11">
                  <c:v>97.179677607815492</c:v>
                </c:pt>
                <c:pt idx="12">
                  <c:v>64.950449189716693</c:v>
                </c:pt>
              </c:numCache>
            </c:numRef>
          </c:val>
          <c:smooth val="0"/>
        </c:ser>
        <c:ser>
          <c:idx val="15"/>
          <c:order val="15"/>
          <c:tx>
            <c:strRef>
              <c:f>データ選択!$B$148</c:f>
              <c:strCache>
                <c:ptCount val="1"/>
                <c:pt idx="0">
                  <c:v>生命保険</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データ選択!$C$148:$O$148</c:f>
              <c:numCache>
                <c:formatCode>0.0_ ;[Red]\-0.0\ </c:formatCode>
                <c:ptCount val="13"/>
                <c:pt idx="0">
                  <c:v>82.204074749330729</c:v>
                </c:pt>
                <c:pt idx="1">
                  <c:v>84.077598510886702</c:v>
                </c:pt>
                <c:pt idx="2">
                  <c:v>95.779387972309209</c:v>
                </c:pt>
                <c:pt idx="3">
                  <c:v>117.12190048970589</c:v>
                </c:pt>
                <c:pt idx="4">
                  <c:v>64.647562511675545</c:v>
                </c:pt>
                <c:pt idx="5">
                  <c:v>114.02602857324051</c:v>
                </c:pt>
                <c:pt idx="6">
                  <c:v>83.320912728304322</c:v>
                </c:pt>
                <c:pt idx="7">
                  <c:v>111.39038372331707</c:v>
                </c:pt>
                <c:pt idx="8">
                  <c:v>74.896357275568008</c:v>
                </c:pt>
                <c:pt idx="9">
                  <c:v>112.73279763001527</c:v>
                </c:pt>
                <c:pt idx="10">
                  <c:v>59.274923710897255</c:v>
                </c:pt>
                <c:pt idx="11">
                  <c:v>115.98234933224872</c:v>
                </c:pt>
                <c:pt idx="12">
                  <c:v>61.332364868276969</c:v>
                </c:pt>
              </c:numCache>
            </c:numRef>
          </c:val>
          <c:smooth val="0"/>
        </c:ser>
        <c:ser>
          <c:idx val="16"/>
          <c:order val="16"/>
          <c:tx>
            <c:strRef>
              <c:f>データ選択!$B$149</c:f>
              <c:strCache>
                <c:ptCount val="1"/>
                <c:pt idx="0">
                  <c:v>アクセサリー</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データ選択!$C$149:$O$149</c:f>
              <c:numCache>
                <c:formatCode>0.0_ ;[Red]\-0.0\ </c:formatCode>
                <c:ptCount val="13"/>
                <c:pt idx="0">
                  <c:v>73.878145676798994</c:v>
                </c:pt>
                <c:pt idx="1">
                  <c:v>67.431718351732599</c:v>
                </c:pt>
                <c:pt idx="2">
                  <c:v>93.893372207620047</c:v>
                </c:pt>
                <c:pt idx="3">
                  <c:v>105.11431704367142</c:v>
                </c:pt>
                <c:pt idx="4">
                  <c:v>54.745550500462869</c:v>
                </c:pt>
                <c:pt idx="5">
                  <c:v>147.14357777486046</c:v>
                </c:pt>
                <c:pt idx="6">
                  <c:v>66.409198907559244</c:v>
                </c:pt>
                <c:pt idx="7">
                  <c:v>106.97588419290717</c:v>
                </c:pt>
                <c:pt idx="8">
                  <c:v>127.70138175680168</c:v>
                </c:pt>
                <c:pt idx="9">
                  <c:v>144.23136890080499</c:v>
                </c:pt>
                <c:pt idx="10">
                  <c:v>72.375388849986692</c:v>
                </c:pt>
                <c:pt idx="11">
                  <c:v>152.81839362566512</c:v>
                </c:pt>
                <c:pt idx="12">
                  <c:v>86.458320298589854</c:v>
                </c:pt>
              </c:numCache>
            </c:numRef>
          </c:val>
          <c:smooth val="0"/>
        </c:ser>
        <c:ser>
          <c:idx val="17"/>
          <c:order val="17"/>
          <c:tx>
            <c:strRef>
              <c:f>データ選択!$B$150</c:f>
              <c:strCache>
                <c:ptCount val="1"/>
                <c:pt idx="0">
                  <c:v>移動通信サービス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データ選択!$C$150:$O$150</c:f>
              <c:numCache>
                <c:formatCode>0.0_ ;[Red]\-0.0\ </c:formatCode>
                <c:ptCount val="13"/>
                <c:pt idx="0">
                  <c:v>64.770033182325989</c:v>
                </c:pt>
                <c:pt idx="1">
                  <c:v>53.724064956052189</c:v>
                </c:pt>
                <c:pt idx="2">
                  <c:v>68.695333145250132</c:v>
                </c:pt>
                <c:pt idx="3">
                  <c:v>155.61938368200612</c:v>
                </c:pt>
                <c:pt idx="4">
                  <c:v>57.299058171552261</c:v>
                </c:pt>
                <c:pt idx="5">
                  <c:v>30.149201448286426</c:v>
                </c:pt>
                <c:pt idx="6">
                  <c:v>67.597560405011109</c:v>
                </c:pt>
                <c:pt idx="7">
                  <c:v>123.23085267924102</c:v>
                </c:pt>
                <c:pt idx="8">
                  <c:v>90.677212756798653</c:v>
                </c:pt>
                <c:pt idx="9">
                  <c:v>92.351562796498683</c:v>
                </c:pt>
                <c:pt idx="10">
                  <c:v>61.657960488694819</c:v>
                </c:pt>
                <c:pt idx="11">
                  <c:v>102.61470981160157</c:v>
                </c:pt>
                <c:pt idx="12">
                  <c:v>65.317119986979492</c:v>
                </c:pt>
              </c:numCache>
            </c:numRef>
          </c:val>
          <c:smooth val="0"/>
        </c:ser>
        <c:ser>
          <c:idx val="18"/>
          <c:order val="18"/>
          <c:tx>
            <c:strRef>
              <c:f>データ選択!$B$151</c:f>
              <c:strCache>
                <c:ptCount val="1"/>
                <c:pt idx="0">
                  <c:v>賃貸アパート・マンション</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データ選択!$C$151:$O$151</c:f>
              <c:numCache>
                <c:formatCode>0.0_ ;[Red]\-0.0\ </c:formatCode>
                <c:ptCount val="13"/>
                <c:pt idx="0">
                  <c:v>106.62499974284367</c:v>
                </c:pt>
                <c:pt idx="1">
                  <c:v>61.518263785197249</c:v>
                </c:pt>
                <c:pt idx="2">
                  <c:v>53.242810212051836</c:v>
                </c:pt>
                <c:pt idx="3">
                  <c:v>154.78786202616615</c:v>
                </c:pt>
                <c:pt idx="4">
                  <c:v>60.860942931651287</c:v>
                </c:pt>
                <c:pt idx="5">
                  <c:v>43.350151935132445</c:v>
                </c:pt>
                <c:pt idx="6">
                  <c:v>51.001036231527848</c:v>
                </c:pt>
                <c:pt idx="7">
                  <c:v>98.333939322122802</c:v>
                </c:pt>
                <c:pt idx="8">
                  <c:v>20.45185869716752</c:v>
                </c:pt>
                <c:pt idx="9">
                  <c:v>97.482065659673296</c:v>
                </c:pt>
                <c:pt idx="10">
                  <c:v>73.308123441671853</c:v>
                </c:pt>
                <c:pt idx="11">
                  <c:v>114.17859726973705</c:v>
                </c:pt>
                <c:pt idx="12">
                  <c:v>100.38804287558902</c:v>
                </c:pt>
              </c:numCache>
            </c:numRef>
          </c:val>
          <c:smooth val="0"/>
        </c:ser>
        <c:ser>
          <c:idx val="19"/>
          <c:order val="19"/>
          <c:tx>
            <c:strRef>
              <c:f>データ選択!$B$152</c:f>
              <c:strCache>
                <c:ptCount val="1"/>
                <c:pt idx="0">
                  <c:v>屋根工事</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データ選択!$C$152:$O$152</c:f>
              <c:numCache>
                <c:formatCode>0.0_ ;[Red]\-0.0\ </c:formatCode>
                <c:ptCount val="13"/>
                <c:pt idx="0">
                  <c:v>48.926133617627421</c:v>
                </c:pt>
                <c:pt idx="1">
                  <c:v>57.374841902278895</c:v>
                </c:pt>
                <c:pt idx="2">
                  <c:v>110.7121470675803</c:v>
                </c:pt>
                <c:pt idx="3">
                  <c:v>150.7836261916768</c:v>
                </c:pt>
                <c:pt idx="4">
                  <c:v>45.538806321390709</c:v>
                </c:pt>
                <c:pt idx="5">
                  <c:v>45.613786478240208</c:v>
                </c:pt>
                <c:pt idx="6">
                  <c:v>116.27239101758546</c:v>
                </c:pt>
                <c:pt idx="7">
                  <c:v>98.476776877986239</c:v>
                </c:pt>
                <c:pt idx="8">
                  <c:v>96.839112050000267</c:v>
                </c:pt>
                <c:pt idx="9">
                  <c:v>61.806404511140741</c:v>
                </c:pt>
                <c:pt idx="10">
                  <c:v>62.085143170192204</c:v>
                </c:pt>
                <c:pt idx="11">
                  <c:v>107.15252768945682</c:v>
                </c:pt>
                <c:pt idx="12">
                  <c:v>55.804555159118948</c:v>
                </c:pt>
              </c:numCache>
            </c:numRef>
          </c:val>
          <c:smooth val="0"/>
        </c:ser>
        <c:ser>
          <c:idx val="20"/>
          <c:order val="20"/>
          <c:tx>
            <c:strRef>
              <c:f>データ選択!$B$153</c:f>
              <c:strCache>
                <c:ptCount val="1"/>
                <c:pt idx="0">
                  <c:v>その他金融関連サービス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データ選択!$C$153:$O$153</c:f>
              <c:numCache>
                <c:formatCode>0.0_ ;[Red]\-0.0\ </c:formatCode>
                <c:ptCount val="13"/>
                <c:pt idx="0">
                  <c:v>72.201338632065244</c:v>
                </c:pt>
                <c:pt idx="1">
                  <c:v>68.400125493594217</c:v>
                </c:pt>
                <c:pt idx="2">
                  <c:v>108.53135702207244</c:v>
                </c:pt>
                <c:pt idx="3">
                  <c:v>105.36949652482318</c:v>
                </c:pt>
                <c:pt idx="4">
                  <c:v>82.706888181494037</c:v>
                </c:pt>
                <c:pt idx="5">
                  <c:v>76.552309119543594</c:v>
                </c:pt>
                <c:pt idx="6">
                  <c:v>89.110006183171592</c:v>
                </c:pt>
                <c:pt idx="7">
                  <c:v>90.632346330101896</c:v>
                </c:pt>
                <c:pt idx="8">
                  <c:v>56.849365350592251</c:v>
                </c:pt>
                <c:pt idx="9">
                  <c:v>115.33497919051969</c:v>
                </c:pt>
                <c:pt idx="10">
                  <c:v>47.712515716033096</c:v>
                </c:pt>
                <c:pt idx="11">
                  <c:v>182.70709807943567</c:v>
                </c:pt>
                <c:pt idx="12">
                  <c:v>111.61814895690965</c:v>
                </c:pt>
              </c:numCache>
            </c:numRef>
          </c:val>
          <c:smooth val="0"/>
        </c:ser>
        <c:ser>
          <c:idx val="21"/>
          <c:order val="21"/>
          <c:tx>
            <c:strRef>
              <c:f>データ選択!$B$154</c:f>
              <c:strCache>
                <c:ptCount val="1"/>
                <c:pt idx="0">
                  <c:v>化粧品</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データ選択!$C$154:$O$154</c:f>
              <c:numCache>
                <c:formatCode>0.0_ ;[Red]\-0.0\ </c:formatCode>
                <c:ptCount val="13"/>
                <c:pt idx="0">
                  <c:v>65.119563360286776</c:v>
                </c:pt>
                <c:pt idx="1">
                  <c:v>68.451865376720988</c:v>
                </c:pt>
                <c:pt idx="2">
                  <c:v>59.243701832018345</c:v>
                </c:pt>
                <c:pt idx="3">
                  <c:v>110.56188967636274</c:v>
                </c:pt>
                <c:pt idx="4">
                  <c:v>72.235156471979053</c:v>
                </c:pt>
                <c:pt idx="5">
                  <c:v>93.634707901892583</c:v>
                </c:pt>
                <c:pt idx="6">
                  <c:v>83.097133568177966</c:v>
                </c:pt>
                <c:pt idx="7">
                  <c:v>108.45716482164993</c:v>
                </c:pt>
                <c:pt idx="8">
                  <c:v>68.270841475491878</c:v>
                </c:pt>
                <c:pt idx="9">
                  <c:v>137.67228887808452</c:v>
                </c:pt>
                <c:pt idx="10">
                  <c:v>89.528637895676724</c:v>
                </c:pt>
                <c:pt idx="11">
                  <c:v>133.05644125652367</c:v>
                </c:pt>
                <c:pt idx="12">
                  <c:v>126.4557512088529</c:v>
                </c:pt>
              </c:numCache>
            </c:numRef>
          </c:val>
          <c:smooth val="0"/>
        </c:ser>
        <c:ser>
          <c:idx val="22"/>
          <c:order val="22"/>
          <c:tx>
            <c:strRef>
              <c:f>データ選択!$B$155</c:f>
              <c:strCache>
                <c:ptCount val="1"/>
                <c:pt idx="0">
                  <c:v>浄水器</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データ選択!$C$155:$O$155</c:f>
              <c:numCache>
                <c:formatCode>0.0_ ;[Red]\-0.0\ </c:formatCode>
                <c:ptCount val="13"/>
                <c:pt idx="0">
                  <c:v>50.20264429115754</c:v>
                </c:pt>
                <c:pt idx="1">
                  <c:v>33.038833891210345</c:v>
                </c:pt>
                <c:pt idx="2">
                  <c:v>50.925337730838805</c:v>
                </c:pt>
                <c:pt idx="3">
                  <c:v>124.52527859841589</c:v>
                </c:pt>
                <c:pt idx="4">
                  <c:v>30.361490298915168</c:v>
                </c:pt>
                <c:pt idx="5">
                  <c:v>45.193531889851037</c:v>
                </c:pt>
                <c:pt idx="6">
                  <c:v>86.084365228430826</c:v>
                </c:pt>
                <c:pt idx="7">
                  <c:v>163.06542632885802</c:v>
                </c:pt>
                <c:pt idx="8">
                  <c:v>54.369911102771241</c:v>
                </c:pt>
                <c:pt idx="9">
                  <c:v>100.41124563696633</c:v>
                </c:pt>
                <c:pt idx="10">
                  <c:v>59.152022496142244</c:v>
                </c:pt>
                <c:pt idx="11">
                  <c:v>136.72803368917548</c:v>
                </c:pt>
                <c:pt idx="12">
                  <c:v>58.186574036823181</c:v>
                </c:pt>
              </c:numCache>
            </c:numRef>
          </c:val>
          <c:smooth val="0"/>
        </c:ser>
        <c:ser>
          <c:idx val="23"/>
          <c:order val="23"/>
          <c:tx>
            <c:strRef>
              <c:f>データ選択!$B$156</c:f>
              <c:strCache>
                <c:ptCount val="1"/>
                <c:pt idx="0">
                  <c:v>他の行政サービス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データ選択!$C$156:$O$156</c:f>
              <c:numCache>
                <c:formatCode>0.0_ ;[Red]\-0.0\ </c:formatCode>
                <c:ptCount val="13"/>
                <c:pt idx="0">
                  <c:v>129.86497183376051</c:v>
                </c:pt>
                <c:pt idx="1">
                  <c:v>78.269933811504998</c:v>
                </c:pt>
                <c:pt idx="2">
                  <c:v>131.36408564695893</c:v>
                </c:pt>
                <c:pt idx="3">
                  <c:v>85.171284828077347</c:v>
                </c:pt>
                <c:pt idx="4">
                  <c:v>78.934699155564431</c:v>
                </c:pt>
                <c:pt idx="5">
                  <c:v>115.41732759561955</c:v>
                </c:pt>
                <c:pt idx="6">
                  <c:v>33.989383477338933</c:v>
                </c:pt>
                <c:pt idx="7">
                  <c:v>68.322845694999884</c:v>
                </c:pt>
                <c:pt idx="8">
                  <c:v>140.0703917613904</c:v>
                </c:pt>
                <c:pt idx="9">
                  <c:v>144.39347558166514</c:v>
                </c:pt>
                <c:pt idx="10">
                  <c:v>85.187123201500398</c:v>
                </c:pt>
                <c:pt idx="11">
                  <c:v>222.37403114824122</c:v>
                </c:pt>
                <c:pt idx="12">
                  <c:v>92.498712915279953</c:v>
                </c:pt>
              </c:numCache>
            </c:numRef>
          </c:val>
          <c:smooth val="0"/>
        </c:ser>
        <c:ser>
          <c:idx val="24"/>
          <c:order val="24"/>
          <c:tx>
            <c:strRef>
              <c:f>データ選択!$B$157</c:f>
              <c:strCache>
                <c:ptCount val="1"/>
                <c:pt idx="0">
                  <c:v>社会保険</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データ選択!$C$157:$O$157</c:f>
              <c:numCache>
                <c:formatCode>0.0_ ;[Red]\-0.0\ </c:formatCode>
                <c:ptCount val="13"/>
                <c:pt idx="0">
                  <c:v>64.876565147652826</c:v>
                </c:pt>
                <c:pt idx="1">
                  <c:v>40.147899746240086</c:v>
                </c:pt>
                <c:pt idx="2">
                  <c:v>193.59150583440251</c:v>
                </c:pt>
                <c:pt idx="3">
                  <c:v>118.07214333908051</c:v>
                </c:pt>
                <c:pt idx="4">
                  <c:v>49.427990091074705</c:v>
                </c:pt>
                <c:pt idx="5">
                  <c:v>36.611973926738237</c:v>
                </c:pt>
                <c:pt idx="6">
                  <c:v>29.321770809284725</c:v>
                </c:pt>
                <c:pt idx="7">
                  <c:v>45.03470625098231</c:v>
                </c:pt>
                <c:pt idx="8">
                  <c:v>440.45899589024089</c:v>
                </c:pt>
                <c:pt idx="9">
                  <c:v>83.1934344396782</c:v>
                </c:pt>
                <c:pt idx="10">
                  <c:v>338.39583157295215</c:v>
                </c:pt>
                <c:pt idx="11">
                  <c:v>140.97424591554739</c:v>
                </c:pt>
                <c:pt idx="12">
                  <c:v>116.19641593627428</c:v>
                </c:pt>
              </c:numCache>
            </c:numRef>
          </c:val>
          <c:smooth val="0"/>
        </c:ser>
        <c:ser>
          <c:idx val="25"/>
          <c:order val="25"/>
          <c:tx>
            <c:strRef>
              <c:f>データ選択!$B$158</c:f>
              <c:strCache>
                <c:ptCount val="1"/>
                <c:pt idx="0">
                  <c:v>医療サービス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データ選択!$C$158:$O$158</c:f>
              <c:numCache>
                <c:formatCode>0.0_ ;[Red]\-0.0\ </c:formatCode>
                <c:ptCount val="13"/>
                <c:pt idx="0">
                  <c:v>55.805617984367096</c:v>
                </c:pt>
                <c:pt idx="1">
                  <c:v>71.616097303023139</c:v>
                </c:pt>
                <c:pt idx="2">
                  <c:v>83.248484079430568</c:v>
                </c:pt>
                <c:pt idx="3">
                  <c:v>159.92215858926573</c:v>
                </c:pt>
                <c:pt idx="4">
                  <c:v>65.723780574225898</c:v>
                </c:pt>
                <c:pt idx="5">
                  <c:v>93.776578671440916</c:v>
                </c:pt>
                <c:pt idx="6">
                  <c:v>44.656264462248494</c:v>
                </c:pt>
                <c:pt idx="7">
                  <c:v>95.730415811170147</c:v>
                </c:pt>
                <c:pt idx="8">
                  <c:v>114.16063179465807</c:v>
                </c:pt>
                <c:pt idx="9">
                  <c:v>106.6935406141216</c:v>
                </c:pt>
                <c:pt idx="10">
                  <c:v>79.843913018549145</c:v>
                </c:pt>
                <c:pt idx="11">
                  <c:v>109.43125839194367</c:v>
                </c:pt>
                <c:pt idx="12">
                  <c:v>64.680611317718629</c:v>
                </c:pt>
              </c:numCache>
            </c:numRef>
          </c:val>
          <c:smooth val="0"/>
        </c:ser>
        <c:ser>
          <c:idx val="26"/>
          <c:order val="26"/>
          <c:tx>
            <c:strRef>
              <c:f>データ選択!$B$159</c:f>
              <c:strCache>
                <c:ptCount val="1"/>
                <c:pt idx="0">
                  <c:v>塗装工事</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データ選択!$C$159:$O$159</c:f>
              <c:numCache>
                <c:formatCode>0.0_ ;[Red]\-0.0\ </c:formatCode>
                <c:ptCount val="13"/>
                <c:pt idx="0">
                  <c:v>90.799680320387523</c:v>
                </c:pt>
                <c:pt idx="1">
                  <c:v>83.03915363220402</c:v>
                </c:pt>
                <c:pt idx="2">
                  <c:v>99.804379786494763</c:v>
                </c:pt>
                <c:pt idx="3">
                  <c:v>142.3985772113827</c:v>
                </c:pt>
                <c:pt idx="4">
                  <c:v>50.437434959131856</c:v>
                </c:pt>
                <c:pt idx="5">
                  <c:v>38.743375225759621</c:v>
                </c:pt>
                <c:pt idx="6">
                  <c:v>73.798145965781544</c:v>
                </c:pt>
                <c:pt idx="7">
                  <c:v>81.611662094429789</c:v>
                </c:pt>
                <c:pt idx="8">
                  <c:v>49.434926996416415</c:v>
                </c:pt>
                <c:pt idx="9">
                  <c:v>119.10836863357626</c:v>
                </c:pt>
                <c:pt idx="10">
                  <c:v>98.785067750096715</c:v>
                </c:pt>
                <c:pt idx="11">
                  <c:v>98.033358239487711</c:v>
                </c:pt>
                <c:pt idx="12">
                  <c:v>115.11233390166753</c:v>
                </c:pt>
              </c:numCache>
            </c:numRef>
          </c:val>
          <c:smooth val="0"/>
        </c:ser>
        <c:ser>
          <c:idx val="27"/>
          <c:order val="27"/>
          <c:tx>
            <c:strRef>
              <c:f>データ選択!$B$160</c:f>
              <c:strCache>
                <c:ptCount val="1"/>
                <c:pt idx="0">
                  <c:v>ＩＰ電話</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データ選択!$C$160:$O$160</c:f>
              <c:numCache>
                <c:formatCode>0.0_ ;[Red]\-0.0\ </c:formatCode>
                <c:ptCount val="13"/>
                <c:pt idx="0">
                  <c:v>67.814837552079467</c:v>
                </c:pt>
                <c:pt idx="1">
                  <c:v>82.186514423822217</c:v>
                </c:pt>
                <c:pt idx="2">
                  <c:v>110.86815657517923</c:v>
                </c:pt>
                <c:pt idx="3">
                  <c:v>84.40483194512349</c:v>
                </c:pt>
                <c:pt idx="4">
                  <c:v>118.2827219016678</c:v>
                </c:pt>
                <c:pt idx="5">
                  <c:v>131.6162507669346</c:v>
                </c:pt>
                <c:pt idx="6">
                  <c:v>53.970534047941641</c:v>
                </c:pt>
                <c:pt idx="7">
                  <c:v>136.03685511535764</c:v>
                </c:pt>
                <c:pt idx="8">
                  <c:v>58.644608466926741</c:v>
                </c:pt>
                <c:pt idx="9">
                  <c:v>82.423919814658035</c:v>
                </c:pt>
                <c:pt idx="10">
                  <c:v>107.66705849078522</c:v>
                </c:pt>
                <c:pt idx="11">
                  <c:v>158.17008107766316</c:v>
                </c:pt>
                <c:pt idx="12">
                  <c:v>89.615961699763091</c:v>
                </c:pt>
              </c:numCache>
            </c:numRef>
          </c:val>
          <c:smooth val="0"/>
        </c:ser>
        <c:ser>
          <c:idx val="28"/>
          <c:order val="28"/>
          <c:tx>
            <c:strRef>
              <c:f>データ選択!$B$161</c:f>
              <c:strCache>
                <c:ptCount val="1"/>
                <c:pt idx="0">
                  <c:v>飲料</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データ選択!$C$161:$O$161</c:f>
              <c:numCache>
                <c:formatCode>0.0_ ;[Red]\-0.0\ </c:formatCode>
                <c:ptCount val="13"/>
                <c:pt idx="0">
                  <c:v>58.612750049224601</c:v>
                </c:pt>
                <c:pt idx="1">
                  <c:v>69.509634125990758</c:v>
                </c:pt>
                <c:pt idx="2">
                  <c:v>40.780171922806538</c:v>
                </c:pt>
                <c:pt idx="3">
                  <c:v>77.264616175765894</c:v>
                </c:pt>
                <c:pt idx="4">
                  <c:v>51.417884324363492</c:v>
                </c:pt>
                <c:pt idx="5">
                  <c:v>70.845129016197887</c:v>
                </c:pt>
                <c:pt idx="6">
                  <c:v>60.37029788136973</c:v>
                </c:pt>
                <c:pt idx="7">
                  <c:v>85.136746801139466</c:v>
                </c:pt>
                <c:pt idx="8">
                  <c:v>97.192071040242155</c:v>
                </c:pt>
                <c:pt idx="9">
                  <c:v>129.7487436861133</c:v>
                </c:pt>
                <c:pt idx="10">
                  <c:v>94.12076286129988</c:v>
                </c:pt>
                <c:pt idx="11">
                  <c:v>318.11693404859255</c:v>
                </c:pt>
                <c:pt idx="12">
                  <c:v>166.17743846729974</c:v>
                </c:pt>
              </c:numCache>
            </c:numRef>
          </c:val>
          <c:smooth val="0"/>
        </c:ser>
        <c:ser>
          <c:idx val="29"/>
          <c:order val="29"/>
          <c:tx>
            <c:strRef>
              <c:f>データ選択!$B$162</c:f>
              <c:strCache>
                <c:ptCount val="1"/>
                <c:pt idx="0">
                  <c:v>鮮魚</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データ選択!$C$162:$O$162</c:f>
              <c:numCache>
                <c:formatCode>0.0_ ;[Red]\-0.0\ </c:formatCode>
                <c:ptCount val="13"/>
                <c:pt idx="0">
                  <c:v>74.608049919800749</c:v>
                </c:pt>
                <c:pt idx="1">
                  <c:v>109.12929112841623</c:v>
                </c:pt>
                <c:pt idx="2">
                  <c:v>78.015722223009206</c:v>
                </c:pt>
                <c:pt idx="3">
                  <c:v>113.36799921557113</c:v>
                </c:pt>
                <c:pt idx="4">
                  <c:v>85.263282907103857</c:v>
                </c:pt>
                <c:pt idx="5">
                  <c:v>61.241847295634877</c:v>
                </c:pt>
                <c:pt idx="6">
                  <c:v>85.667119580639962</c:v>
                </c:pt>
                <c:pt idx="7">
                  <c:v>74.447998771155127</c:v>
                </c:pt>
                <c:pt idx="8">
                  <c:v>84.421307545629489</c:v>
                </c:pt>
                <c:pt idx="9">
                  <c:v>114.43175344987107</c:v>
                </c:pt>
                <c:pt idx="10">
                  <c:v>222.7578077492295</c:v>
                </c:pt>
                <c:pt idx="11">
                  <c:v>101.90424061895283</c:v>
                </c:pt>
                <c:pt idx="12">
                  <c:v>108.03794417904651</c:v>
                </c:pt>
              </c:numCache>
            </c:numRef>
          </c:val>
          <c:smooth val="0"/>
        </c:ser>
        <c:ser>
          <c:idx val="30"/>
          <c:order val="30"/>
          <c:tx>
            <c:strRef>
              <c:f>データ選択!$B$163</c:f>
              <c:strCache>
                <c:ptCount val="1"/>
                <c:pt idx="0">
                  <c:v>土地</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データ選択!$C$163:$O$163</c:f>
              <c:numCache>
                <c:formatCode>0.0_ ;[Red]\-0.0\ </c:formatCode>
                <c:ptCount val="13"/>
                <c:pt idx="0">
                  <c:v>41.039723698744687</c:v>
                </c:pt>
                <c:pt idx="1">
                  <c:v>107.35930183840333</c:v>
                </c:pt>
                <c:pt idx="2">
                  <c:v>82.072609892842891</c:v>
                </c:pt>
                <c:pt idx="3">
                  <c:v>198.46271626554554</c:v>
                </c:pt>
                <c:pt idx="4">
                  <c:v>50.907794297997867</c:v>
                </c:pt>
                <c:pt idx="5">
                  <c:v>23.036211751428677</c:v>
                </c:pt>
                <c:pt idx="6">
                  <c:v>62.162251452055216</c:v>
                </c:pt>
                <c:pt idx="7">
                  <c:v>82.4689415429484</c:v>
                </c:pt>
                <c:pt idx="8">
                  <c:v>61.585842668440968</c:v>
                </c:pt>
                <c:pt idx="9">
                  <c:v>50.805647872939709</c:v>
                </c:pt>
                <c:pt idx="10">
                  <c:v>16.15242023856494</c:v>
                </c:pt>
                <c:pt idx="11">
                  <c:v>101.05559173690237</c:v>
                </c:pt>
                <c:pt idx="12">
                  <c:v>85.555016938640492</c:v>
                </c:pt>
              </c:numCache>
            </c:numRef>
          </c:val>
          <c:smooth val="0"/>
        </c:ser>
        <c:ser>
          <c:idx val="31"/>
          <c:order val="31"/>
          <c:tx>
            <c:strRef>
              <c:f>データ選択!$B$164</c:f>
              <c:strCache>
                <c:ptCount val="1"/>
                <c:pt idx="0">
                  <c:v>冠婚葬祭互助会</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データ選択!$C$164:$O$164</c:f>
              <c:numCache>
                <c:formatCode>0.0_ ;[Red]\-0.0\ </c:formatCode>
                <c:ptCount val="13"/>
                <c:pt idx="0">
                  <c:v>61.528097269064297</c:v>
                </c:pt>
                <c:pt idx="1">
                  <c:v>55.887701351300109</c:v>
                </c:pt>
                <c:pt idx="2">
                  <c:v>105.3998198431747</c:v>
                </c:pt>
                <c:pt idx="3">
                  <c:v>129.48578386185832</c:v>
                </c:pt>
                <c:pt idx="4">
                  <c:v>54.061864162112961</c:v>
                </c:pt>
                <c:pt idx="5">
                  <c:v>110.08554887516976</c:v>
                </c:pt>
                <c:pt idx="6">
                  <c:v>72.80912684062254</c:v>
                </c:pt>
                <c:pt idx="7">
                  <c:v>99.991121222884175</c:v>
                </c:pt>
                <c:pt idx="8">
                  <c:v>81.751859085688636</c:v>
                </c:pt>
                <c:pt idx="9">
                  <c:v>71.937852133133475</c:v>
                </c:pt>
                <c:pt idx="10">
                  <c:v>37.165197364132844</c:v>
                </c:pt>
                <c:pt idx="11">
                  <c:v>170.22640194302349</c:v>
                </c:pt>
                <c:pt idx="12">
                  <c:v>72.684566564392853</c:v>
                </c:pt>
              </c:numCache>
            </c:numRef>
          </c:val>
          <c:smooth val="0"/>
        </c:ser>
        <c:ser>
          <c:idx val="32"/>
          <c:order val="32"/>
          <c:tx>
            <c:strRef>
              <c:f>データ選択!$B$165</c:f>
              <c:strCache>
                <c:ptCount val="1"/>
                <c:pt idx="0">
                  <c:v>家庭用電気治療器具</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データ選択!$C$165:$O$165</c:f>
              <c:numCache>
                <c:formatCode>0.0_ ;[Red]\-0.0\ </c:formatCode>
                <c:ptCount val="13"/>
                <c:pt idx="0">
                  <c:v>78.169982625649297</c:v>
                </c:pt>
                <c:pt idx="1">
                  <c:v>70.514311190668948</c:v>
                </c:pt>
                <c:pt idx="2">
                  <c:v>85.246447697336876</c:v>
                </c:pt>
                <c:pt idx="3">
                  <c:v>71.452013497996447</c:v>
                </c:pt>
                <c:pt idx="4">
                  <c:v>81.852751590819722</c:v>
                </c:pt>
                <c:pt idx="5">
                  <c:v>77.164727592499943</c:v>
                </c:pt>
                <c:pt idx="6">
                  <c:v>95.947173930316737</c:v>
                </c:pt>
                <c:pt idx="7">
                  <c:v>87.73211124753864</c:v>
                </c:pt>
                <c:pt idx="8">
                  <c:v>85.956240410095489</c:v>
                </c:pt>
                <c:pt idx="9">
                  <c:v>132.3656479249656</c:v>
                </c:pt>
                <c:pt idx="10">
                  <c:v>54.10599282198153</c:v>
                </c:pt>
                <c:pt idx="11">
                  <c:v>199.73231161314754</c:v>
                </c:pt>
                <c:pt idx="12">
                  <c:v>235.63644246208878</c:v>
                </c:pt>
              </c:numCache>
            </c:numRef>
          </c:val>
          <c:smooth val="0"/>
        </c:ser>
        <c:ser>
          <c:idx val="33"/>
          <c:order val="33"/>
          <c:tx>
            <c:strRef>
              <c:f>データ選択!$B$166</c:f>
              <c:strCache>
                <c:ptCount val="1"/>
                <c:pt idx="0">
                  <c:v>他の工事・建築サービス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データ選択!$C$166:$O$166</c:f>
              <c:numCache>
                <c:formatCode>0.0_ ;[Red]\-0.0\ </c:formatCode>
                <c:ptCount val="13"/>
                <c:pt idx="0">
                  <c:v>66.64952481952659</c:v>
                </c:pt>
                <c:pt idx="1">
                  <c:v>78.281458501751857</c:v>
                </c:pt>
                <c:pt idx="2">
                  <c:v>154.85946381004106</c:v>
                </c:pt>
                <c:pt idx="3">
                  <c:v>131.06719097455434</c:v>
                </c:pt>
                <c:pt idx="4">
                  <c:v>66.545353441530494</c:v>
                </c:pt>
                <c:pt idx="5">
                  <c:v>108.16214379635629</c:v>
                </c:pt>
                <c:pt idx="6">
                  <c:v>69.018909318815432</c:v>
                </c:pt>
                <c:pt idx="7">
                  <c:v>106.83536095659069</c:v>
                </c:pt>
                <c:pt idx="8">
                  <c:v>26.024813272952784</c:v>
                </c:pt>
                <c:pt idx="9">
                  <c:v>91.178438753901077</c:v>
                </c:pt>
                <c:pt idx="10">
                  <c:v>78.874236620535683</c:v>
                </c:pt>
                <c:pt idx="11">
                  <c:v>89.007268989816211</c:v>
                </c:pt>
                <c:pt idx="12">
                  <c:v>89.982431502247167</c:v>
                </c:pt>
              </c:numCache>
            </c:numRef>
          </c:val>
          <c:smooth val="0"/>
        </c:ser>
        <c:ser>
          <c:idx val="34"/>
          <c:order val="34"/>
          <c:tx>
            <c:strRef>
              <c:f>データ選択!$B$167</c:f>
              <c:strCache>
                <c:ptCount val="1"/>
                <c:pt idx="0">
                  <c:v>預貯金</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データ選択!$C$167:$O$167</c:f>
              <c:numCache>
                <c:formatCode>0.0_ ;[Red]\-0.0\ </c:formatCode>
                <c:ptCount val="13"/>
                <c:pt idx="0">
                  <c:v>63.176171303057075</c:v>
                </c:pt>
                <c:pt idx="1">
                  <c:v>83.945608560320167</c:v>
                </c:pt>
                <c:pt idx="2">
                  <c:v>88.005540312540873</c:v>
                </c:pt>
                <c:pt idx="3">
                  <c:v>125.00653905899478</c:v>
                </c:pt>
                <c:pt idx="4">
                  <c:v>76.127931167057</c:v>
                </c:pt>
                <c:pt idx="5">
                  <c:v>76.552309119543594</c:v>
                </c:pt>
                <c:pt idx="6">
                  <c:v>91.135233596425508</c:v>
                </c:pt>
                <c:pt idx="7">
                  <c:v>96.296867975733264</c:v>
                </c:pt>
                <c:pt idx="8">
                  <c:v>86.339973626211986</c:v>
                </c:pt>
                <c:pt idx="9">
                  <c:v>133.66003989021826</c:v>
                </c:pt>
                <c:pt idx="10">
                  <c:v>63.740938964387958</c:v>
                </c:pt>
                <c:pt idx="11">
                  <c:v>127.38030077369102</c:v>
                </c:pt>
                <c:pt idx="12">
                  <c:v>60.415955626440478</c:v>
                </c:pt>
              </c:numCache>
            </c:numRef>
          </c:val>
          <c:smooth val="0"/>
        </c:ser>
        <c:ser>
          <c:idx val="35"/>
          <c:order val="35"/>
          <c:tx>
            <c:strRef>
              <c:f>データ選択!$B$168</c:f>
              <c:strCache>
                <c:ptCount val="1"/>
                <c:pt idx="0">
                  <c:v>宝くじ</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データ選択!$C$168:$O$168</c:f>
              <c:numCache>
                <c:formatCode>0.0_ ;[Red]\-0.0\ </c:formatCode>
                <c:ptCount val="13"/>
                <c:pt idx="0">
                  <c:v>90.361069257705893</c:v>
                </c:pt>
                <c:pt idx="1">
                  <c:v>112.18185871242785</c:v>
                </c:pt>
                <c:pt idx="2">
                  <c:v>104.1362855393604</c:v>
                </c:pt>
                <c:pt idx="3">
                  <c:v>82.292705963601577</c:v>
                </c:pt>
                <c:pt idx="4">
                  <c:v>105.93316967246238</c:v>
                </c:pt>
                <c:pt idx="5">
                  <c:v>170.50287031171075</c:v>
                </c:pt>
                <c:pt idx="6">
                  <c:v>105.55117054713278</c:v>
                </c:pt>
                <c:pt idx="7">
                  <c:v>82.393042118274465</c:v>
                </c:pt>
                <c:pt idx="8">
                  <c:v>175.81958265701348</c:v>
                </c:pt>
                <c:pt idx="9">
                  <c:v>128.92757914769376</c:v>
                </c:pt>
                <c:pt idx="10">
                  <c:v>78.562994627877231</c:v>
                </c:pt>
                <c:pt idx="11">
                  <c:v>114.95808962386003</c:v>
                </c:pt>
                <c:pt idx="12">
                  <c:v>90.462393451354714</c:v>
                </c:pt>
              </c:numCache>
            </c:numRef>
          </c:val>
          <c:smooth val="0"/>
        </c:ser>
        <c:ser>
          <c:idx val="36"/>
          <c:order val="36"/>
          <c:tx>
            <c:strRef>
              <c:f>データ選択!$B$169</c:f>
              <c:strCache>
                <c:ptCount val="1"/>
                <c:pt idx="0">
                  <c:v>増改築工事</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データ選択!$C$169:$O$169</c:f>
              <c:numCache>
                <c:formatCode>0.0_ ;[Red]\-0.0\ </c:formatCode>
                <c:ptCount val="13"/>
                <c:pt idx="0">
                  <c:v>71.097342628516842</c:v>
                </c:pt>
                <c:pt idx="1">
                  <c:v>78.169534576811898</c:v>
                </c:pt>
                <c:pt idx="2">
                  <c:v>73.319765794727815</c:v>
                </c:pt>
                <c:pt idx="3">
                  <c:v>153.91504271357405</c:v>
                </c:pt>
                <c:pt idx="4">
                  <c:v>75.615755483364282</c:v>
                </c:pt>
                <c:pt idx="5">
                  <c:v>58.9944400554281</c:v>
                </c:pt>
                <c:pt idx="6">
                  <c:v>64.379935659860209</c:v>
                </c:pt>
                <c:pt idx="7">
                  <c:v>101.44170873644434</c:v>
                </c:pt>
                <c:pt idx="8">
                  <c:v>88.716303175557272</c:v>
                </c:pt>
                <c:pt idx="9">
                  <c:v>122.88204536502924</c:v>
                </c:pt>
                <c:pt idx="10">
                  <c:v>68.942396562157924</c:v>
                </c:pt>
                <c:pt idx="11">
                  <c:v>96.677292497129983</c:v>
                </c:pt>
                <c:pt idx="12">
                  <c:v>51.123701253242658</c:v>
                </c:pt>
              </c:numCache>
            </c:numRef>
          </c:val>
          <c:smooth val="0"/>
        </c:ser>
        <c:ser>
          <c:idx val="37"/>
          <c:order val="37"/>
          <c:tx>
            <c:strRef>
              <c:f>データ選択!$B$170</c:f>
              <c:strCache>
                <c:ptCount val="1"/>
                <c:pt idx="0">
                  <c:v>損害保険</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データ選択!$C$170:$O$170</c:f>
              <c:numCache>
                <c:formatCode>0.0_ ;[Red]\-0.0\ </c:formatCode>
                <c:ptCount val="13"/>
                <c:pt idx="0">
                  <c:v>63.564488195227177</c:v>
                </c:pt>
                <c:pt idx="1">
                  <c:v>81.683244641673241</c:v>
                </c:pt>
                <c:pt idx="2">
                  <c:v>137.54302731307902</c:v>
                </c:pt>
                <c:pt idx="3">
                  <c:v>115.04637020954</c:v>
                </c:pt>
                <c:pt idx="4">
                  <c:v>73.370768269942786</c:v>
                </c:pt>
                <c:pt idx="5">
                  <c:v>58.527226404870916</c:v>
                </c:pt>
                <c:pt idx="6">
                  <c:v>76.010662914465513</c:v>
                </c:pt>
                <c:pt idx="7">
                  <c:v>103.48799829181847</c:v>
                </c:pt>
                <c:pt idx="8">
                  <c:v>149.35658794661975</c:v>
                </c:pt>
                <c:pt idx="9">
                  <c:v>122.5607851157089</c:v>
                </c:pt>
                <c:pt idx="10">
                  <c:v>74.614253300604943</c:v>
                </c:pt>
                <c:pt idx="11">
                  <c:v>115.89882685482449</c:v>
                </c:pt>
                <c:pt idx="12">
                  <c:v>94.850781899633205</c:v>
                </c:pt>
              </c:numCache>
            </c:numRef>
          </c:val>
          <c:smooth val="0"/>
        </c:ser>
        <c:ser>
          <c:idx val="38"/>
          <c:order val="38"/>
          <c:tx>
            <c:strRef>
              <c:f>データ選択!$B$171</c:f>
              <c:strCache>
                <c:ptCount val="1"/>
                <c:pt idx="0">
                  <c:v>衛生設備工事</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データ選択!$C$171:$O$171</c:f>
              <c:numCache>
                <c:formatCode>0.0_ ;[Red]\-0.0\ </c:formatCode>
                <c:ptCount val="13"/>
                <c:pt idx="0">
                  <c:v>71.061862699564927</c:v>
                </c:pt>
                <c:pt idx="1">
                  <c:v>59.014846764070128</c:v>
                </c:pt>
                <c:pt idx="2">
                  <c:v>61.534604013949249</c:v>
                </c:pt>
                <c:pt idx="3">
                  <c:v>147.27678826254893</c:v>
                </c:pt>
                <c:pt idx="4">
                  <c:v>34.252107911031679</c:v>
                </c:pt>
                <c:pt idx="5">
                  <c:v>26.908630895678883</c:v>
                </c:pt>
                <c:pt idx="6">
                  <c:v>73.038940440406435</c:v>
                </c:pt>
                <c:pt idx="7">
                  <c:v>160.19949882164354</c:v>
                </c:pt>
                <c:pt idx="8">
                  <c:v>32.372328705380291</c:v>
                </c:pt>
                <c:pt idx="9">
                  <c:v>68.577770724715165</c:v>
                </c:pt>
                <c:pt idx="10">
                  <c:v>67.923592136633914</c:v>
                </c:pt>
                <c:pt idx="11">
                  <c:v>91.178177989567814</c:v>
                </c:pt>
                <c:pt idx="12">
                  <c:v>35.977296219104062</c:v>
                </c:pt>
              </c:numCache>
            </c:numRef>
          </c:val>
          <c:smooth val="0"/>
        </c:ser>
        <c:ser>
          <c:idx val="39"/>
          <c:order val="39"/>
          <c:tx>
            <c:strRef>
              <c:f>データ選択!$B$172</c:f>
              <c:strCache>
                <c:ptCount val="1"/>
                <c:pt idx="0">
                  <c:v>自動車</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データ選択!$C$172:$O$172</c:f>
              <c:numCache>
                <c:formatCode>0.0_ ;[Red]\-0.0\ </c:formatCode>
                <c:ptCount val="13"/>
                <c:pt idx="0">
                  <c:v>84.604887289208705</c:v>
                </c:pt>
                <c:pt idx="1">
                  <c:v>111.41536480224046</c:v>
                </c:pt>
                <c:pt idx="2">
                  <c:v>152.89443401059691</c:v>
                </c:pt>
                <c:pt idx="3">
                  <c:v>100.81559322100179</c:v>
                </c:pt>
                <c:pt idx="4">
                  <c:v>107.77545277179064</c:v>
                </c:pt>
                <c:pt idx="5">
                  <c:v>76.888556450961801</c:v>
                </c:pt>
                <c:pt idx="6">
                  <c:v>77.151379305202369</c:v>
                </c:pt>
                <c:pt idx="7">
                  <c:v>91.03043862730587</c:v>
                </c:pt>
                <c:pt idx="8">
                  <c:v>110.11963449316771</c:v>
                </c:pt>
                <c:pt idx="9">
                  <c:v>126.5085702878108</c:v>
                </c:pt>
                <c:pt idx="10">
                  <c:v>61.614112535199403</c:v>
                </c:pt>
                <c:pt idx="11">
                  <c:v>121.29358069146623</c:v>
                </c:pt>
                <c:pt idx="12">
                  <c:v>77.508920421277878</c:v>
                </c:pt>
              </c:numCache>
            </c:numRef>
          </c:val>
          <c:smooth val="0"/>
        </c:ser>
        <c:ser>
          <c:idx val="40"/>
          <c:order val="40"/>
          <c:tx>
            <c:strRef>
              <c:f>データ選択!$B$173</c:f>
              <c:strCache>
                <c:ptCount val="1"/>
                <c:pt idx="0">
                  <c:v>有料老人ホーム</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データ選択!$C$173:$O$173</c:f>
              <c:numCache>
                <c:formatCode>0.0_ ;[Red]\-0.0\ </c:formatCode>
                <c:ptCount val="13"/>
                <c:pt idx="0">
                  <c:v>103.89404368848953</c:v>
                </c:pt>
                <c:pt idx="1">
                  <c:v>73.111824457094926</c:v>
                </c:pt>
                <c:pt idx="2">
                  <c:v>97.99388790555534</c:v>
                </c:pt>
                <c:pt idx="3">
                  <c:v>123.4009015856047</c:v>
                </c:pt>
                <c:pt idx="4">
                  <c:v>67.648354290025722</c:v>
                </c:pt>
                <c:pt idx="5">
                  <c:v>86.964369710764359</c:v>
                </c:pt>
                <c:pt idx="6">
                  <c:v>51.075171100562414</c:v>
                </c:pt>
                <c:pt idx="7">
                  <c:v>91.192669955017507</c:v>
                </c:pt>
                <c:pt idx="8">
                  <c:v>69.748108524420587</c:v>
                </c:pt>
                <c:pt idx="9">
                  <c:v>144.91344762521996</c:v>
                </c:pt>
                <c:pt idx="10">
                  <c:v>24.390903513258031</c:v>
                </c:pt>
                <c:pt idx="11">
                  <c:v>163.12267265019253</c:v>
                </c:pt>
                <c:pt idx="12">
                  <c:v>43.064014193226043</c:v>
                </c:pt>
              </c:numCache>
            </c:numRef>
          </c:val>
          <c:smooth val="0"/>
        </c:ser>
        <c:ser>
          <c:idx val="41"/>
          <c:order val="41"/>
          <c:tx>
            <c:strRef>
              <c:f>データ選択!$B$174</c:f>
              <c:strCache>
                <c:ptCount val="1"/>
                <c:pt idx="0">
                  <c:v>建物清掃サービス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データ選択!$C$174:$O$174</c:f>
              <c:numCache>
                <c:formatCode>0.0_ ;[Red]\-0.0\ </c:formatCode>
                <c:ptCount val="13"/>
                <c:pt idx="0">
                  <c:v>39.247320365766051</c:v>
                </c:pt>
                <c:pt idx="1">
                  <c:v>42.371911769353368</c:v>
                </c:pt>
                <c:pt idx="2">
                  <c:v>79.791890921140421</c:v>
                </c:pt>
                <c:pt idx="3">
                  <c:v>176.0707436311564</c:v>
                </c:pt>
                <c:pt idx="4">
                  <c:v>6.3057895441069949</c:v>
                </c:pt>
                <c:pt idx="5">
                  <c:v>41.612427936614026</c:v>
                </c:pt>
                <c:pt idx="6">
                  <c:v>32.55448756360429</c:v>
                </c:pt>
                <c:pt idx="7">
                  <c:v>118.64075763655177</c:v>
                </c:pt>
                <c:pt idx="8">
                  <c:v>71.516681799207802</c:v>
                </c:pt>
                <c:pt idx="9">
                  <c:v>110.71259511244702</c:v>
                </c:pt>
                <c:pt idx="10">
                  <c:v>87.532806665250106</c:v>
                </c:pt>
                <c:pt idx="11">
                  <c:v>59.349934116426574</c:v>
                </c:pt>
                <c:pt idx="12">
                  <c:v>247.27343300300569</c:v>
                </c:pt>
              </c:numCache>
            </c:numRef>
          </c:val>
          <c:smooth val="0"/>
        </c:ser>
        <c:ser>
          <c:idx val="42"/>
          <c:order val="42"/>
          <c:tx>
            <c:strRef>
              <c:f>データ選択!$B$175</c:f>
              <c:strCache>
                <c:ptCount val="1"/>
                <c:pt idx="0">
                  <c:v>和服</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データ選択!$C$175:$O$175</c:f>
              <c:numCache>
                <c:formatCode>0.0_ ;[Red]\-0.0\ </c:formatCode>
                <c:ptCount val="13"/>
                <c:pt idx="0">
                  <c:v>54.284710156700896</c:v>
                </c:pt>
                <c:pt idx="1">
                  <c:v>91.407440432348636</c:v>
                </c:pt>
                <c:pt idx="2">
                  <c:v>56.238975911437528</c:v>
                </c:pt>
                <c:pt idx="3">
                  <c:v>120.02543558691224</c:v>
                </c:pt>
                <c:pt idx="4">
                  <c:v>97.894880374822961</c:v>
                </c:pt>
                <c:pt idx="5">
                  <c:v>136.94357520273911</c:v>
                </c:pt>
                <c:pt idx="6">
                  <c:v>70.882959463886479</c:v>
                </c:pt>
                <c:pt idx="7">
                  <c:v>134.94149342481839</c:v>
                </c:pt>
                <c:pt idx="8">
                  <c:v>35.815100170873116</c:v>
                </c:pt>
                <c:pt idx="9">
                  <c:v>140.06946870366733</c:v>
                </c:pt>
                <c:pt idx="10">
                  <c:v>54.272986626987652</c:v>
                </c:pt>
                <c:pt idx="11">
                  <c:v>115.28560554871432</c:v>
                </c:pt>
                <c:pt idx="12">
                  <c:v>26.535635412397383</c:v>
                </c:pt>
              </c:numCache>
            </c:numRef>
          </c:val>
          <c:smooth val="0"/>
        </c:ser>
        <c:ser>
          <c:idx val="43"/>
          <c:order val="43"/>
          <c:tx>
            <c:strRef>
              <c:f>データ選択!$B$176</c:f>
              <c:strCache>
                <c:ptCount val="1"/>
                <c:pt idx="0">
                  <c:v>婦人洋服</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データ選択!$C$176:$O$176</c:f>
              <c:numCache>
                <c:formatCode>0.0_ ;[Red]\-0.0\ </c:formatCode>
                <c:ptCount val="13"/>
                <c:pt idx="0">
                  <c:v>89.110226618245576</c:v>
                </c:pt>
                <c:pt idx="1">
                  <c:v>49.598088659031617</c:v>
                </c:pt>
                <c:pt idx="2">
                  <c:v>56.9623067913274</c:v>
                </c:pt>
                <c:pt idx="3">
                  <c:v>129.03990227733021</c:v>
                </c:pt>
                <c:pt idx="4">
                  <c:v>57.573277847240554</c:v>
                </c:pt>
                <c:pt idx="5">
                  <c:v>66.337129606807068</c:v>
                </c:pt>
                <c:pt idx="6">
                  <c:v>64.615173659202</c:v>
                </c:pt>
                <c:pt idx="7">
                  <c:v>105.05775193569691</c:v>
                </c:pt>
                <c:pt idx="8">
                  <c:v>96.735318789496517</c:v>
                </c:pt>
                <c:pt idx="9">
                  <c:v>150.73794310854873</c:v>
                </c:pt>
                <c:pt idx="10">
                  <c:v>42.285408823895899</c:v>
                </c:pt>
                <c:pt idx="11">
                  <c:v>156.90750875777084</c:v>
                </c:pt>
                <c:pt idx="12">
                  <c:v>67.192324396343864</c:v>
                </c:pt>
              </c:numCache>
            </c:numRef>
          </c:val>
          <c:smooth val="0"/>
        </c:ser>
        <c:ser>
          <c:idx val="44"/>
          <c:order val="44"/>
          <c:tx>
            <c:strRef>
              <c:f>データ選択!$B$177</c:f>
              <c:strCache>
                <c:ptCount val="1"/>
                <c:pt idx="0">
                  <c:v>預貯金・証券等全般</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データ選択!$C$177:$O$177</c:f>
              <c:numCache>
                <c:formatCode>0.0_ ;[Red]\-0.0\ </c:formatCode>
                <c:ptCount val="13"/>
                <c:pt idx="0">
                  <c:v>54.982905785725997</c:v>
                </c:pt>
                <c:pt idx="1">
                  <c:v>115.72887353774044</c:v>
                </c:pt>
                <c:pt idx="2">
                  <c:v>182.87898496163007</c:v>
                </c:pt>
                <c:pt idx="3">
                  <c:v>101.87360706105018</c:v>
                </c:pt>
                <c:pt idx="4">
                  <c:v>95.95546307873424</c:v>
                </c:pt>
                <c:pt idx="5">
                  <c:v>84.429074045027178</c:v>
                </c:pt>
                <c:pt idx="6">
                  <c:v>77.538208391042389</c:v>
                </c:pt>
                <c:pt idx="7">
                  <c:v>99.957861065031992</c:v>
                </c:pt>
                <c:pt idx="8">
                  <c:v>60.45957424343532</c:v>
                </c:pt>
                <c:pt idx="9">
                  <c:v>153.69358905185359</c:v>
                </c:pt>
                <c:pt idx="10">
                  <c:v>97.256440294960555</c:v>
                </c:pt>
                <c:pt idx="11">
                  <c:v>80.278260294673444</c:v>
                </c:pt>
                <c:pt idx="12">
                  <c:v>94.069254154881392</c:v>
                </c:pt>
              </c:numCache>
            </c:numRef>
          </c:val>
          <c:smooth val="0"/>
        </c:ser>
        <c:ser>
          <c:idx val="45"/>
          <c:order val="45"/>
          <c:tx>
            <c:strRef>
              <c:f>データ選択!$B$178</c:f>
              <c:strCache>
                <c:ptCount val="1"/>
                <c:pt idx="0">
                  <c:v>その他の保険</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データ選択!$C$178:$O$178</c:f>
              <c:numCache>
                <c:formatCode>0.0_ ;[Red]\-0.0\ </c:formatCode>
                <c:ptCount val="13"/>
                <c:pt idx="0">
                  <c:v>67.27484908334489</c:v>
                </c:pt>
                <c:pt idx="1">
                  <c:v>69.015684890196098</c:v>
                </c:pt>
                <c:pt idx="2">
                  <c:v>100.12166675861715</c:v>
                </c:pt>
                <c:pt idx="3">
                  <c:v>149.55364583787861</c:v>
                </c:pt>
                <c:pt idx="4">
                  <c:v>53.408767816530379</c:v>
                </c:pt>
                <c:pt idx="5">
                  <c:v>75.524761346126908</c:v>
                </c:pt>
                <c:pt idx="6">
                  <c:v>55.445697486684367</c:v>
                </c:pt>
                <c:pt idx="7">
                  <c:v>103.2539650304349</c:v>
                </c:pt>
                <c:pt idx="8">
                  <c:v>88.335901428160184</c:v>
                </c:pt>
                <c:pt idx="9">
                  <c:v>98.706672576409858</c:v>
                </c:pt>
                <c:pt idx="10">
                  <c:v>83.847141188053968</c:v>
                </c:pt>
                <c:pt idx="11">
                  <c:v>99.013119698402917</c:v>
                </c:pt>
                <c:pt idx="12">
                  <c:v>88.823142026397278</c:v>
                </c:pt>
              </c:numCache>
            </c:numRef>
          </c:val>
          <c:smooth val="0"/>
        </c:ser>
        <c:ser>
          <c:idx val="46"/>
          <c:order val="46"/>
          <c:tx>
            <c:strRef>
              <c:f>データ選択!$B$179</c:f>
              <c:strCache>
                <c:ptCount val="1"/>
                <c:pt idx="0">
                  <c:v>消火器</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データ選択!$C$179:$O$179</c:f>
              <c:numCache>
                <c:formatCode>0.0_ ;[Red]\-0.0\ </c:formatCode>
                <c:ptCount val="13"/>
                <c:pt idx="0">
                  <c:v>12.03355643867754</c:v>
                </c:pt>
                <c:pt idx="1">
                  <c:v>143.40708129054696</c:v>
                </c:pt>
                <c:pt idx="2">
                  <c:v>133.19757452708888</c:v>
                </c:pt>
                <c:pt idx="3">
                  <c:v>149.43310416247652</c:v>
                </c:pt>
                <c:pt idx="4">
                  <c:v>71.052735755919883</c:v>
                </c:pt>
                <c:pt idx="5">
                  <c:v>63.793590932952995</c:v>
                </c:pt>
                <c:pt idx="6">
                  <c:v>57.718981277736134</c:v>
                </c:pt>
                <c:pt idx="7">
                  <c:v>144.58017152659113</c:v>
                </c:pt>
                <c:pt idx="8">
                  <c:v>12.791107203883257</c:v>
                </c:pt>
                <c:pt idx="9">
                  <c:v>21.88585448494802</c:v>
                </c:pt>
                <c:pt idx="10">
                  <c:v>22.365241741890515</c:v>
                </c:pt>
                <c:pt idx="11">
                  <c:v>30.880072914834194</c:v>
                </c:pt>
                <c:pt idx="12">
                  <c:v>246.4023288294043</c:v>
                </c:pt>
              </c:numCache>
            </c:numRef>
          </c:val>
          <c:smooth val="0"/>
        </c:ser>
        <c:ser>
          <c:idx val="47"/>
          <c:order val="47"/>
          <c:tx>
            <c:strRef>
              <c:f>データ選択!$B$180</c:f>
              <c:strCache>
                <c:ptCount val="1"/>
                <c:pt idx="0">
                  <c:v>相隣関係</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データ選択!$C$180:$O$180</c:f>
              <c:numCache>
                <c:formatCode>0.0_ ;[Red]\-0.0\ </c:formatCode>
                <c:ptCount val="13"/>
                <c:pt idx="0">
                  <c:v>85.425494294357506</c:v>
                </c:pt>
                <c:pt idx="1">
                  <c:v>152.61489612821458</c:v>
                </c:pt>
                <c:pt idx="2">
                  <c:v>59.303513747043098</c:v>
                </c:pt>
                <c:pt idx="3">
                  <c:v>114.93838719863221</c:v>
                </c:pt>
                <c:pt idx="4">
                  <c:v>56.239621234367675</c:v>
                </c:pt>
                <c:pt idx="5">
                  <c:v>99.409800711774793</c:v>
                </c:pt>
                <c:pt idx="6">
                  <c:v>78.897993749555638</c:v>
                </c:pt>
                <c:pt idx="7">
                  <c:v>105.36410580425274</c:v>
                </c:pt>
                <c:pt idx="8">
                  <c:v>39.864864147791629</c:v>
                </c:pt>
                <c:pt idx="9">
                  <c:v>90.946165633564917</c:v>
                </c:pt>
                <c:pt idx="10">
                  <c:v>69.703686276846057</c:v>
                </c:pt>
                <c:pt idx="11">
                  <c:v>128.32143373796825</c:v>
                </c:pt>
                <c:pt idx="12">
                  <c:v>123.06721370590658</c:v>
                </c:pt>
              </c:numCache>
            </c:numRef>
          </c:val>
          <c:smooth val="0"/>
        </c:ser>
        <c:ser>
          <c:idx val="48"/>
          <c:order val="48"/>
          <c:tx>
            <c:strRef>
              <c:f>データ選択!$B$181</c:f>
              <c:strCache>
                <c:ptCount val="1"/>
                <c:pt idx="0">
                  <c:v>クリーニング</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データ選択!$C$181:$O$181</c:f>
              <c:numCache>
                <c:formatCode>0.0_ ;[Red]\-0.0\ </c:formatCode>
                <c:ptCount val="13"/>
                <c:pt idx="0">
                  <c:v>100.18734422573299</c:v>
                </c:pt>
                <c:pt idx="1">
                  <c:v>32.761073783275393</c:v>
                </c:pt>
                <c:pt idx="2">
                  <c:v>99.014126197128007</c:v>
                </c:pt>
                <c:pt idx="3">
                  <c:v>148.0394802502737</c:v>
                </c:pt>
                <c:pt idx="4">
                  <c:v>66.902752959556423</c:v>
                </c:pt>
                <c:pt idx="5">
                  <c:v>73.029547991918577</c:v>
                </c:pt>
                <c:pt idx="6">
                  <c:v>71.133872594732111</c:v>
                </c:pt>
                <c:pt idx="7">
                  <c:v>108.91922682856494</c:v>
                </c:pt>
                <c:pt idx="8">
                  <c:v>93.182650002094647</c:v>
                </c:pt>
                <c:pt idx="9">
                  <c:v>107.37626306597502</c:v>
                </c:pt>
                <c:pt idx="10">
                  <c:v>41.896233379852951</c:v>
                </c:pt>
                <c:pt idx="11">
                  <c:v>102.43712683296988</c:v>
                </c:pt>
                <c:pt idx="12">
                  <c:v>34.519808899313404</c:v>
                </c:pt>
              </c:numCache>
            </c:numRef>
          </c:val>
          <c:smooth val="0"/>
        </c:ser>
        <c:ser>
          <c:idx val="49"/>
          <c:order val="49"/>
          <c:tx>
            <c:strRef>
              <c:f>データ選択!$B$182</c:f>
              <c:strCache>
                <c:ptCount val="1"/>
                <c:pt idx="0">
                  <c:v>他の教養・娯楽サービス</c:v>
                </c:pt>
              </c:strCache>
            </c:strRef>
          </c:tx>
          <c:cat>
            <c:strRef>
              <c:f>データ選択!$C$132:$O$132</c:f>
              <c:strCache>
                <c:ptCount val="13"/>
                <c:pt idx="0">
                  <c:v>北海道・東北北部（北海道、青森、岩手、秋田）</c:v>
                </c:pt>
                <c:pt idx="1">
                  <c:v>東北南部（宮城、山形、福島）</c:v>
                </c:pt>
                <c:pt idx="2">
                  <c:v>北関東（茨城、栃木、群馬）</c:v>
                </c:pt>
                <c:pt idx="3">
                  <c:v>南関東（埼玉、千葉、東京、神奈川）</c:v>
                </c:pt>
                <c:pt idx="4">
                  <c:v>甲信越（新潟、山梨、長野）</c:v>
                </c:pt>
                <c:pt idx="5">
                  <c:v>北陸（富山、石川、福井）</c:v>
                </c:pt>
                <c:pt idx="6">
                  <c:v>東海（岐阜、静岡、愛知、三重）</c:v>
                </c:pt>
                <c:pt idx="7">
                  <c:v>近畿（滋賀、京都、大阪、兵庫、奈良、和歌山）</c:v>
                </c:pt>
                <c:pt idx="8">
                  <c:v>山陰（鳥取、島根）</c:v>
                </c:pt>
                <c:pt idx="9">
                  <c:v>山陽（岡山、広島、山口）</c:v>
                </c:pt>
                <c:pt idx="10">
                  <c:v>四国（徳島、香川、愛媛、高知）</c:v>
                </c:pt>
                <c:pt idx="11">
                  <c:v>九州北部（福岡、佐賀、長崎、熊本、大分）</c:v>
                </c:pt>
                <c:pt idx="12">
                  <c:v>九州南部・沖縄（宮崎、鹿児島、沖縄）</c:v>
                </c:pt>
              </c:strCache>
            </c:strRef>
          </c:cat>
          <c:val>
            <c:numRef>
              <c:f>データ選択!$C$182:$O$182</c:f>
              <c:numCache>
                <c:formatCode>0.0_ ;[Red]\-0.0\ </c:formatCode>
                <c:ptCount val="13"/>
                <c:pt idx="0">
                  <c:v>63.063557806973215</c:v>
                </c:pt>
                <c:pt idx="1">
                  <c:v>58.657181026106073</c:v>
                </c:pt>
                <c:pt idx="2">
                  <c:v>122.98813476832808</c:v>
                </c:pt>
                <c:pt idx="3">
                  <c:v>157.37807689509688</c:v>
                </c:pt>
                <c:pt idx="4">
                  <c:v>60.287169732295666</c:v>
                </c:pt>
                <c:pt idx="5">
                  <c:v>66.863870710474799</c:v>
                </c:pt>
                <c:pt idx="6">
                  <c:v>92.337373932635032</c:v>
                </c:pt>
                <c:pt idx="7">
                  <c:v>89.339906453736816</c:v>
                </c:pt>
                <c:pt idx="8">
                  <c:v>107.25377591277511</c:v>
                </c:pt>
                <c:pt idx="9">
                  <c:v>101.58781653975872</c:v>
                </c:pt>
                <c:pt idx="10">
                  <c:v>42.194958751545315</c:v>
                </c:pt>
                <c:pt idx="11">
                  <c:v>80.915699081651113</c:v>
                </c:pt>
                <c:pt idx="12">
                  <c:v>49.665627777214361</c:v>
                </c:pt>
              </c:numCache>
            </c:numRef>
          </c:val>
          <c:smooth val="0"/>
        </c:ser>
        <c:dLbls>
          <c:showLegendKey val="0"/>
          <c:showVal val="0"/>
          <c:showCatName val="0"/>
          <c:showSerName val="0"/>
          <c:showPercent val="0"/>
          <c:showBubbleSize val="0"/>
        </c:dLbls>
        <c:dropLines/>
        <c:marker val="1"/>
        <c:smooth val="0"/>
        <c:axId val="165325440"/>
        <c:axId val="165335424"/>
      </c:lineChart>
      <c:catAx>
        <c:axId val="165325440"/>
        <c:scaling>
          <c:orientation val="maxMin"/>
        </c:scaling>
        <c:delete val="0"/>
        <c:axPos val="b"/>
        <c:majorTickMark val="out"/>
        <c:minorTickMark val="none"/>
        <c:tickLblPos val="nextTo"/>
        <c:txPr>
          <a:bodyPr rot="0" vert="eaVert"/>
          <a:lstStyle/>
          <a:p>
            <a:pPr>
              <a:defRPr sz="900" baseline="0"/>
            </a:pPr>
            <a:endParaRPr lang="ja-JP"/>
          </a:p>
        </c:txPr>
        <c:crossAx val="165335424"/>
        <c:crosses val="autoZero"/>
        <c:auto val="1"/>
        <c:lblAlgn val="ctr"/>
        <c:lblOffset val="100"/>
        <c:noMultiLvlLbl val="0"/>
      </c:catAx>
      <c:valAx>
        <c:axId val="165335424"/>
        <c:scaling>
          <c:orientation val="minMax"/>
        </c:scaling>
        <c:delete val="0"/>
        <c:axPos val="r"/>
        <c:majorGridlines/>
        <c:title>
          <c:tx>
            <c:rich>
              <a:bodyPr rot="0" vert="wordArtVertRtl"/>
              <a:lstStyle/>
              <a:p>
                <a:pPr>
                  <a:defRPr/>
                </a:pPr>
                <a:r>
                  <a:rPr lang="ja-JP" altLang="en-US"/>
                  <a:t>全国比％</a:t>
                </a:r>
              </a:p>
            </c:rich>
          </c:tx>
          <c:layout>
            <c:manualLayout>
              <c:xMode val="edge"/>
              <c:yMode val="edge"/>
              <c:x val="0.74381732263020472"/>
              <c:y val="2.1102729560199339E-2"/>
            </c:manualLayout>
          </c:layout>
          <c:overlay val="0"/>
        </c:title>
        <c:numFmt formatCode="0.0_ ;[Red]\-0.0\ " sourceLinked="1"/>
        <c:majorTickMark val="out"/>
        <c:minorTickMark val="none"/>
        <c:tickLblPos val="nextTo"/>
        <c:crossAx val="165325440"/>
        <c:crosses val="autoZero"/>
        <c:crossBetween val="between"/>
      </c:valAx>
    </c:plotArea>
    <c:legend>
      <c:legendPos val="r"/>
      <c:layout>
        <c:manualLayout>
          <c:xMode val="edge"/>
          <c:yMode val="edge"/>
          <c:x val="0.80883403588018388"/>
          <c:y val="3.1675553405446762E-2"/>
          <c:w val="0.18984154222717811"/>
          <c:h val="0.91528322841686693"/>
        </c:manualLayout>
      </c:layout>
      <c:overlay val="0"/>
      <c:txPr>
        <a:bodyPr/>
        <a:lstStyle/>
        <a:p>
          <a:pPr>
            <a:defRPr sz="800" baseline="0"/>
          </a:pPr>
          <a:endParaRPr lang="ja-JP"/>
        </a:p>
      </c:txPr>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baseline="0">
                <a:effectLst/>
              </a:rPr>
              <a:t>2014</a:t>
            </a:r>
            <a:r>
              <a:rPr lang="ja-JP" altLang="ja-JP" sz="1400" b="1" i="0" baseline="0">
                <a:effectLst/>
              </a:rPr>
              <a:t>年度</a:t>
            </a:r>
            <a:r>
              <a:rPr lang="en-US" altLang="ja-JP" sz="1400" b="1" i="0" baseline="0">
                <a:effectLst/>
              </a:rPr>
              <a:t>(2015.1.8</a:t>
            </a:r>
            <a:r>
              <a:rPr lang="ja-JP" altLang="ja-JP" sz="1400" b="1" i="0" baseline="0">
                <a:effectLst/>
              </a:rPr>
              <a:t>現在）の</a:t>
            </a:r>
            <a:r>
              <a:rPr lang="en-US" altLang="ja-JP" sz="1400" b="1" i="0" baseline="0">
                <a:effectLst/>
              </a:rPr>
              <a:t>70</a:t>
            </a:r>
            <a:r>
              <a:rPr lang="ja-JP" altLang="ja-JP" sz="1400" b="1" i="0" baseline="0">
                <a:effectLst/>
              </a:rPr>
              <a:t>歳以上の上位</a:t>
            </a:r>
            <a:r>
              <a:rPr lang="en-US" altLang="ja-JP" sz="1400" b="1" i="0" baseline="0">
                <a:effectLst/>
              </a:rPr>
              <a:t>50</a:t>
            </a:r>
            <a:r>
              <a:rPr lang="ja-JP" altLang="ja-JP" sz="1400" b="1" i="0" baseline="0">
                <a:effectLst/>
              </a:rPr>
              <a:t>商品サービス</a:t>
            </a:r>
            <a:r>
              <a:rPr lang="en-US" altLang="ja-JP" sz="1400" b="1" i="0" baseline="0">
                <a:effectLst/>
              </a:rPr>
              <a:t>(</a:t>
            </a:r>
            <a:r>
              <a:rPr lang="ja-JP" altLang="ja-JP" sz="1400" b="1" i="0" baseline="0">
                <a:effectLst/>
              </a:rPr>
              <a:t>小分類</a:t>
            </a:r>
            <a:r>
              <a:rPr lang="en-US" altLang="ja-JP" sz="1400" b="1" i="0" baseline="0">
                <a:effectLst/>
              </a:rPr>
              <a:t>)</a:t>
            </a:r>
            <a:r>
              <a:rPr lang="ja-JP" altLang="ja-JP" sz="1400" b="1" i="0" baseline="0">
                <a:effectLst/>
              </a:rPr>
              <a:t>別</a:t>
            </a:r>
            <a:endParaRPr lang="ja-JP" altLang="ja-JP" sz="1400" baseline="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7.6886645649009711E-2"/>
          <c:y val="1.0852860534492086E-5"/>
        </c:manualLayout>
      </c:layout>
      <c:overlay val="1"/>
    </c:title>
    <c:autoTitleDeleted val="0"/>
    <c:plotArea>
      <c:layout>
        <c:manualLayout>
          <c:layoutTarget val="inner"/>
          <c:xMode val="edge"/>
          <c:yMode val="edge"/>
          <c:x val="0.14784004456866662"/>
          <c:y val="0.14602458074248695"/>
          <c:w val="0.46965092176496737"/>
          <c:h val="0.71862248916604976"/>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データ選択!$C$133:$C$182</c:f>
              <c:numCache>
                <c:formatCode>0.0_ ;[Red]\-0.0\ </c:formatCode>
                <c:ptCount val="50"/>
                <c:pt idx="0">
                  <c:v>73.760024931086591</c:v>
                </c:pt>
                <c:pt idx="1">
                  <c:v>110.10873522071756</c:v>
                </c:pt>
                <c:pt idx="2">
                  <c:v>61.393285487142599</c:v>
                </c:pt>
                <c:pt idx="3">
                  <c:v>34.767665340276224</c:v>
                </c:pt>
                <c:pt idx="4">
                  <c:v>55.837525141590859</c:v>
                </c:pt>
                <c:pt idx="5">
                  <c:v>42.075993354726343</c:v>
                </c:pt>
                <c:pt idx="6">
                  <c:v>59.777972926627896</c:v>
                </c:pt>
                <c:pt idx="7">
                  <c:v>60.622633888227341</c:v>
                </c:pt>
                <c:pt idx="8">
                  <c:v>48.822904174944973</c:v>
                </c:pt>
                <c:pt idx="9">
                  <c:v>83.115907534747677</c:v>
                </c:pt>
                <c:pt idx="10">
                  <c:v>79.37518958589223</c:v>
                </c:pt>
                <c:pt idx="11">
                  <c:v>61.307053808883808</c:v>
                </c:pt>
                <c:pt idx="12">
                  <c:v>95.164961693860704</c:v>
                </c:pt>
                <c:pt idx="13">
                  <c:v>59.4645960489975</c:v>
                </c:pt>
                <c:pt idx="14">
                  <c:v>51.053880266473016</c:v>
                </c:pt>
                <c:pt idx="15">
                  <c:v>82.204074749330729</c:v>
                </c:pt>
                <c:pt idx="16">
                  <c:v>73.878145676798994</c:v>
                </c:pt>
                <c:pt idx="17">
                  <c:v>64.770033182325989</c:v>
                </c:pt>
                <c:pt idx="18">
                  <c:v>106.62499974284367</c:v>
                </c:pt>
                <c:pt idx="19">
                  <c:v>48.926133617627421</c:v>
                </c:pt>
                <c:pt idx="20">
                  <c:v>72.201338632065244</c:v>
                </c:pt>
                <c:pt idx="21">
                  <c:v>65.119563360286776</c:v>
                </c:pt>
                <c:pt idx="22">
                  <c:v>50.20264429115754</c:v>
                </c:pt>
                <c:pt idx="23">
                  <c:v>129.86497183376051</c:v>
                </c:pt>
                <c:pt idx="24">
                  <c:v>64.876565147652826</c:v>
                </c:pt>
                <c:pt idx="25">
                  <c:v>55.805617984367096</c:v>
                </c:pt>
                <c:pt idx="26">
                  <c:v>90.799680320387523</c:v>
                </c:pt>
                <c:pt idx="27">
                  <c:v>67.814837552079467</c:v>
                </c:pt>
                <c:pt idx="28">
                  <c:v>58.612750049224601</c:v>
                </c:pt>
                <c:pt idx="29">
                  <c:v>74.608049919800749</c:v>
                </c:pt>
                <c:pt idx="30">
                  <c:v>41.039723698744687</c:v>
                </c:pt>
                <c:pt idx="31">
                  <c:v>61.528097269064297</c:v>
                </c:pt>
                <c:pt idx="32">
                  <c:v>78.169982625649297</c:v>
                </c:pt>
                <c:pt idx="33">
                  <c:v>66.64952481952659</c:v>
                </c:pt>
                <c:pt idx="34">
                  <c:v>63.176171303057075</c:v>
                </c:pt>
                <c:pt idx="35">
                  <c:v>90.361069257705893</c:v>
                </c:pt>
                <c:pt idx="36">
                  <c:v>71.097342628516842</c:v>
                </c:pt>
                <c:pt idx="37">
                  <c:v>63.564488195227177</c:v>
                </c:pt>
                <c:pt idx="38">
                  <c:v>71.061862699564927</c:v>
                </c:pt>
                <c:pt idx="39">
                  <c:v>84.604887289208705</c:v>
                </c:pt>
                <c:pt idx="40">
                  <c:v>103.89404368848953</c:v>
                </c:pt>
                <c:pt idx="41">
                  <c:v>39.247320365766051</c:v>
                </c:pt>
                <c:pt idx="42">
                  <c:v>54.284710156700896</c:v>
                </c:pt>
                <c:pt idx="43">
                  <c:v>89.110226618245576</c:v>
                </c:pt>
                <c:pt idx="44">
                  <c:v>54.982905785725997</c:v>
                </c:pt>
                <c:pt idx="45">
                  <c:v>67.27484908334489</c:v>
                </c:pt>
                <c:pt idx="46">
                  <c:v>12.03355643867754</c:v>
                </c:pt>
                <c:pt idx="47">
                  <c:v>85.425494294357506</c:v>
                </c:pt>
                <c:pt idx="48">
                  <c:v>100.18734422573299</c:v>
                </c:pt>
                <c:pt idx="49">
                  <c:v>63.063557806973215</c:v>
                </c:pt>
              </c:numCache>
            </c:numRef>
          </c:val>
        </c:ser>
        <c:ser>
          <c:idx val="1"/>
          <c:order val="1"/>
          <c:tx>
            <c:strRef>
              <c:f>データ選択!$D$132</c:f>
              <c:strCache>
                <c:ptCount val="1"/>
                <c:pt idx="0">
                  <c:v>東北南部（宮城、山形、福島）</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データ選択!$D$133:$D$182</c:f>
              <c:numCache>
                <c:formatCode>0.0_ ;[Red]\-0.0\ </c:formatCode>
                <c:ptCount val="50"/>
                <c:pt idx="0">
                  <c:v>69.336118500362019</c:v>
                </c:pt>
                <c:pt idx="1">
                  <c:v>87.490387151387807</c:v>
                </c:pt>
                <c:pt idx="2">
                  <c:v>47.225842361848827</c:v>
                </c:pt>
                <c:pt idx="3">
                  <c:v>51.717628339135032</c:v>
                </c:pt>
                <c:pt idx="4">
                  <c:v>61.349453983358984</c:v>
                </c:pt>
                <c:pt idx="5">
                  <c:v>57.691949977601929</c:v>
                </c:pt>
                <c:pt idx="6">
                  <c:v>112.27158625388951</c:v>
                </c:pt>
                <c:pt idx="7">
                  <c:v>41.046280327196165</c:v>
                </c:pt>
                <c:pt idx="8">
                  <c:v>42.573328420545941</c:v>
                </c:pt>
                <c:pt idx="9">
                  <c:v>84.998800697239332</c:v>
                </c:pt>
                <c:pt idx="10">
                  <c:v>44.495208383535093</c:v>
                </c:pt>
                <c:pt idx="11">
                  <c:v>39.985925971040075</c:v>
                </c:pt>
                <c:pt idx="12">
                  <c:v>96.185270881357212</c:v>
                </c:pt>
                <c:pt idx="13">
                  <c:v>49.429801082054695</c:v>
                </c:pt>
                <c:pt idx="14">
                  <c:v>73.382519376588149</c:v>
                </c:pt>
                <c:pt idx="15">
                  <c:v>84.077598510886702</c:v>
                </c:pt>
                <c:pt idx="16">
                  <c:v>67.431718351732599</c:v>
                </c:pt>
                <c:pt idx="17">
                  <c:v>53.724064956052189</c:v>
                </c:pt>
                <c:pt idx="18">
                  <c:v>61.518263785197249</c:v>
                </c:pt>
                <c:pt idx="19">
                  <c:v>57.374841902278895</c:v>
                </c:pt>
                <c:pt idx="20">
                  <c:v>68.400125493594217</c:v>
                </c:pt>
                <c:pt idx="21">
                  <c:v>68.451865376720988</c:v>
                </c:pt>
                <c:pt idx="22">
                  <c:v>33.038833891210345</c:v>
                </c:pt>
                <c:pt idx="23">
                  <c:v>78.269933811504998</c:v>
                </c:pt>
                <c:pt idx="24">
                  <c:v>40.147899746240086</c:v>
                </c:pt>
                <c:pt idx="25">
                  <c:v>71.616097303023139</c:v>
                </c:pt>
                <c:pt idx="26">
                  <c:v>83.03915363220402</c:v>
                </c:pt>
                <c:pt idx="27">
                  <c:v>82.186514423822217</c:v>
                </c:pt>
                <c:pt idx="28">
                  <c:v>69.509634125990758</c:v>
                </c:pt>
                <c:pt idx="29">
                  <c:v>109.12929112841623</c:v>
                </c:pt>
                <c:pt idx="30">
                  <c:v>107.35930183840333</c:v>
                </c:pt>
                <c:pt idx="31">
                  <c:v>55.887701351300109</c:v>
                </c:pt>
                <c:pt idx="32">
                  <c:v>70.514311190668948</c:v>
                </c:pt>
                <c:pt idx="33">
                  <c:v>78.281458501751857</c:v>
                </c:pt>
                <c:pt idx="34">
                  <c:v>83.945608560320167</c:v>
                </c:pt>
                <c:pt idx="35">
                  <c:v>112.18185871242785</c:v>
                </c:pt>
                <c:pt idx="36">
                  <c:v>78.169534576811898</c:v>
                </c:pt>
                <c:pt idx="37">
                  <c:v>81.683244641673241</c:v>
                </c:pt>
                <c:pt idx="38">
                  <c:v>59.014846764070128</c:v>
                </c:pt>
                <c:pt idx="39">
                  <c:v>111.41536480224046</c:v>
                </c:pt>
                <c:pt idx="40">
                  <c:v>73.111824457094926</c:v>
                </c:pt>
                <c:pt idx="41">
                  <c:v>42.371911769353368</c:v>
                </c:pt>
                <c:pt idx="42">
                  <c:v>91.407440432348636</c:v>
                </c:pt>
                <c:pt idx="43">
                  <c:v>49.598088659031617</c:v>
                </c:pt>
                <c:pt idx="44">
                  <c:v>115.72887353774044</c:v>
                </c:pt>
                <c:pt idx="45">
                  <c:v>69.015684890196098</c:v>
                </c:pt>
                <c:pt idx="46">
                  <c:v>143.40708129054696</c:v>
                </c:pt>
                <c:pt idx="47">
                  <c:v>152.61489612821458</c:v>
                </c:pt>
                <c:pt idx="48">
                  <c:v>32.761073783275393</c:v>
                </c:pt>
                <c:pt idx="49">
                  <c:v>58.657181026106073</c:v>
                </c:pt>
              </c:numCache>
            </c:numRef>
          </c:val>
        </c:ser>
        <c:ser>
          <c:idx val="2"/>
          <c:order val="2"/>
          <c:tx>
            <c:strRef>
              <c:f>データ選択!$E$132</c:f>
              <c:strCache>
                <c:ptCount val="1"/>
                <c:pt idx="0">
                  <c:v>北関東（茨城、栃木、群馬）</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データ選択!$E$133:$E$182</c:f>
              <c:numCache>
                <c:formatCode>0.0_ ;[Red]\-0.0\ </c:formatCode>
                <c:ptCount val="50"/>
                <c:pt idx="0">
                  <c:v>156.06351923002399</c:v>
                </c:pt>
                <c:pt idx="1">
                  <c:v>92.742508882483534</c:v>
                </c:pt>
                <c:pt idx="2">
                  <c:v>116.03715081500997</c:v>
                </c:pt>
                <c:pt idx="3">
                  <c:v>81.656783169869357</c:v>
                </c:pt>
                <c:pt idx="4">
                  <c:v>138.62133939893059</c:v>
                </c:pt>
                <c:pt idx="5">
                  <c:v>83.510684029287034</c:v>
                </c:pt>
                <c:pt idx="6">
                  <c:v>147.65993864790659</c:v>
                </c:pt>
                <c:pt idx="7">
                  <c:v>94.732596095468111</c:v>
                </c:pt>
                <c:pt idx="8">
                  <c:v>96.502352320995897</c:v>
                </c:pt>
                <c:pt idx="9">
                  <c:v>114.22552147636702</c:v>
                </c:pt>
                <c:pt idx="10">
                  <c:v>127.00730263400301</c:v>
                </c:pt>
                <c:pt idx="11">
                  <c:v>121.37530459864905</c:v>
                </c:pt>
                <c:pt idx="12">
                  <c:v>117.135693692323</c:v>
                </c:pt>
                <c:pt idx="13">
                  <c:v>47.453989793816781</c:v>
                </c:pt>
                <c:pt idx="14">
                  <c:v>142.8293686888955</c:v>
                </c:pt>
                <c:pt idx="15">
                  <c:v>95.779387972309209</c:v>
                </c:pt>
                <c:pt idx="16">
                  <c:v>93.893372207620047</c:v>
                </c:pt>
                <c:pt idx="17">
                  <c:v>68.695333145250132</c:v>
                </c:pt>
                <c:pt idx="18">
                  <c:v>53.242810212051836</c:v>
                </c:pt>
                <c:pt idx="19">
                  <c:v>110.7121470675803</c:v>
                </c:pt>
                <c:pt idx="20">
                  <c:v>108.53135702207244</c:v>
                </c:pt>
                <c:pt idx="21">
                  <c:v>59.243701832018345</c:v>
                </c:pt>
                <c:pt idx="22">
                  <c:v>50.925337730838805</c:v>
                </c:pt>
                <c:pt idx="23">
                  <c:v>131.36408564695893</c:v>
                </c:pt>
                <c:pt idx="24">
                  <c:v>193.59150583440251</c:v>
                </c:pt>
                <c:pt idx="25">
                  <c:v>83.248484079430568</c:v>
                </c:pt>
                <c:pt idx="26">
                  <c:v>99.804379786494763</c:v>
                </c:pt>
                <c:pt idx="27">
                  <c:v>110.86815657517923</c:v>
                </c:pt>
                <c:pt idx="28">
                  <c:v>40.780171922806538</c:v>
                </c:pt>
                <c:pt idx="29">
                  <c:v>78.015722223009206</c:v>
                </c:pt>
                <c:pt idx="30">
                  <c:v>82.072609892842891</c:v>
                </c:pt>
                <c:pt idx="31">
                  <c:v>105.3998198431747</c:v>
                </c:pt>
                <c:pt idx="32">
                  <c:v>85.246447697336876</c:v>
                </c:pt>
                <c:pt idx="33">
                  <c:v>154.85946381004106</c:v>
                </c:pt>
                <c:pt idx="34">
                  <c:v>88.005540312540873</c:v>
                </c:pt>
                <c:pt idx="35">
                  <c:v>104.1362855393604</c:v>
                </c:pt>
                <c:pt idx="36">
                  <c:v>73.319765794727815</c:v>
                </c:pt>
                <c:pt idx="37">
                  <c:v>137.54302731307902</c:v>
                </c:pt>
                <c:pt idx="38">
                  <c:v>61.534604013949249</c:v>
                </c:pt>
                <c:pt idx="39">
                  <c:v>152.89443401059691</c:v>
                </c:pt>
                <c:pt idx="40">
                  <c:v>97.99388790555534</c:v>
                </c:pt>
                <c:pt idx="41">
                  <c:v>79.791890921140421</c:v>
                </c:pt>
                <c:pt idx="42">
                  <c:v>56.238975911437528</c:v>
                </c:pt>
                <c:pt idx="43">
                  <c:v>56.9623067913274</c:v>
                </c:pt>
                <c:pt idx="44">
                  <c:v>182.87898496163007</c:v>
                </c:pt>
                <c:pt idx="45">
                  <c:v>100.12166675861715</c:v>
                </c:pt>
                <c:pt idx="46">
                  <c:v>133.19757452708888</c:v>
                </c:pt>
                <c:pt idx="47">
                  <c:v>59.303513747043098</c:v>
                </c:pt>
                <c:pt idx="48">
                  <c:v>99.014126197128007</c:v>
                </c:pt>
                <c:pt idx="49">
                  <c:v>122.98813476832808</c:v>
                </c:pt>
              </c:numCache>
            </c:numRef>
          </c:val>
        </c:ser>
        <c:ser>
          <c:idx val="3"/>
          <c:order val="3"/>
          <c:tx>
            <c:strRef>
              <c:f>データ選択!$F$132</c:f>
              <c:strCache>
                <c:ptCount val="1"/>
                <c:pt idx="0">
                  <c:v>南関東（埼玉、千葉、東京、神奈川）</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データ選択!$F$133:$F$182</c:f>
              <c:numCache>
                <c:formatCode>0.0_ ;[Red]\-0.0\ </c:formatCode>
                <c:ptCount val="50"/>
                <c:pt idx="0">
                  <c:v>83.075518928803149</c:v>
                </c:pt>
                <c:pt idx="1">
                  <c:v>65.869343594200075</c:v>
                </c:pt>
                <c:pt idx="2">
                  <c:v>107.44162616646584</c:v>
                </c:pt>
                <c:pt idx="3">
                  <c:v>152.65567519014286</c:v>
                </c:pt>
                <c:pt idx="4">
                  <c:v>92.707876562119893</c:v>
                </c:pt>
                <c:pt idx="5">
                  <c:v>158.93318817606141</c:v>
                </c:pt>
                <c:pt idx="6">
                  <c:v>98.196705226513174</c:v>
                </c:pt>
                <c:pt idx="7">
                  <c:v>99.381651919272571</c:v>
                </c:pt>
                <c:pt idx="8">
                  <c:v>133.09623950825426</c:v>
                </c:pt>
                <c:pt idx="9">
                  <c:v>106.31043446426996</c:v>
                </c:pt>
                <c:pt idx="10">
                  <c:v>118.4716039379841</c:v>
                </c:pt>
                <c:pt idx="11">
                  <c:v>130.33736269974764</c:v>
                </c:pt>
                <c:pt idx="12">
                  <c:v>93.745516302965115</c:v>
                </c:pt>
                <c:pt idx="13">
                  <c:v>144.92616793891455</c:v>
                </c:pt>
                <c:pt idx="14">
                  <c:v>111.1356077588366</c:v>
                </c:pt>
                <c:pt idx="15">
                  <c:v>117.12190048970589</c:v>
                </c:pt>
                <c:pt idx="16">
                  <c:v>105.11431704367142</c:v>
                </c:pt>
                <c:pt idx="17">
                  <c:v>155.61938368200612</c:v>
                </c:pt>
                <c:pt idx="18">
                  <c:v>154.78786202616615</c:v>
                </c:pt>
                <c:pt idx="19">
                  <c:v>150.7836261916768</c:v>
                </c:pt>
                <c:pt idx="20">
                  <c:v>105.36949652482318</c:v>
                </c:pt>
                <c:pt idx="21">
                  <c:v>110.56188967636274</c:v>
                </c:pt>
                <c:pt idx="22">
                  <c:v>124.52527859841589</c:v>
                </c:pt>
                <c:pt idx="23">
                  <c:v>85.171284828077347</c:v>
                </c:pt>
                <c:pt idx="24">
                  <c:v>118.07214333908051</c:v>
                </c:pt>
                <c:pt idx="25">
                  <c:v>159.92215858926573</c:v>
                </c:pt>
                <c:pt idx="26">
                  <c:v>142.3985772113827</c:v>
                </c:pt>
                <c:pt idx="27">
                  <c:v>84.40483194512349</c:v>
                </c:pt>
                <c:pt idx="28">
                  <c:v>77.264616175765894</c:v>
                </c:pt>
                <c:pt idx="29">
                  <c:v>113.36799921557113</c:v>
                </c:pt>
                <c:pt idx="30">
                  <c:v>198.46271626554554</c:v>
                </c:pt>
                <c:pt idx="31">
                  <c:v>129.48578386185832</c:v>
                </c:pt>
                <c:pt idx="32">
                  <c:v>71.452013497996447</c:v>
                </c:pt>
                <c:pt idx="33">
                  <c:v>131.06719097455434</c:v>
                </c:pt>
                <c:pt idx="34">
                  <c:v>125.00653905899478</c:v>
                </c:pt>
                <c:pt idx="35">
                  <c:v>82.292705963601577</c:v>
                </c:pt>
                <c:pt idx="36">
                  <c:v>153.91504271357405</c:v>
                </c:pt>
                <c:pt idx="37">
                  <c:v>115.04637020954</c:v>
                </c:pt>
                <c:pt idx="38">
                  <c:v>147.27678826254893</c:v>
                </c:pt>
                <c:pt idx="39">
                  <c:v>100.81559322100179</c:v>
                </c:pt>
                <c:pt idx="40">
                  <c:v>123.4009015856047</c:v>
                </c:pt>
                <c:pt idx="41">
                  <c:v>176.0707436311564</c:v>
                </c:pt>
                <c:pt idx="42">
                  <c:v>120.02543558691224</c:v>
                </c:pt>
                <c:pt idx="43">
                  <c:v>129.03990227733021</c:v>
                </c:pt>
                <c:pt idx="44">
                  <c:v>101.87360706105018</c:v>
                </c:pt>
                <c:pt idx="45">
                  <c:v>149.55364583787861</c:v>
                </c:pt>
                <c:pt idx="46">
                  <c:v>149.43310416247652</c:v>
                </c:pt>
                <c:pt idx="47">
                  <c:v>114.93838719863221</c:v>
                </c:pt>
                <c:pt idx="48">
                  <c:v>148.0394802502737</c:v>
                </c:pt>
                <c:pt idx="49">
                  <c:v>157.37807689509688</c:v>
                </c:pt>
              </c:numCache>
            </c:numRef>
          </c:val>
        </c:ser>
        <c:ser>
          <c:idx val="4"/>
          <c:order val="4"/>
          <c:tx>
            <c:strRef>
              <c:f>データ選択!$G$132</c:f>
              <c:strCache>
                <c:ptCount val="1"/>
                <c:pt idx="0">
                  <c:v>甲信越（新潟、山梨、長野）</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データ選択!$G$133:$G$182</c:f>
              <c:numCache>
                <c:formatCode>0.0_ ;[Red]\-0.0\ </c:formatCode>
                <c:ptCount val="50"/>
                <c:pt idx="0">
                  <c:v>134.73019123671691</c:v>
                </c:pt>
                <c:pt idx="1">
                  <c:v>87.121277498656852</c:v>
                </c:pt>
                <c:pt idx="2">
                  <c:v>92.063422034664313</c:v>
                </c:pt>
                <c:pt idx="3">
                  <c:v>66.847793882656035</c:v>
                </c:pt>
                <c:pt idx="4">
                  <c:v>68.294059462366178</c:v>
                </c:pt>
                <c:pt idx="5">
                  <c:v>51.890875916232837</c:v>
                </c:pt>
                <c:pt idx="6">
                  <c:v>102.63646532708761</c:v>
                </c:pt>
                <c:pt idx="7">
                  <c:v>46.924455667048392</c:v>
                </c:pt>
                <c:pt idx="8">
                  <c:v>97.505550315886396</c:v>
                </c:pt>
                <c:pt idx="9">
                  <c:v>71.210048086006793</c:v>
                </c:pt>
                <c:pt idx="10">
                  <c:v>90.06845189572536</c:v>
                </c:pt>
                <c:pt idx="11">
                  <c:v>92.494685599422326</c:v>
                </c:pt>
                <c:pt idx="12">
                  <c:v>156.89590802407616</c:v>
                </c:pt>
                <c:pt idx="13">
                  <c:v>56.252872794507738</c:v>
                </c:pt>
                <c:pt idx="14">
                  <c:v>86.128625454844837</c:v>
                </c:pt>
                <c:pt idx="15">
                  <c:v>64.647562511675545</c:v>
                </c:pt>
                <c:pt idx="16">
                  <c:v>54.745550500462869</c:v>
                </c:pt>
                <c:pt idx="17">
                  <c:v>57.299058171552261</c:v>
                </c:pt>
                <c:pt idx="18">
                  <c:v>60.860942931651287</c:v>
                </c:pt>
                <c:pt idx="19">
                  <c:v>45.538806321390709</c:v>
                </c:pt>
                <c:pt idx="20">
                  <c:v>82.706888181494037</c:v>
                </c:pt>
                <c:pt idx="21">
                  <c:v>72.235156471979053</c:v>
                </c:pt>
                <c:pt idx="22">
                  <c:v>30.361490298915168</c:v>
                </c:pt>
                <c:pt idx="23">
                  <c:v>78.934699155564431</c:v>
                </c:pt>
                <c:pt idx="24">
                  <c:v>49.427990091074705</c:v>
                </c:pt>
                <c:pt idx="25">
                  <c:v>65.723780574225898</c:v>
                </c:pt>
                <c:pt idx="26">
                  <c:v>50.437434959131856</c:v>
                </c:pt>
                <c:pt idx="27">
                  <c:v>118.2827219016678</c:v>
                </c:pt>
                <c:pt idx="28">
                  <c:v>51.417884324363492</c:v>
                </c:pt>
                <c:pt idx="29">
                  <c:v>85.263282907103857</c:v>
                </c:pt>
                <c:pt idx="30">
                  <c:v>50.907794297997867</c:v>
                </c:pt>
                <c:pt idx="31">
                  <c:v>54.061864162112961</c:v>
                </c:pt>
                <c:pt idx="32">
                  <c:v>81.852751590819722</c:v>
                </c:pt>
                <c:pt idx="33">
                  <c:v>66.545353441530494</c:v>
                </c:pt>
                <c:pt idx="34">
                  <c:v>76.127931167057</c:v>
                </c:pt>
                <c:pt idx="35">
                  <c:v>105.93316967246238</c:v>
                </c:pt>
                <c:pt idx="36">
                  <c:v>75.615755483364282</c:v>
                </c:pt>
                <c:pt idx="37">
                  <c:v>73.370768269942786</c:v>
                </c:pt>
                <c:pt idx="38">
                  <c:v>34.252107911031679</c:v>
                </c:pt>
                <c:pt idx="39">
                  <c:v>107.77545277179064</c:v>
                </c:pt>
                <c:pt idx="40">
                  <c:v>67.648354290025722</c:v>
                </c:pt>
                <c:pt idx="41">
                  <c:v>6.3057895441069949</c:v>
                </c:pt>
                <c:pt idx="42">
                  <c:v>97.894880374822961</c:v>
                </c:pt>
                <c:pt idx="43">
                  <c:v>57.573277847240554</c:v>
                </c:pt>
                <c:pt idx="44">
                  <c:v>95.95546307873424</c:v>
                </c:pt>
                <c:pt idx="45">
                  <c:v>53.408767816530379</c:v>
                </c:pt>
                <c:pt idx="46">
                  <c:v>71.052735755919883</c:v>
                </c:pt>
                <c:pt idx="47">
                  <c:v>56.239621234367675</c:v>
                </c:pt>
                <c:pt idx="48">
                  <c:v>66.902752959556423</c:v>
                </c:pt>
                <c:pt idx="49">
                  <c:v>60.287169732295666</c:v>
                </c:pt>
              </c:numCache>
            </c:numRef>
          </c:val>
        </c:ser>
        <c:ser>
          <c:idx val="5"/>
          <c:order val="5"/>
          <c:tx>
            <c:strRef>
              <c:f>データ選択!$H$132</c:f>
              <c:strCache>
                <c:ptCount val="1"/>
                <c:pt idx="0">
                  <c:v>北陸（富山、石川、福井）</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データ選択!$H$133:$H$182</c:f>
              <c:numCache>
                <c:formatCode>0.0_ ;[Red]\-0.0\ </c:formatCode>
                <c:ptCount val="50"/>
                <c:pt idx="0">
                  <c:v>181.64618964895396</c:v>
                </c:pt>
                <c:pt idx="1">
                  <c:v>156.04985878388038</c:v>
                </c:pt>
                <c:pt idx="2">
                  <c:v>90.078115884223706</c:v>
                </c:pt>
                <c:pt idx="3">
                  <c:v>110.58846476753492</c:v>
                </c:pt>
                <c:pt idx="4">
                  <c:v>155.40626200286135</c:v>
                </c:pt>
                <c:pt idx="5">
                  <c:v>85.838797405944916</c:v>
                </c:pt>
                <c:pt idx="6">
                  <c:v>126.01051963049048</c:v>
                </c:pt>
                <c:pt idx="7">
                  <c:v>83.936701804495044</c:v>
                </c:pt>
                <c:pt idx="8">
                  <c:v>109.6201102278031</c:v>
                </c:pt>
                <c:pt idx="9">
                  <c:v>103.81171070639215</c:v>
                </c:pt>
                <c:pt idx="10">
                  <c:v>82.655638252071313</c:v>
                </c:pt>
                <c:pt idx="11">
                  <c:v>131.58843668181902</c:v>
                </c:pt>
                <c:pt idx="12">
                  <c:v>173.70810537946869</c:v>
                </c:pt>
                <c:pt idx="13">
                  <c:v>74.243474160235962</c:v>
                </c:pt>
                <c:pt idx="14">
                  <c:v>89.226050115547963</c:v>
                </c:pt>
                <c:pt idx="15">
                  <c:v>114.02602857324051</c:v>
                </c:pt>
                <c:pt idx="16">
                  <c:v>147.14357777486046</c:v>
                </c:pt>
                <c:pt idx="17">
                  <c:v>30.149201448286426</c:v>
                </c:pt>
                <c:pt idx="18">
                  <c:v>43.350151935132445</c:v>
                </c:pt>
                <c:pt idx="19">
                  <c:v>45.613786478240208</c:v>
                </c:pt>
                <c:pt idx="20">
                  <c:v>76.552309119543594</c:v>
                </c:pt>
                <c:pt idx="21">
                  <c:v>93.634707901892583</c:v>
                </c:pt>
                <c:pt idx="22">
                  <c:v>45.193531889851037</c:v>
                </c:pt>
                <c:pt idx="23">
                  <c:v>115.41732759561955</c:v>
                </c:pt>
                <c:pt idx="24">
                  <c:v>36.611973926738237</c:v>
                </c:pt>
                <c:pt idx="25">
                  <c:v>93.776578671440916</c:v>
                </c:pt>
                <c:pt idx="26">
                  <c:v>38.743375225759621</c:v>
                </c:pt>
                <c:pt idx="27">
                  <c:v>131.6162507669346</c:v>
                </c:pt>
                <c:pt idx="28">
                  <c:v>70.845129016197887</c:v>
                </c:pt>
                <c:pt idx="29">
                  <c:v>61.241847295634877</c:v>
                </c:pt>
                <c:pt idx="30">
                  <c:v>23.036211751428677</c:v>
                </c:pt>
                <c:pt idx="31">
                  <c:v>110.08554887516976</c:v>
                </c:pt>
                <c:pt idx="32">
                  <c:v>77.164727592499943</c:v>
                </c:pt>
                <c:pt idx="33">
                  <c:v>108.16214379635629</c:v>
                </c:pt>
                <c:pt idx="34">
                  <c:v>76.552309119543594</c:v>
                </c:pt>
                <c:pt idx="35">
                  <c:v>170.50287031171075</c:v>
                </c:pt>
                <c:pt idx="36">
                  <c:v>58.9944400554281</c:v>
                </c:pt>
                <c:pt idx="37">
                  <c:v>58.527226404870916</c:v>
                </c:pt>
                <c:pt idx="38">
                  <c:v>26.908630895678883</c:v>
                </c:pt>
                <c:pt idx="39">
                  <c:v>76.888556450961801</c:v>
                </c:pt>
                <c:pt idx="40">
                  <c:v>86.964369710764359</c:v>
                </c:pt>
                <c:pt idx="41">
                  <c:v>41.612427936614026</c:v>
                </c:pt>
                <c:pt idx="42">
                  <c:v>136.94357520273911</c:v>
                </c:pt>
                <c:pt idx="43">
                  <c:v>66.337129606807068</c:v>
                </c:pt>
                <c:pt idx="44">
                  <c:v>84.429074045027178</c:v>
                </c:pt>
                <c:pt idx="45">
                  <c:v>75.524761346126908</c:v>
                </c:pt>
                <c:pt idx="46">
                  <c:v>63.793590932952995</c:v>
                </c:pt>
                <c:pt idx="47">
                  <c:v>99.409800711774793</c:v>
                </c:pt>
                <c:pt idx="48">
                  <c:v>73.029547991918577</c:v>
                </c:pt>
                <c:pt idx="49">
                  <c:v>66.863870710474799</c:v>
                </c:pt>
              </c:numCache>
            </c:numRef>
          </c:val>
        </c:ser>
        <c:ser>
          <c:idx val="6"/>
          <c:order val="6"/>
          <c:tx>
            <c:strRef>
              <c:f>データ選択!$I$132</c:f>
              <c:strCache>
                <c:ptCount val="1"/>
                <c:pt idx="0">
                  <c:v>東海（岐阜、静岡、愛知、三重）</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データ選択!$I$133:$I$182</c:f>
              <c:numCache>
                <c:formatCode>0.0_ ;[Red]\-0.0\ </c:formatCode>
                <c:ptCount val="50"/>
                <c:pt idx="0">
                  <c:v>91.253818552162343</c:v>
                </c:pt>
                <c:pt idx="1">
                  <c:v>85.345566426130205</c:v>
                </c:pt>
                <c:pt idx="2">
                  <c:v>87.042534762524667</c:v>
                </c:pt>
                <c:pt idx="3">
                  <c:v>93.901098045482414</c:v>
                </c:pt>
                <c:pt idx="4">
                  <c:v>97.685578511168572</c:v>
                </c:pt>
                <c:pt idx="5">
                  <c:v>66.369054466530727</c:v>
                </c:pt>
                <c:pt idx="6">
                  <c:v>57.862946153843268</c:v>
                </c:pt>
                <c:pt idx="7">
                  <c:v>52.393802876783845</c:v>
                </c:pt>
                <c:pt idx="8">
                  <c:v>72.591918486577455</c:v>
                </c:pt>
                <c:pt idx="9">
                  <c:v>78.766400047803614</c:v>
                </c:pt>
                <c:pt idx="10">
                  <c:v>80.867914811443583</c:v>
                </c:pt>
                <c:pt idx="11">
                  <c:v>96.258220100366572</c:v>
                </c:pt>
                <c:pt idx="12">
                  <c:v>114.25124057741705</c:v>
                </c:pt>
                <c:pt idx="13">
                  <c:v>61.870602035348995</c:v>
                </c:pt>
                <c:pt idx="14">
                  <c:v>112.17177752648524</c:v>
                </c:pt>
                <c:pt idx="15">
                  <c:v>83.320912728304322</c:v>
                </c:pt>
                <c:pt idx="16">
                  <c:v>66.409198907559244</c:v>
                </c:pt>
                <c:pt idx="17">
                  <c:v>67.597560405011109</c:v>
                </c:pt>
                <c:pt idx="18">
                  <c:v>51.001036231527848</c:v>
                </c:pt>
                <c:pt idx="19">
                  <c:v>116.27239101758546</c:v>
                </c:pt>
                <c:pt idx="20">
                  <c:v>89.110006183171592</c:v>
                </c:pt>
                <c:pt idx="21">
                  <c:v>83.097133568177966</c:v>
                </c:pt>
                <c:pt idx="22">
                  <c:v>86.084365228430826</c:v>
                </c:pt>
                <c:pt idx="23">
                  <c:v>33.989383477338933</c:v>
                </c:pt>
                <c:pt idx="24">
                  <c:v>29.321770809284725</c:v>
                </c:pt>
                <c:pt idx="25">
                  <c:v>44.656264462248494</c:v>
                </c:pt>
                <c:pt idx="26">
                  <c:v>73.798145965781544</c:v>
                </c:pt>
                <c:pt idx="27">
                  <c:v>53.970534047941641</c:v>
                </c:pt>
                <c:pt idx="28">
                  <c:v>60.37029788136973</c:v>
                </c:pt>
                <c:pt idx="29">
                  <c:v>85.667119580639962</c:v>
                </c:pt>
                <c:pt idx="30">
                  <c:v>62.162251452055216</c:v>
                </c:pt>
                <c:pt idx="31">
                  <c:v>72.80912684062254</c:v>
                </c:pt>
                <c:pt idx="32">
                  <c:v>95.947173930316737</c:v>
                </c:pt>
                <c:pt idx="33">
                  <c:v>69.018909318815432</c:v>
                </c:pt>
                <c:pt idx="34">
                  <c:v>91.135233596425508</c:v>
                </c:pt>
                <c:pt idx="35">
                  <c:v>105.55117054713278</c:v>
                </c:pt>
                <c:pt idx="36">
                  <c:v>64.379935659860209</c:v>
                </c:pt>
                <c:pt idx="37">
                  <c:v>76.010662914465513</c:v>
                </c:pt>
                <c:pt idx="38">
                  <c:v>73.038940440406435</c:v>
                </c:pt>
                <c:pt idx="39">
                  <c:v>77.151379305202369</c:v>
                </c:pt>
                <c:pt idx="40">
                  <c:v>51.075171100562414</c:v>
                </c:pt>
                <c:pt idx="41">
                  <c:v>32.55448756360429</c:v>
                </c:pt>
                <c:pt idx="42">
                  <c:v>70.882959463886479</c:v>
                </c:pt>
                <c:pt idx="43">
                  <c:v>64.615173659202</c:v>
                </c:pt>
                <c:pt idx="44">
                  <c:v>77.538208391042389</c:v>
                </c:pt>
                <c:pt idx="45">
                  <c:v>55.445697486684367</c:v>
                </c:pt>
                <c:pt idx="46">
                  <c:v>57.718981277736134</c:v>
                </c:pt>
                <c:pt idx="47">
                  <c:v>78.897993749555638</c:v>
                </c:pt>
                <c:pt idx="48">
                  <c:v>71.133872594732111</c:v>
                </c:pt>
                <c:pt idx="49">
                  <c:v>92.337373932635032</c:v>
                </c:pt>
              </c:numCache>
            </c:numRef>
          </c:val>
        </c:ser>
        <c:ser>
          <c:idx val="7"/>
          <c:order val="7"/>
          <c:tx>
            <c:strRef>
              <c:f>データ選択!$J$132</c:f>
              <c:strCache>
                <c:ptCount val="1"/>
                <c:pt idx="0">
                  <c:v>近畿（滋賀、京都、大阪、兵庫、奈良、和歌山）</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データ選択!$J$133:$J$182</c:f>
              <c:numCache>
                <c:formatCode>0.0_ ;[Red]\-0.0\ </c:formatCode>
                <c:ptCount val="50"/>
                <c:pt idx="0">
                  <c:v>79.643358604139507</c:v>
                </c:pt>
                <c:pt idx="1">
                  <c:v>91.284377598663795</c:v>
                </c:pt>
                <c:pt idx="2">
                  <c:v>86.295338346207473</c:v>
                </c:pt>
                <c:pt idx="3">
                  <c:v>124.87734517106605</c:v>
                </c:pt>
                <c:pt idx="4">
                  <c:v>115.20006331588945</c:v>
                </c:pt>
                <c:pt idx="5">
                  <c:v>133.00475234073025</c:v>
                </c:pt>
                <c:pt idx="6">
                  <c:v>76.686817335698095</c:v>
                </c:pt>
                <c:pt idx="7">
                  <c:v>152.70741873339216</c:v>
                </c:pt>
                <c:pt idx="8">
                  <c:v>98.302298317854834</c:v>
                </c:pt>
                <c:pt idx="9">
                  <c:v>67.188333497112453</c:v>
                </c:pt>
                <c:pt idx="10">
                  <c:v>105.22938287845966</c:v>
                </c:pt>
                <c:pt idx="11">
                  <c:v>98.140351351530455</c:v>
                </c:pt>
                <c:pt idx="12">
                  <c:v>60.795562898183896</c:v>
                </c:pt>
                <c:pt idx="13">
                  <c:v>148.29194460797069</c:v>
                </c:pt>
                <c:pt idx="14">
                  <c:v>103.8262083553213</c:v>
                </c:pt>
                <c:pt idx="15">
                  <c:v>111.39038372331707</c:v>
                </c:pt>
                <c:pt idx="16">
                  <c:v>106.97588419290717</c:v>
                </c:pt>
                <c:pt idx="17">
                  <c:v>123.23085267924102</c:v>
                </c:pt>
                <c:pt idx="18">
                  <c:v>98.333939322122802</c:v>
                </c:pt>
                <c:pt idx="19">
                  <c:v>98.476776877986239</c:v>
                </c:pt>
                <c:pt idx="20">
                  <c:v>90.632346330101896</c:v>
                </c:pt>
                <c:pt idx="21">
                  <c:v>108.45716482164993</c:v>
                </c:pt>
                <c:pt idx="22">
                  <c:v>163.06542632885802</c:v>
                </c:pt>
                <c:pt idx="23">
                  <c:v>68.322845694999884</c:v>
                </c:pt>
                <c:pt idx="24">
                  <c:v>45.03470625098231</c:v>
                </c:pt>
                <c:pt idx="25">
                  <c:v>95.730415811170147</c:v>
                </c:pt>
                <c:pt idx="26">
                  <c:v>81.611662094429789</c:v>
                </c:pt>
                <c:pt idx="27">
                  <c:v>136.03685511535764</c:v>
                </c:pt>
                <c:pt idx="28">
                  <c:v>85.136746801139466</c:v>
                </c:pt>
                <c:pt idx="29">
                  <c:v>74.447998771155127</c:v>
                </c:pt>
                <c:pt idx="30">
                  <c:v>82.4689415429484</c:v>
                </c:pt>
                <c:pt idx="31">
                  <c:v>99.991121222884175</c:v>
                </c:pt>
                <c:pt idx="32">
                  <c:v>87.73211124753864</c:v>
                </c:pt>
                <c:pt idx="33">
                  <c:v>106.83536095659069</c:v>
                </c:pt>
                <c:pt idx="34">
                  <c:v>96.296867975733264</c:v>
                </c:pt>
                <c:pt idx="35">
                  <c:v>82.393042118274465</c:v>
                </c:pt>
                <c:pt idx="36">
                  <c:v>101.44170873644434</c:v>
                </c:pt>
                <c:pt idx="37">
                  <c:v>103.48799829181847</c:v>
                </c:pt>
                <c:pt idx="38">
                  <c:v>160.19949882164354</c:v>
                </c:pt>
                <c:pt idx="39">
                  <c:v>91.03043862730587</c:v>
                </c:pt>
                <c:pt idx="40">
                  <c:v>91.192669955017507</c:v>
                </c:pt>
                <c:pt idx="41">
                  <c:v>118.64075763655177</c:v>
                </c:pt>
                <c:pt idx="42">
                  <c:v>134.94149342481839</c:v>
                </c:pt>
                <c:pt idx="43">
                  <c:v>105.05775193569691</c:v>
                </c:pt>
                <c:pt idx="44">
                  <c:v>99.957861065031992</c:v>
                </c:pt>
                <c:pt idx="45">
                  <c:v>103.2539650304349</c:v>
                </c:pt>
                <c:pt idx="46">
                  <c:v>144.58017152659113</c:v>
                </c:pt>
                <c:pt idx="47">
                  <c:v>105.36410580425274</c:v>
                </c:pt>
                <c:pt idx="48">
                  <c:v>108.91922682856494</c:v>
                </c:pt>
                <c:pt idx="49">
                  <c:v>89.339906453736816</c:v>
                </c:pt>
              </c:numCache>
            </c:numRef>
          </c:val>
        </c:ser>
        <c:ser>
          <c:idx val="8"/>
          <c:order val="8"/>
          <c:tx>
            <c:strRef>
              <c:f>データ選択!$K$132</c:f>
              <c:strCache>
                <c:ptCount val="1"/>
                <c:pt idx="0">
                  <c:v>山陰（鳥取、島根）</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データ選択!$K$133:$K$182</c:f>
              <c:numCache>
                <c:formatCode>0.0_ ;[Red]\-0.0\ </c:formatCode>
                <c:ptCount val="50"/>
                <c:pt idx="0">
                  <c:v>124.55584149326266</c:v>
                </c:pt>
                <c:pt idx="1">
                  <c:v>127.03886016193341</c:v>
                </c:pt>
                <c:pt idx="2">
                  <c:v>130.51637730980755</c:v>
                </c:pt>
                <c:pt idx="3">
                  <c:v>60.325889513913758</c:v>
                </c:pt>
                <c:pt idx="4">
                  <c:v>105.05423558643889</c:v>
                </c:pt>
                <c:pt idx="5">
                  <c:v>66.624546577706894</c:v>
                </c:pt>
                <c:pt idx="6">
                  <c:v>110.53910640620406</c:v>
                </c:pt>
                <c:pt idx="7">
                  <c:v>43.212050100327716</c:v>
                </c:pt>
                <c:pt idx="8">
                  <c:v>96.161090869741528</c:v>
                </c:pt>
                <c:pt idx="9">
                  <c:v>138.76699328198072</c:v>
                </c:pt>
                <c:pt idx="10">
                  <c:v>51.225924523244004</c:v>
                </c:pt>
                <c:pt idx="11">
                  <c:v>104.9022164768177</c:v>
                </c:pt>
                <c:pt idx="12">
                  <c:v>89.660911019242178</c:v>
                </c:pt>
                <c:pt idx="13">
                  <c:v>24.810649034487973</c:v>
                </c:pt>
                <c:pt idx="14">
                  <c:v>100.18686441709509</c:v>
                </c:pt>
                <c:pt idx="15">
                  <c:v>74.896357275568008</c:v>
                </c:pt>
                <c:pt idx="16">
                  <c:v>127.70138175680168</c:v>
                </c:pt>
                <c:pt idx="17">
                  <c:v>90.677212756798653</c:v>
                </c:pt>
                <c:pt idx="18">
                  <c:v>20.45185869716752</c:v>
                </c:pt>
                <c:pt idx="19">
                  <c:v>96.839112050000267</c:v>
                </c:pt>
                <c:pt idx="20">
                  <c:v>56.849365350592251</c:v>
                </c:pt>
                <c:pt idx="21">
                  <c:v>68.270841475491878</c:v>
                </c:pt>
                <c:pt idx="22">
                  <c:v>54.369911102771241</c:v>
                </c:pt>
                <c:pt idx="23">
                  <c:v>140.0703917613904</c:v>
                </c:pt>
                <c:pt idx="24">
                  <c:v>440.45899589024089</c:v>
                </c:pt>
                <c:pt idx="25">
                  <c:v>114.16063179465807</c:v>
                </c:pt>
                <c:pt idx="26">
                  <c:v>49.434926996416415</c:v>
                </c:pt>
                <c:pt idx="27">
                  <c:v>58.644608466926741</c:v>
                </c:pt>
                <c:pt idx="28">
                  <c:v>97.192071040242155</c:v>
                </c:pt>
                <c:pt idx="29">
                  <c:v>84.421307545629489</c:v>
                </c:pt>
                <c:pt idx="30">
                  <c:v>61.585842668440968</c:v>
                </c:pt>
                <c:pt idx="31">
                  <c:v>81.751859085688636</c:v>
                </c:pt>
                <c:pt idx="32">
                  <c:v>85.956240410095489</c:v>
                </c:pt>
                <c:pt idx="33">
                  <c:v>26.024813272952784</c:v>
                </c:pt>
                <c:pt idx="34">
                  <c:v>86.339973626211986</c:v>
                </c:pt>
                <c:pt idx="35">
                  <c:v>175.81958265701348</c:v>
                </c:pt>
                <c:pt idx="36">
                  <c:v>88.716303175557272</c:v>
                </c:pt>
                <c:pt idx="37">
                  <c:v>149.35658794661975</c:v>
                </c:pt>
                <c:pt idx="38">
                  <c:v>32.372328705380291</c:v>
                </c:pt>
                <c:pt idx="39">
                  <c:v>110.11963449316771</c:v>
                </c:pt>
                <c:pt idx="40">
                  <c:v>69.748108524420587</c:v>
                </c:pt>
                <c:pt idx="41">
                  <c:v>71.516681799207802</c:v>
                </c:pt>
                <c:pt idx="42">
                  <c:v>35.815100170873116</c:v>
                </c:pt>
                <c:pt idx="43">
                  <c:v>96.735318789496517</c:v>
                </c:pt>
                <c:pt idx="44">
                  <c:v>60.45957424343532</c:v>
                </c:pt>
                <c:pt idx="45">
                  <c:v>88.335901428160184</c:v>
                </c:pt>
                <c:pt idx="46">
                  <c:v>12.791107203883257</c:v>
                </c:pt>
                <c:pt idx="47">
                  <c:v>39.864864147791629</c:v>
                </c:pt>
                <c:pt idx="48">
                  <c:v>93.182650002094647</c:v>
                </c:pt>
                <c:pt idx="49">
                  <c:v>107.25377591277511</c:v>
                </c:pt>
              </c:numCache>
            </c:numRef>
          </c:val>
        </c:ser>
        <c:ser>
          <c:idx val="9"/>
          <c:order val="9"/>
          <c:tx>
            <c:strRef>
              <c:f>データ選択!$L$132</c:f>
              <c:strCache>
                <c:ptCount val="1"/>
                <c:pt idx="0">
                  <c:v>山陽（岡山、広島、山口）</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データ選択!$L$133:$L$182</c:f>
              <c:numCache>
                <c:formatCode>0.0_ ;[Red]\-0.0\ </c:formatCode>
                <c:ptCount val="50"/>
                <c:pt idx="0">
                  <c:v>153.72199611769932</c:v>
                </c:pt>
                <c:pt idx="1">
                  <c:v>140.88548179550523</c:v>
                </c:pt>
                <c:pt idx="2">
                  <c:v>219.12708294132005</c:v>
                </c:pt>
                <c:pt idx="3">
                  <c:v>107.602683658925</c:v>
                </c:pt>
                <c:pt idx="4">
                  <c:v>160.1646623671196</c:v>
                </c:pt>
                <c:pt idx="5">
                  <c:v>104.49633868748312</c:v>
                </c:pt>
                <c:pt idx="6">
                  <c:v>184.72343887415633</c:v>
                </c:pt>
                <c:pt idx="7">
                  <c:v>115.07445956585309</c:v>
                </c:pt>
                <c:pt idx="8">
                  <c:v>134.31318916790016</c:v>
                </c:pt>
                <c:pt idx="9">
                  <c:v>137.03290734339407</c:v>
                </c:pt>
                <c:pt idx="10">
                  <c:v>100.9064156301209</c:v>
                </c:pt>
                <c:pt idx="11">
                  <c:v>139.08525276233237</c:v>
                </c:pt>
                <c:pt idx="12">
                  <c:v>103.67934366734659</c:v>
                </c:pt>
                <c:pt idx="13">
                  <c:v>73.640434035121999</c:v>
                </c:pt>
                <c:pt idx="14">
                  <c:v>129.44098142572491</c:v>
                </c:pt>
                <c:pt idx="15">
                  <c:v>112.73279763001527</c:v>
                </c:pt>
                <c:pt idx="16">
                  <c:v>144.23136890080499</c:v>
                </c:pt>
                <c:pt idx="17">
                  <c:v>92.351562796498683</c:v>
                </c:pt>
                <c:pt idx="18">
                  <c:v>97.482065659673296</c:v>
                </c:pt>
                <c:pt idx="19">
                  <c:v>61.806404511140741</c:v>
                </c:pt>
                <c:pt idx="20">
                  <c:v>115.33497919051969</c:v>
                </c:pt>
                <c:pt idx="21">
                  <c:v>137.67228887808452</c:v>
                </c:pt>
                <c:pt idx="22">
                  <c:v>100.41124563696633</c:v>
                </c:pt>
                <c:pt idx="23">
                  <c:v>144.39347558166514</c:v>
                </c:pt>
                <c:pt idx="24">
                  <c:v>83.1934344396782</c:v>
                </c:pt>
                <c:pt idx="25">
                  <c:v>106.6935406141216</c:v>
                </c:pt>
                <c:pt idx="26">
                  <c:v>119.10836863357626</c:v>
                </c:pt>
                <c:pt idx="27">
                  <c:v>82.423919814658035</c:v>
                </c:pt>
                <c:pt idx="28">
                  <c:v>129.7487436861133</c:v>
                </c:pt>
                <c:pt idx="29">
                  <c:v>114.43175344987107</c:v>
                </c:pt>
                <c:pt idx="30">
                  <c:v>50.805647872939709</c:v>
                </c:pt>
                <c:pt idx="31">
                  <c:v>71.937852133133475</c:v>
                </c:pt>
                <c:pt idx="32">
                  <c:v>132.3656479249656</c:v>
                </c:pt>
                <c:pt idx="33">
                  <c:v>91.178438753901077</c:v>
                </c:pt>
                <c:pt idx="34">
                  <c:v>133.66003989021826</c:v>
                </c:pt>
                <c:pt idx="35">
                  <c:v>128.92757914769376</c:v>
                </c:pt>
                <c:pt idx="36">
                  <c:v>122.88204536502924</c:v>
                </c:pt>
                <c:pt idx="37">
                  <c:v>122.5607851157089</c:v>
                </c:pt>
                <c:pt idx="38">
                  <c:v>68.577770724715165</c:v>
                </c:pt>
                <c:pt idx="39">
                  <c:v>126.5085702878108</c:v>
                </c:pt>
                <c:pt idx="40">
                  <c:v>144.91344762521996</c:v>
                </c:pt>
                <c:pt idx="41">
                  <c:v>110.71259511244702</c:v>
                </c:pt>
                <c:pt idx="42">
                  <c:v>140.06946870366733</c:v>
                </c:pt>
                <c:pt idx="43">
                  <c:v>150.73794310854873</c:v>
                </c:pt>
                <c:pt idx="44">
                  <c:v>153.69358905185359</c:v>
                </c:pt>
                <c:pt idx="45">
                  <c:v>98.706672576409858</c:v>
                </c:pt>
                <c:pt idx="46">
                  <c:v>21.88585448494802</c:v>
                </c:pt>
                <c:pt idx="47">
                  <c:v>90.946165633564917</c:v>
                </c:pt>
                <c:pt idx="48">
                  <c:v>107.37626306597502</c:v>
                </c:pt>
                <c:pt idx="49">
                  <c:v>101.58781653975872</c:v>
                </c:pt>
              </c:numCache>
            </c:numRef>
          </c:val>
        </c:ser>
        <c:ser>
          <c:idx val="10"/>
          <c:order val="10"/>
          <c:tx>
            <c:strRef>
              <c:f>データ選択!$M$132</c:f>
              <c:strCache>
                <c:ptCount val="1"/>
                <c:pt idx="0">
                  <c:v>四国（徳島、香川、愛媛、高知）</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データ選択!$M$133:$M$182</c:f>
              <c:numCache>
                <c:formatCode>0.0_ ;[Red]\-0.0\ </c:formatCode>
                <c:ptCount val="50"/>
                <c:pt idx="0">
                  <c:v>104.42051266379391</c:v>
                </c:pt>
                <c:pt idx="1">
                  <c:v>146.43951590073374</c:v>
                </c:pt>
                <c:pt idx="2">
                  <c:v>76.991315620917831</c:v>
                </c:pt>
                <c:pt idx="3">
                  <c:v>53.59512861728907</c:v>
                </c:pt>
                <c:pt idx="4">
                  <c:v>102.11766058967737</c:v>
                </c:pt>
                <c:pt idx="5">
                  <c:v>56.952119522262933</c:v>
                </c:pt>
                <c:pt idx="6">
                  <c:v>81.255458959559519</c:v>
                </c:pt>
                <c:pt idx="7">
                  <c:v>43.743085451027476</c:v>
                </c:pt>
                <c:pt idx="8">
                  <c:v>96.078627537765286</c:v>
                </c:pt>
                <c:pt idx="9">
                  <c:v>88.318771595946714</c:v>
                </c:pt>
                <c:pt idx="10">
                  <c:v>74.816034634651061</c:v>
                </c:pt>
                <c:pt idx="11">
                  <c:v>80.038450920091023</c:v>
                </c:pt>
                <c:pt idx="12">
                  <c:v>43.413795249182797</c:v>
                </c:pt>
                <c:pt idx="13">
                  <c:v>58.255025521101444</c:v>
                </c:pt>
                <c:pt idx="14">
                  <c:v>71.321925996308508</c:v>
                </c:pt>
                <c:pt idx="15">
                  <c:v>59.274923710897255</c:v>
                </c:pt>
                <c:pt idx="16">
                  <c:v>72.375388849986692</c:v>
                </c:pt>
                <c:pt idx="17">
                  <c:v>61.657960488694819</c:v>
                </c:pt>
                <c:pt idx="18">
                  <c:v>73.308123441671853</c:v>
                </c:pt>
                <c:pt idx="19">
                  <c:v>62.085143170192204</c:v>
                </c:pt>
                <c:pt idx="20">
                  <c:v>47.712515716033096</c:v>
                </c:pt>
                <c:pt idx="21">
                  <c:v>89.528637895676724</c:v>
                </c:pt>
                <c:pt idx="22">
                  <c:v>59.152022496142244</c:v>
                </c:pt>
                <c:pt idx="23">
                  <c:v>85.187123201500398</c:v>
                </c:pt>
                <c:pt idx="24">
                  <c:v>338.39583157295215</c:v>
                </c:pt>
                <c:pt idx="25">
                  <c:v>79.843913018549145</c:v>
                </c:pt>
                <c:pt idx="26">
                  <c:v>98.785067750096715</c:v>
                </c:pt>
                <c:pt idx="27">
                  <c:v>107.66705849078522</c:v>
                </c:pt>
                <c:pt idx="28">
                  <c:v>94.12076286129988</c:v>
                </c:pt>
                <c:pt idx="29">
                  <c:v>222.7578077492295</c:v>
                </c:pt>
                <c:pt idx="30">
                  <c:v>16.15242023856494</c:v>
                </c:pt>
                <c:pt idx="31">
                  <c:v>37.165197364132844</c:v>
                </c:pt>
                <c:pt idx="32">
                  <c:v>54.10599282198153</c:v>
                </c:pt>
                <c:pt idx="33">
                  <c:v>78.874236620535683</c:v>
                </c:pt>
                <c:pt idx="34">
                  <c:v>63.740938964387958</c:v>
                </c:pt>
                <c:pt idx="35">
                  <c:v>78.562994627877231</c:v>
                </c:pt>
                <c:pt idx="36">
                  <c:v>68.942396562157924</c:v>
                </c:pt>
                <c:pt idx="37">
                  <c:v>74.614253300604943</c:v>
                </c:pt>
                <c:pt idx="38">
                  <c:v>67.923592136633914</c:v>
                </c:pt>
                <c:pt idx="39">
                  <c:v>61.614112535199403</c:v>
                </c:pt>
                <c:pt idx="40">
                  <c:v>24.390903513258031</c:v>
                </c:pt>
                <c:pt idx="41">
                  <c:v>87.532806665250106</c:v>
                </c:pt>
                <c:pt idx="42">
                  <c:v>54.272986626987652</c:v>
                </c:pt>
                <c:pt idx="43">
                  <c:v>42.285408823895899</c:v>
                </c:pt>
                <c:pt idx="44">
                  <c:v>97.256440294960555</c:v>
                </c:pt>
                <c:pt idx="45">
                  <c:v>83.847141188053968</c:v>
                </c:pt>
                <c:pt idx="46">
                  <c:v>22.365241741890515</c:v>
                </c:pt>
                <c:pt idx="47">
                  <c:v>69.703686276846057</c:v>
                </c:pt>
                <c:pt idx="48">
                  <c:v>41.896233379852951</c:v>
                </c:pt>
                <c:pt idx="49">
                  <c:v>42.194958751545315</c:v>
                </c:pt>
              </c:numCache>
            </c:numRef>
          </c:val>
        </c:ser>
        <c:ser>
          <c:idx val="11"/>
          <c:order val="11"/>
          <c:tx>
            <c:strRef>
              <c:f>データ選択!$N$132</c:f>
              <c:strCache>
                <c:ptCount val="1"/>
                <c:pt idx="0">
                  <c:v>九州北部（福岡、佐賀、長崎、熊本、大分）</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データ選択!$N$133:$N$182</c:f>
              <c:numCache>
                <c:formatCode>0.0_ ;[Red]\-0.0\ </c:formatCode>
                <c:ptCount val="50"/>
                <c:pt idx="0">
                  <c:v>122.24351502340438</c:v>
                </c:pt>
                <c:pt idx="1">
                  <c:v>138.08376677267469</c:v>
                </c:pt>
                <c:pt idx="2">
                  <c:v>118.75566691204797</c:v>
                </c:pt>
                <c:pt idx="3">
                  <c:v>82.413244672176987</c:v>
                </c:pt>
                <c:pt idx="4">
                  <c:v>105.31683958596152</c:v>
                </c:pt>
                <c:pt idx="5">
                  <c:v>85.727535099258873</c:v>
                </c:pt>
                <c:pt idx="6">
                  <c:v>125.60196424110313</c:v>
                </c:pt>
                <c:pt idx="7">
                  <c:v>183.59263187081456</c:v>
                </c:pt>
                <c:pt idx="8">
                  <c:v>112.62061295469439</c:v>
                </c:pt>
                <c:pt idx="9">
                  <c:v>149.91648682805024</c:v>
                </c:pt>
                <c:pt idx="10">
                  <c:v>130.94338611001808</c:v>
                </c:pt>
                <c:pt idx="11">
                  <c:v>85.377006328143651</c:v>
                </c:pt>
                <c:pt idx="12">
                  <c:v>131.12350080893145</c:v>
                </c:pt>
                <c:pt idx="13">
                  <c:v>111.7729123659815</c:v>
                </c:pt>
                <c:pt idx="14">
                  <c:v>97.179677607815492</c:v>
                </c:pt>
                <c:pt idx="15">
                  <c:v>115.98234933224872</c:v>
                </c:pt>
                <c:pt idx="16">
                  <c:v>152.81839362566512</c:v>
                </c:pt>
                <c:pt idx="17">
                  <c:v>102.61470981160157</c:v>
                </c:pt>
                <c:pt idx="18">
                  <c:v>114.17859726973705</c:v>
                </c:pt>
                <c:pt idx="19">
                  <c:v>107.15252768945682</c:v>
                </c:pt>
                <c:pt idx="20">
                  <c:v>182.70709807943567</c:v>
                </c:pt>
                <c:pt idx="21">
                  <c:v>133.05644125652367</c:v>
                </c:pt>
                <c:pt idx="22">
                  <c:v>136.72803368917548</c:v>
                </c:pt>
                <c:pt idx="23">
                  <c:v>222.37403114824122</c:v>
                </c:pt>
                <c:pt idx="24">
                  <c:v>140.97424591554739</c:v>
                </c:pt>
                <c:pt idx="25">
                  <c:v>109.43125839194367</c:v>
                </c:pt>
                <c:pt idx="26">
                  <c:v>98.033358239487711</c:v>
                </c:pt>
                <c:pt idx="27">
                  <c:v>158.17008107766316</c:v>
                </c:pt>
                <c:pt idx="28">
                  <c:v>318.11693404859255</c:v>
                </c:pt>
                <c:pt idx="29">
                  <c:v>101.90424061895283</c:v>
                </c:pt>
                <c:pt idx="30">
                  <c:v>101.05559173690237</c:v>
                </c:pt>
                <c:pt idx="31">
                  <c:v>170.22640194302349</c:v>
                </c:pt>
                <c:pt idx="32">
                  <c:v>199.73231161314754</c:v>
                </c:pt>
                <c:pt idx="33">
                  <c:v>89.007268989816211</c:v>
                </c:pt>
                <c:pt idx="34">
                  <c:v>127.38030077369102</c:v>
                </c:pt>
                <c:pt idx="35">
                  <c:v>114.95808962386003</c:v>
                </c:pt>
                <c:pt idx="36">
                  <c:v>96.677292497129983</c:v>
                </c:pt>
                <c:pt idx="37">
                  <c:v>115.89882685482449</c:v>
                </c:pt>
                <c:pt idx="38">
                  <c:v>91.178177989567814</c:v>
                </c:pt>
                <c:pt idx="39">
                  <c:v>121.29358069146623</c:v>
                </c:pt>
                <c:pt idx="40">
                  <c:v>163.12267265019253</c:v>
                </c:pt>
                <c:pt idx="41">
                  <c:v>59.349934116426574</c:v>
                </c:pt>
                <c:pt idx="42">
                  <c:v>115.28560554871432</c:v>
                </c:pt>
                <c:pt idx="43">
                  <c:v>156.90750875777084</c:v>
                </c:pt>
                <c:pt idx="44">
                  <c:v>80.278260294673444</c:v>
                </c:pt>
                <c:pt idx="45">
                  <c:v>99.013119698402917</c:v>
                </c:pt>
                <c:pt idx="46">
                  <c:v>30.880072914834194</c:v>
                </c:pt>
                <c:pt idx="47">
                  <c:v>128.32143373796825</c:v>
                </c:pt>
                <c:pt idx="48">
                  <c:v>102.43712683296988</c:v>
                </c:pt>
                <c:pt idx="49">
                  <c:v>80.915699081651113</c:v>
                </c:pt>
              </c:numCache>
            </c:numRef>
          </c:val>
        </c:ser>
        <c:ser>
          <c:idx val="12"/>
          <c:order val="12"/>
          <c:tx>
            <c:strRef>
              <c:f>データ選択!$O$132</c:f>
              <c:strCache>
                <c:ptCount val="1"/>
                <c:pt idx="0">
                  <c:v>九州南部・沖縄（宮崎、鹿児島、沖縄）</c:v>
                </c:pt>
              </c:strCache>
            </c:strRef>
          </c:tx>
          <c:cat>
            <c:strRef>
              <c:f>データ選択!$B$133:$B$182</c:f>
              <c:strCache>
                <c:ptCount val="50"/>
                <c:pt idx="0">
                  <c:v>商品一般</c:v>
                </c:pt>
                <c:pt idx="1">
                  <c:v>健康食品</c:v>
                </c:pt>
                <c:pt idx="2">
                  <c:v>ファンド型投資商品</c:v>
                </c:pt>
                <c:pt idx="3">
                  <c:v>アダルト情報サイト</c:v>
                </c:pt>
                <c:pt idx="4">
                  <c:v>インターネット接続回線</c:v>
                </c:pt>
                <c:pt idx="5">
                  <c:v>デジタルコンテンツその他</c:v>
                </c:pt>
                <c:pt idx="6">
                  <c:v>相談その他</c:v>
                </c:pt>
                <c:pt idx="7">
                  <c:v>新聞</c:v>
                </c:pt>
                <c:pt idx="8">
                  <c:v>他の役務サービス</c:v>
                </c:pt>
                <c:pt idx="9">
                  <c:v>サラ金・フリーローン</c:v>
                </c:pt>
                <c:pt idx="10">
                  <c:v>修理サービス</c:v>
                </c:pt>
                <c:pt idx="11">
                  <c:v>公社債</c:v>
                </c:pt>
                <c:pt idx="12">
                  <c:v>ふとん類</c:v>
                </c:pt>
                <c:pt idx="13">
                  <c:v>放送サービス</c:v>
                </c:pt>
                <c:pt idx="14">
                  <c:v>株</c:v>
                </c:pt>
                <c:pt idx="15">
                  <c:v>生命保険</c:v>
                </c:pt>
                <c:pt idx="16">
                  <c:v>アクセサリー</c:v>
                </c:pt>
                <c:pt idx="17">
                  <c:v>移動通信サービス</c:v>
                </c:pt>
                <c:pt idx="18">
                  <c:v>賃貸アパート・マンション</c:v>
                </c:pt>
                <c:pt idx="19">
                  <c:v>屋根工事</c:v>
                </c:pt>
                <c:pt idx="20">
                  <c:v>その他金融関連サービス</c:v>
                </c:pt>
                <c:pt idx="21">
                  <c:v>化粧品</c:v>
                </c:pt>
                <c:pt idx="22">
                  <c:v>浄水器</c:v>
                </c:pt>
                <c:pt idx="23">
                  <c:v>他の行政サービス</c:v>
                </c:pt>
                <c:pt idx="24">
                  <c:v>社会保険</c:v>
                </c:pt>
                <c:pt idx="25">
                  <c:v>医療サービス</c:v>
                </c:pt>
                <c:pt idx="26">
                  <c:v>塗装工事</c:v>
                </c:pt>
                <c:pt idx="27">
                  <c:v>ＩＰ電話</c:v>
                </c:pt>
                <c:pt idx="28">
                  <c:v>飲料</c:v>
                </c:pt>
                <c:pt idx="29">
                  <c:v>鮮魚</c:v>
                </c:pt>
                <c:pt idx="30">
                  <c:v>土地</c:v>
                </c:pt>
                <c:pt idx="31">
                  <c:v>冠婚葬祭互助会</c:v>
                </c:pt>
                <c:pt idx="32">
                  <c:v>家庭用電気治療器具</c:v>
                </c:pt>
                <c:pt idx="33">
                  <c:v>他の工事・建築サービス</c:v>
                </c:pt>
                <c:pt idx="34">
                  <c:v>預貯金</c:v>
                </c:pt>
                <c:pt idx="35">
                  <c:v>宝くじ</c:v>
                </c:pt>
                <c:pt idx="36">
                  <c:v>増改築工事</c:v>
                </c:pt>
                <c:pt idx="37">
                  <c:v>損害保険</c:v>
                </c:pt>
                <c:pt idx="38">
                  <c:v>衛生設備工事</c:v>
                </c:pt>
                <c:pt idx="39">
                  <c:v>自動車</c:v>
                </c:pt>
                <c:pt idx="40">
                  <c:v>有料老人ホーム</c:v>
                </c:pt>
                <c:pt idx="41">
                  <c:v>建物清掃サービス</c:v>
                </c:pt>
                <c:pt idx="42">
                  <c:v>和服</c:v>
                </c:pt>
                <c:pt idx="43">
                  <c:v>婦人洋服</c:v>
                </c:pt>
                <c:pt idx="44">
                  <c:v>預貯金・証券等全般</c:v>
                </c:pt>
                <c:pt idx="45">
                  <c:v>その他の保険</c:v>
                </c:pt>
                <c:pt idx="46">
                  <c:v>消火器</c:v>
                </c:pt>
                <c:pt idx="47">
                  <c:v>相隣関係</c:v>
                </c:pt>
                <c:pt idx="48">
                  <c:v>クリーニング</c:v>
                </c:pt>
                <c:pt idx="49">
                  <c:v>他の教養・娯楽サービス</c:v>
                </c:pt>
              </c:strCache>
            </c:strRef>
          </c:cat>
          <c:val>
            <c:numRef>
              <c:f>データ選択!$O$133:$O$182</c:f>
              <c:numCache>
                <c:formatCode>0.0_ ;[Red]\-0.0\ </c:formatCode>
                <c:ptCount val="50"/>
                <c:pt idx="0">
                  <c:v>65.505313205674156</c:v>
                </c:pt>
                <c:pt idx="1">
                  <c:v>141.18584872220191</c:v>
                </c:pt>
                <c:pt idx="2">
                  <c:v>76.18820474234343</c:v>
                </c:pt>
                <c:pt idx="3">
                  <c:v>37.447861811122259</c:v>
                </c:pt>
                <c:pt idx="4">
                  <c:v>67.281405129445076</c:v>
                </c:pt>
                <c:pt idx="5">
                  <c:v>50.733732075375912</c:v>
                </c:pt>
                <c:pt idx="6">
                  <c:v>135.38427065533281</c:v>
                </c:pt>
                <c:pt idx="7">
                  <c:v>103.63100433961665</c:v>
                </c:pt>
                <c:pt idx="8">
                  <c:v>78.031731532346654</c:v>
                </c:pt>
                <c:pt idx="9">
                  <c:v>124.40415052195897</c:v>
                </c:pt>
                <c:pt idx="10">
                  <c:v>75.907226299886759</c:v>
                </c:pt>
                <c:pt idx="11">
                  <c:v>37.683742597487409</c:v>
                </c:pt>
                <c:pt idx="12">
                  <c:v>77.927897669145011</c:v>
                </c:pt>
                <c:pt idx="13">
                  <c:v>91.911838021263321</c:v>
                </c:pt>
                <c:pt idx="14">
                  <c:v>64.950449189716693</c:v>
                </c:pt>
                <c:pt idx="15">
                  <c:v>61.332364868276969</c:v>
                </c:pt>
                <c:pt idx="16">
                  <c:v>86.458320298589854</c:v>
                </c:pt>
                <c:pt idx="17">
                  <c:v>65.317119986979492</c:v>
                </c:pt>
                <c:pt idx="18">
                  <c:v>100.38804287558902</c:v>
                </c:pt>
                <c:pt idx="19">
                  <c:v>55.804555159118948</c:v>
                </c:pt>
                <c:pt idx="20">
                  <c:v>111.61814895690965</c:v>
                </c:pt>
                <c:pt idx="21">
                  <c:v>126.4557512088529</c:v>
                </c:pt>
                <c:pt idx="22">
                  <c:v>58.186574036823181</c:v>
                </c:pt>
                <c:pt idx="23">
                  <c:v>92.498712915279953</c:v>
                </c:pt>
                <c:pt idx="24">
                  <c:v>116.19641593627428</c:v>
                </c:pt>
                <c:pt idx="25">
                  <c:v>64.680611317718629</c:v>
                </c:pt>
                <c:pt idx="26">
                  <c:v>115.11233390166753</c:v>
                </c:pt>
                <c:pt idx="27">
                  <c:v>89.615961699763091</c:v>
                </c:pt>
                <c:pt idx="28">
                  <c:v>166.17743846729974</c:v>
                </c:pt>
                <c:pt idx="29">
                  <c:v>108.03794417904651</c:v>
                </c:pt>
                <c:pt idx="30">
                  <c:v>85.555016938640492</c:v>
                </c:pt>
                <c:pt idx="31">
                  <c:v>72.684566564392853</c:v>
                </c:pt>
                <c:pt idx="32">
                  <c:v>235.63644246208878</c:v>
                </c:pt>
                <c:pt idx="33">
                  <c:v>89.982431502247167</c:v>
                </c:pt>
                <c:pt idx="34">
                  <c:v>60.415955626440478</c:v>
                </c:pt>
                <c:pt idx="35">
                  <c:v>90.462393451354714</c:v>
                </c:pt>
                <c:pt idx="36">
                  <c:v>51.123701253242658</c:v>
                </c:pt>
                <c:pt idx="37">
                  <c:v>94.850781899633205</c:v>
                </c:pt>
                <c:pt idx="38">
                  <c:v>35.977296219104062</c:v>
                </c:pt>
                <c:pt idx="39">
                  <c:v>77.508920421277878</c:v>
                </c:pt>
                <c:pt idx="40">
                  <c:v>43.064014193226043</c:v>
                </c:pt>
                <c:pt idx="41">
                  <c:v>247.27343300300569</c:v>
                </c:pt>
                <c:pt idx="42">
                  <c:v>26.535635412397383</c:v>
                </c:pt>
                <c:pt idx="43">
                  <c:v>67.192324396343864</c:v>
                </c:pt>
                <c:pt idx="44">
                  <c:v>94.069254154881392</c:v>
                </c:pt>
                <c:pt idx="45">
                  <c:v>88.823142026397278</c:v>
                </c:pt>
                <c:pt idx="46">
                  <c:v>246.4023288294043</c:v>
                </c:pt>
                <c:pt idx="47">
                  <c:v>123.06721370590658</c:v>
                </c:pt>
                <c:pt idx="48">
                  <c:v>34.519808899313404</c:v>
                </c:pt>
                <c:pt idx="49">
                  <c:v>49.665627777214361</c:v>
                </c:pt>
              </c:numCache>
            </c:numRef>
          </c:val>
        </c:ser>
        <c:dLbls>
          <c:showLegendKey val="0"/>
          <c:showVal val="0"/>
          <c:showCatName val="0"/>
          <c:showSerName val="0"/>
          <c:showPercent val="0"/>
          <c:showBubbleSize val="0"/>
        </c:dLbls>
        <c:axId val="165694464"/>
        <c:axId val="165716736"/>
      </c:radarChart>
      <c:catAx>
        <c:axId val="165694464"/>
        <c:scaling>
          <c:orientation val="minMax"/>
        </c:scaling>
        <c:delete val="0"/>
        <c:axPos val="b"/>
        <c:majorGridlines/>
        <c:majorTickMark val="out"/>
        <c:minorTickMark val="none"/>
        <c:tickLblPos val="nextTo"/>
        <c:txPr>
          <a:bodyPr rot="0" vert="horz"/>
          <a:lstStyle/>
          <a:p>
            <a:pPr>
              <a:defRPr/>
            </a:pPr>
            <a:endParaRPr lang="ja-JP"/>
          </a:p>
        </c:txPr>
        <c:crossAx val="165716736"/>
        <c:crosses val="autoZero"/>
        <c:auto val="1"/>
        <c:lblAlgn val="ctr"/>
        <c:lblOffset val="100"/>
        <c:noMultiLvlLbl val="0"/>
      </c:catAx>
      <c:valAx>
        <c:axId val="165716736"/>
        <c:scaling>
          <c:orientation val="minMax"/>
        </c:scaling>
        <c:delete val="0"/>
        <c:axPos val="l"/>
        <c:majorGridlines/>
        <c:numFmt formatCode="0.0_ ;[Red]\-0.0\ " sourceLinked="1"/>
        <c:majorTickMark val="out"/>
        <c:minorTickMark val="none"/>
        <c:tickLblPos val="nextTo"/>
        <c:crossAx val="165694464"/>
        <c:crosses val="autoZero"/>
        <c:crossBetween val="between"/>
      </c:valAx>
    </c:plotArea>
    <c:legend>
      <c:legendPos val="r"/>
      <c:layout>
        <c:manualLayout>
          <c:xMode val="edge"/>
          <c:yMode val="edge"/>
          <c:x val="0.69416977440594896"/>
          <c:y val="7.9740112345519157E-2"/>
          <c:w val="0.3044871967013672"/>
          <c:h val="0.37439968059702572"/>
        </c:manualLayout>
      </c:layout>
      <c:overlay val="0"/>
      <c:txPr>
        <a:bodyPr/>
        <a:lstStyle/>
        <a:p>
          <a:pPr>
            <a:defRPr sz="800"/>
          </a:pPr>
          <a:endParaRPr lang="ja-JP"/>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tabColor rgb="FFFEFCA2"/>
  </sheetPr>
  <sheetViews>
    <sheetView zoomScale="85"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tabColor theme="3" tint="0.39997558519241921"/>
  </sheetPr>
  <sheetViews>
    <sheetView zoomScale="85"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99"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7.png"/><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21.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12.png"/><Relationship Id="rId6" Type="http://schemas.openxmlformats.org/officeDocument/2006/relationships/image" Target="../media/image6.png"/><Relationship Id="rId5" Type="http://schemas.openxmlformats.org/officeDocument/2006/relationships/image" Target="../media/image11.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148165</xdr:colOff>
      <xdr:row>80</xdr:row>
      <xdr:rowOff>70303</xdr:rowOff>
    </xdr:from>
    <xdr:to>
      <xdr:col>13</xdr:col>
      <xdr:colOff>1830916</xdr:colOff>
      <xdr:row>113</xdr:row>
      <xdr:rowOff>121833</xdr:rowOff>
    </xdr:to>
    <xdr:pic>
      <xdr:nvPicPr>
        <xdr:cNvPr id="26" name="図 2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8" y="13765136"/>
          <a:ext cx="8043335" cy="5639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3</xdr:row>
      <xdr:rowOff>28575</xdr:rowOff>
    </xdr:from>
    <xdr:to>
      <xdr:col>9</xdr:col>
      <xdr:colOff>257175</xdr:colOff>
      <xdr:row>25</xdr:row>
      <xdr:rowOff>0</xdr:rowOff>
    </xdr:to>
    <xdr:pic>
      <xdr:nvPicPr>
        <xdr:cNvPr id="2" name="図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542925"/>
          <a:ext cx="5619750"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368299</xdr:colOff>
      <xdr:row>63</xdr:row>
      <xdr:rowOff>85724</xdr:rowOff>
    </xdr:from>
    <xdr:to>
      <xdr:col>13</xdr:col>
      <xdr:colOff>1189566</xdr:colOff>
      <xdr:row>79</xdr:row>
      <xdr:rowOff>28574</xdr:rowOff>
    </xdr:to>
    <xdr:pic>
      <xdr:nvPicPr>
        <xdr:cNvPr id="4" name="図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799" y="10838391"/>
          <a:ext cx="4430184" cy="2715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15</xdr:row>
      <xdr:rowOff>19050</xdr:rowOff>
    </xdr:from>
    <xdr:to>
      <xdr:col>5</xdr:col>
      <xdr:colOff>190500</xdr:colOff>
      <xdr:row>17</xdr:row>
      <xdr:rowOff>85725</xdr:rowOff>
    </xdr:to>
    <xdr:sp macro="" textlink="">
      <xdr:nvSpPr>
        <xdr:cNvPr id="6" name="円/楕円 5"/>
        <xdr:cNvSpPr/>
      </xdr:nvSpPr>
      <xdr:spPr>
        <a:xfrm>
          <a:off x="2562225" y="2590800"/>
          <a:ext cx="1057275" cy="40957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409576</xdr:colOff>
      <xdr:row>33</xdr:row>
      <xdr:rowOff>133351</xdr:rowOff>
    </xdr:from>
    <xdr:to>
      <xdr:col>6</xdr:col>
      <xdr:colOff>409576</xdr:colOff>
      <xdr:row>35</xdr:row>
      <xdr:rowOff>57151</xdr:rowOff>
    </xdr:to>
    <xdr:sp macro="" textlink="">
      <xdr:nvSpPr>
        <xdr:cNvPr id="7" name="円/楕円 6"/>
        <xdr:cNvSpPr/>
      </xdr:nvSpPr>
      <xdr:spPr>
        <a:xfrm>
          <a:off x="3838576" y="5791201"/>
          <a:ext cx="685800"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265741</xdr:colOff>
      <xdr:row>25</xdr:row>
      <xdr:rowOff>94192</xdr:rowOff>
    </xdr:from>
    <xdr:to>
      <xdr:col>13</xdr:col>
      <xdr:colOff>1515284</xdr:colOff>
      <xdr:row>63</xdr:row>
      <xdr:rowOff>74010</xdr:rowOff>
    </xdr:to>
    <xdr:pic>
      <xdr:nvPicPr>
        <xdr:cNvPr id="11" name="図 10"/>
        <xdr:cNvPicPr>
          <a:picLocks noChangeAspect="1"/>
        </xdr:cNvPicPr>
      </xdr:nvPicPr>
      <xdr:blipFill>
        <a:blip xmlns:r="http://schemas.openxmlformats.org/officeDocument/2006/relationships" r:embed="rId4"/>
        <a:stretch>
          <a:fillRect/>
        </a:stretch>
      </xdr:blipFill>
      <xdr:spPr>
        <a:xfrm>
          <a:off x="1641574" y="4327525"/>
          <a:ext cx="7610127" cy="6499152"/>
        </a:xfrm>
        <a:prstGeom prst="rect">
          <a:avLst/>
        </a:prstGeom>
      </xdr:spPr>
    </xdr:pic>
    <xdr:clientData/>
  </xdr:twoCellAnchor>
  <xdr:twoCellAnchor>
    <xdr:from>
      <xdr:col>6</xdr:col>
      <xdr:colOff>238124</xdr:colOff>
      <xdr:row>42</xdr:row>
      <xdr:rowOff>9525</xdr:rowOff>
    </xdr:from>
    <xdr:to>
      <xdr:col>7</xdr:col>
      <xdr:colOff>438149</xdr:colOff>
      <xdr:row>43</xdr:row>
      <xdr:rowOff>104775</xdr:rowOff>
    </xdr:to>
    <xdr:sp macro="" textlink="">
      <xdr:nvSpPr>
        <xdr:cNvPr id="9" name="円/楕円 8"/>
        <xdr:cNvSpPr/>
      </xdr:nvSpPr>
      <xdr:spPr>
        <a:xfrm>
          <a:off x="4352924" y="7210425"/>
          <a:ext cx="8858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338667</xdr:colOff>
      <xdr:row>43</xdr:row>
      <xdr:rowOff>147108</xdr:rowOff>
    </xdr:from>
    <xdr:to>
      <xdr:col>7</xdr:col>
      <xdr:colOff>681567</xdr:colOff>
      <xdr:row>45</xdr:row>
      <xdr:rowOff>15875</xdr:rowOff>
    </xdr:to>
    <xdr:sp macro="" textlink="">
      <xdr:nvSpPr>
        <xdr:cNvPr id="12" name="円/楕円 11"/>
        <xdr:cNvSpPr/>
      </xdr:nvSpPr>
      <xdr:spPr>
        <a:xfrm>
          <a:off x="4466167" y="7449608"/>
          <a:ext cx="1030817" cy="2180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179916</xdr:colOff>
      <xdr:row>57</xdr:row>
      <xdr:rowOff>137584</xdr:rowOff>
    </xdr:from>
    <xdr:to>
      <xdr:col>13</xdr:col>
      <xdr:colOff>772583</xdr:colOff>
      <xdr:row>59</xdr:row>
      <xdr:rowOff>42333</xdr:rowOff>
    </xdr:to>
    <xdr:sp macro="" textlink="">
      <xdr:nvSpPr>
        <xdr:cNvPr id="13" name="円/楕円 12"/>
        <xdr:cNvSpPr/>
      </xdr:nvSpPr>
      <xdr:spPr>
        <a:xfrm>
          <a:off x="7916333" y="9831917"/>
          <a:ext cx="592667" cy="2645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73025</xdr:colOff>
      <xdr:row>61</xdr:row>
      <xdr:rowOff>135468</xdr:rowOff>
    </xdr:from>
    <xdr:to>
      <xdr:col>13</xdr:col>
      <xdr:colOff>740833</xdr:colOff>
      <xdr:row>63</xdr:row>
      <xdr:rowOff>50801</xdr:rowOff>
    </xdr:to>
    <xdr:sp macro="" textlink="">
      <xdr:nvSpPr>
        <xdr:cNvPr id="14" name="円/楕円 13"/>
        <xdr:cNvSpPr/>
      </xdr:nvSpPr>
      <xdr:spPr>
        <a:xfrm>
          <a:off x="7809442" y="10528301"/>
          <a:ext cx="667808" cy="2751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438150</xdr:colOff>
      <xdr:row>75</xdr:row>
      <xdr:rowOff>1</xdr:rowOff>
    </xdr:from>
    <xdr:to>
      <xdr:col>10</xdr:col>
      <xdr:colOff>114300</xdr:colOff>
      <xdr:row>76</xdr:row>
      <xdr:rowOff>55564</xdr:rowOff>
    </xdr:to>
    <xdr:sp macro="" textlink="">
      <xdr:nvSpPr>
        <xdr:cNvPr id="15" name="円/楕円 14"/>
        <xdr:cNvSpPr/>
      </xdr:nvSpPr>
      <xdr:spPr>
        <a:xfrm>
          <a:off x="5899150" y="13192126"/>
          <a:ext cx="1041400" cy="230188"/>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39158</xdr:colOff>
      <xdr:row>73</xdr:row>
      <xdr:rowOff>122767</xdr:rowOff>
    </xdr:from>
    <xdr:to>
      <xdr:col>13</xdr:col>
      <xdr:colOff>95250</xdr:colOff>
      <xdr:row>75</xdr:row>
      <xdr:rowOff>52917</xdr:rowOff>
    </xdr:to>
    <xdr:sp macro="" textlink="">
      <xdr:nvSpPr>
        <xdr:cNvPr id="16" name="円/楕円 15"/>
        <xdr:cNvSpPr/>
      </xdr:nvSpPr>
      <xdr:spPr>
        <a:xfrm>
          <a:off x="7352241" y="12600517"/>
          <a:ext cx="479426" cy="2899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666750</xdr:colOff>
      <xdr:row>73</xdr:row>
      <xdr:rowOff>123825</xdr:rowOff>
    </xdr:from>
    <xdr:to>
      <xdr:col>11</xdr:col>
      <xdr:colOff>76200</xdr:colOff>
      <xdr:row>75</xdr:row>
      <xdr:rowOff>47625</xdr:rowOff>
    </xdr:to>
    <xdr:sp macro="" textlink="">
      <xdr:nvSpPr>
        <xdr:cNvPr id="17" name="円/楕円 16"/>
        <xdr:cNvSpPr/>
      </xdr:nvSpPr>
      <xdr:spPr>
        <a:xfrm>
          <a:off x="6838950" y="12715875"/>
          <a:ext cx="781050"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380999</xdr:colOff>
      <xdr:row>73</xdr:row>
      <xdr:rowOff>114300</xdr:rowOff>
    </xdr:from>
    <xdr:to>
      <xdr:col>9</xdr:col>
      <xdr:colOff>619124</xdr:colOff>
      <xdr:row>75</xdr:row>
      <xdr:rowOff>38100</xdr:rowOff>
    </xdr:to>
    <xdr:sp macro="" textlink="">
      <xdr:nvSpPr>
        <xdr:cNvPr id="18" name="円/楕円 17"/>
        <xdr:cNvSpPr/>
      </xdr:nvSpPr>
      <xdr:spPr>
        <a:xfrm>
          <a:off x="5867399" y="12706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152399</xdr:colOff>
      <xdr:row>75</xdr:row>
      <xdr:rowOff>152400</xdr:rowOff>
    </xdr:from>
    <xdr:to>
      <xdr:col>10</xdr:col>
      <xdr:colOff>390524</xdr:colOff>
      <xdr:row>77</xdr:row>
      <xdr:rowOff>76200</xdr:rowOff>
    </xdr:to>
    <xdr:sp macro="" textlink="">
      <xdr:nvSpPr>
        <xdr:cNvPr id="19" name="円/楕円 18"/>
        <xdr:cNvSpPr/>
      </xdr:nvSpPr>
      <xdr:spPr>
        <a:xfrm>
          <a:off x="6324599" y="13087350"/>
          <a:ext cx="9239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560915</xdr:colOff>
      <xdr:row>104</xdr:row>
      <xdr:rowOff>42334</xdr:rowOff>
    </xdr:from>
    <xdr:to>
      <xdr:col>13</xdr:col>
      <xdr:colOff>1862665</xdr:colOff>
      <xdr:row>112</xdr:row>
      <xdr:rowOff>133352</xdr:rowOff>
    </xdr:to>
    <xdr:sp macro="" textlink="">
      <xdr:nvSpPr>
        <xdr:cNvPr id="21" name="円/楕円 20"/>
        <xdr:cNvSpPr/>
      </xdr:nvSpPr>
      <xdr:spPr>
        <a:xfrm>
          <a:off x="1248832" y="17801167"/>
          <a:ext cx="8350250" cy="144568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0.79528</cdr:x>
      <cdr:y>0.67922</cdr:y>
    </cdr:from>
    <cdr:to>
      <cdr:x>0.98917</cdr:x>
      <cdr:y>0.78313</cdr:y>
    </cdr:to>
    <cdr:sp macro="" textlink="素データ!$G$1">
      <cdr:nvSpPr>
        <cdr:cNvPr id="2" name="テキスト ボックス 1"/>
        <cdr:cNvSpPr txBox="1"/>
      </cdr:nvSpPr>
      <cdr:spPr>
        <a:xfrm xmlns:a="http://schemas.openxmlformats.org/drawingml/2006/main">
          <a:off x="7400193" y="4130553"/>
          <a:ext cx="1804254" cy="6319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0.09773</cdr:y>
    </cdr:from>
    <cdr:to>
      <cdr:x>0.25823</cdr:x>
      <cdr:y>0.18541</cdr:y>
    </cdr:to>
    <cdr:sp macro="" textlink="">
      <cdr:nvSpPr>
        <cdr:cNvPr id="2" name="テキスト ボックス 1"/>
        <cdr:cNvSpPr txBox="1"/>
      </cdr:nvSpPr>
      <cdr:spPr>
        <a:xfrm xmlns:a="http://schemas.openxmlformats.org/drawingml/2006/main">
          <a:off x="0" y="594348"/>
          <a:ext cx="2402879" cy="5332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7.xml><?xml version="1.0" encoding="utf-8"?>
<xdr:wsDr xmlns:xdr="http://schemas.openxmlformats.org/drawingml/2006/spreadsheetDrawing" xmlns:a="http://schemas.openxmlformats.org/drawingml/2006/main">
  <xdr:twoCellAnchor>
    <xdr:from>
      <xdr:col>17</xdr:col>
      <xdr:colOff>556847</xdr:colOff>
      <xdr:row>45</xdr:row>
      <xdr:rowOff>131884</xdr:rowOff>
    </xdr:from>
    <xdr:to>
      <xdr:col>25</xdr:col>
      <xdr:colOff>351694</xdr:colOff>
      <xdr:row>54</xdr:row>
      <xdr:rowOff>161192</xdr:rowOff>
    </xdr:to>
    <xdr:sp macro="" textlink="">
      <xdr:nvSpPr>
        <xdr:cNvPr id="2" name="テキスト ボックス 1"/>
        <xdr:cNvSpPr txBox="1"/>
      </xdr:nvSpPr>
      <xdr:spPr>
        <a:xfrm>
          <a:off x="5890847" y="8044961"/>
          <a:ext cx="7854462"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17</xdr:col>
      <xdr:colOff>87923</xdr:colOff>
      <xdr:row>115</xdr:row>
      <xdr:rowOff>79303</xdr:rowOff>
    </xdr:from>
    <xdr:to>
      <xdr:col>18</xdr:col>
      <xdr:colOff>71545</xdr:colOff>
      <xdr:row>118</xdr:row>
      <xdr:rowOff>22412</xdr:rowOff>
    </xdr:to>
    <xdr:sp macro="" textlink="">
      <xdr:nvSpPr>
        <xdr:cNvPr id="6" name="左矢印 5"/>
        <xdr:cNvSpPr/>
      </xdr:nvSpPr>
      <xdr:spPr>
        <a:xfrm rot="10800000">
          <a:off x="12997961" y="11538611"/>
          <a:ext cx="672353" cy="470647"/>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138780</xdr:colOff>
      <xdr:row>115</xdr:row>
      <xdr:rowOff>102578</xdr:rowOff>
    </xdr:from>
    <xdr:to>
      <xdr:col>20</xdr:col>
      <xdr:colOff>1773115</xdr:colOff>
      <xdr:row>122</xdr:row>
      <xdr:rowOff>102578</xdr:rowOff>
    </xdr:to>
    <xdr:sp macro="" textlink="">
      <xdr:nvSpPr>
        <xdr:cNvPr id="7" name="テキスト ボックス 6"/>
        <xdr:cNvSpPr txBox="1"/>
      </xdr:nvSpPr>
      <xdr:spPr>
        <a:xfrm>
          <a:off x="13737549" y="20544693"/>
          <a:ext cx="3011797" cy="123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の関連ページのプログラム・フォーム内に</a:t>
          </a:r>
          <a:r>
            <a:rPr kumimoji="1" lang="en-US" altLang="ja-JP" sz="1600" b="1">
              <a:solidFill>
                <a:srgbClr val="C00000"/>
              </a:solidFill>
            </a:rPr>
            <a:t/>
          </a:r>
          <a:br>
            <a:rPr kumimoji="1" lang="en-US" altLang="ja-JP" sz="1600" b="1">
              <a:solidFill>
                <a:srgbClr val="C00000"/>
              </a:solidFill>
            </a:rPr>
          </a:br>
          <a:r>
            <a:rPr kumimoji="1" lang="ja-JP" altLang="en-US" sz="1600" b="1">
              <a:solidFill>
                <a:srgbClr val="C00000"/>
              </a:solidFill>
            </a:rPr>
            <a:t>貼り付け</a:t>
          </a:r>
        </a:p>
      </xdr:txBody>
    </xdr:sp>
    <xdr:clientData/>
  </xdr:twoCellAnchor>
  <xdr:twoCellAnchor>
    <xdr:from>
      <xdr:col>17</xdr:col>
      <xdr:colOff>381000</xdr:colOff>
      <xdr:row>56</xdr:row>
      <xdr:rowOff>0</xdr:rowOff>
    </xdr:from>
    <xdr:to>
      <xdr:col>21</xdr:col>
      <xdr:colOff>57884</xdr:colOff>
      <xdr:row>61</xdr:row>
      <xdr:rowOff>63746</xdr:rowOff>
    </xdr:to>
    <xdr:sp macro="" textlink="">
      <xdr:nvSpPr>
        <xdr:cNvPr id="5" name="テキスト ボックス 4"/>
        <xdr:cNvSpPr txBox="1"/>
      </xdr:nvSpPr>
      <xdr:spPr>
        <a:xfrm>
          <a:off x="13291038" y="9847385"/>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1</xdr:col>
      <xdr:colOff>190501</xdr:colOff>
      <xdr:row>119</xdr:row>
      <xdr:rowOff>117230</xdr:rowOff>
    </xdr:from>
    <xdr:to>
      <xdr:col>3</xdr:col>
      <xdr:colOff>293078</xdr:colOff>
      <xdr:row>128</xdr:row>
      <xdr:rowOff>161192</xdr:rowOff>
    </xdr:to>
    <xdr:sp macro="" textlink="">
      <xdr:nvSpPr>
        <xdr:cNvPr id="8" name="円形吹き出し 7"/>
        <xdr:cNvSpPr/>
      </xdr:nvSpPr>
      <xdr:spPr>
        <a:xfrm>
          <a:off x="879232" y="12338538"/>
          <a:ext cx="2681654" cy="1802423"/>
        </a:xfrm>
        <a:prstGeom prst="wedgeEllipseCallout">
          <a:avLst>
            <a:gd name="adj1" fmla="val -78756"/>
            <a:gd name="adj2" fmla="val -99804"/>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行の前後を選択して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右クリックで［再表示］［非表示］によって目的の商品サービス１項目を選択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twoCellAnchor>
    <xdr:from>
      <xdr:col>20</xdr:col>
      <xdr:colOff>1655883</xdr:colOff>
      <xdr:row>56</xdr:row>
      <xdr:rowOff>43962</xdr:rowOff>
    </xdr:from>
    <xdr:to>
      <xdr:col>22</xdr:col>
      <xdr:colOff>659422</xdr:colOff>
      <xdr:row>120</xdr:row>
      <xdr:rowOff>73270</xdr:rowOff>
    </xdr:to>
    <xdr:sp macro="" textlink="">
      <xdr:nvSpPr>
        <xdr:cNvPr id="9" name="円形吹き出し 8"/>
        <xdr:cNvSpPr/>
      </xdr:nvSpPr>
      <xdr:spPr>
        <a:xfrm>
          <a:off x="16632114" y="9891347"/>
          <a:ext cx="2930770" cy="2579077"/>
        </a:xfrm>
        <a:prstGeom prst="wedgeEllipseCallout">
          <a:avLst>
            <a:gd name="adj1" fmla="val -224885"/>
            <a:gd name="adj2" fmla="val 1642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左の赤枠線内を</a:t>
          </a:r>
          <a:r>
            <a:rPr kumimoji="1" lang="en-US" altLang="ja-JP" sz="1400">
              <a:solidFill>
                <a:schemeClr val="tx1"/>
              </a:solidFill>
            </a:rPr>
            <a:t>[</a:t>
          </a:r>
          <a:r>
            <a:rPr kumimoji="1" lang="ja-JP" altLang="en-US" sz="1400">
              <a:solidFill>
                <a:schemeClr val="tx1"/>
              </a:solidFill>
            </a:rPr>
            <a:t>コピー］したものを</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657225</xdr:colOff>
      <xdr:row>22</xdr:row>
      <xdr:rowOff>114301</xdr:rowOff>
    </xdr:from>
    <xdr:to>
      <xdr:col>10</xdr:col>
      <xdr:colOff>66675</xdr:colOff>
      <xdr:row>90</xdr:row>
      <xdr:rowOff>38101</xdr:rowOff>
    </xdr:to>
    <xdr:sp macro="" textlink="">
      <xdr:nvSpPr>
        <xdr:cNvPr id="2" name="テキスト ボックス 1"/>
        <xdr:cNvSpPr txBox="1"/>
      </xdr:nvSpPr>
      <xdr:spPr>
        <a:xfrm>
          <a:off x="657225" y="3962401"/>
          <a:ext cx="8858250" cy="115824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000">
              <a:latin typeface="ＭＳ 明朝" panose="02020609040205080304" pitchFamily="17" charset="-128"/>
              <a:ea typeface="ＭＳ 明朝" panose="02020609040205080304" pitchFamily="17" charset="-128"/>
            </a:rPr>
            <a:t>=======    map1-per-capita-age-70over-rank50-1item-region-2014part  ==========</a:t>
          </a:r>
        </a:p>
        <a:p>
          <a:pPr>
            <a:lnSpc>
              <a:spcPts val="1200"/>
            </a:lnSpc>
          </a:pPr>
          <a:r>
            <a:rPr kumimoji="1" lang="en-US" altLang="ja-JP" sz="1000">
              <a:latin typeface="ＭＳ 明朝" panose="02020609040205080304" pitchFamily="17" charset="-128"/>
              <a:ea typeface="ＭＳ 明朝" panose="02020609040205080304" pitchFamily="17" charset="-128"/>
            </a:rPr>
            <a:t>==== 【2014</a:t>
          </a:r>
          <a:r>
            <a:rPr kumimoji="1" lang="ja-JP" altLang="en-US" sz="1000">
              <a:latin typeface="ＭＳ 明朝" panose="02020609040205080304" pitchFamily="17" charset="-128"/>
              <a:ea typeface="ＭＳ 明朝" panose="02020609040205080304" pitchFamily="17" charset="-128"/>
            </a:rPr>
            <a:t>年度（</a:t>
          </a:r>
          <a:r>
            <a:rPr kumimoji="1" lang="en-US" altLang="ja-JP" sz="1000">
              <a:latin typeface="ＭＳ 明朝" panose="02020609040205080304" pitchFamily="17" charset="-128"/>
              <a:ea typeface="ＭＳ 明朝" panose="02020609040205080304" pitchFamily="17" charset="-128"/>
            </a:rPr>
            <a:t>2015.01.14</a:t>
          </a:r>
          <a:r>
            <a:rPr kumimoji="1" lang="ja-JP" altLang="en-US" sz="1000">
              <a:latin typeface="ＭＳ 明朝" panose="02020609040205080304" pitchFamily="17" charset="-128"/>
              <a:ea typeface="ＭＳ 明朝" panose="02020609040205080304" pitchFamily="17" charset="-128"/>
            </a:rPr>
            <a:t>現在）</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歳以上の上位</a:t>
          </a:r>
          <a:r>
            <a:rPr kumimoji="1" lang="en-US" altLang="ja-JP" sz="1000">
              <a:latin typeface="ＭＳ 明朝" panose="02020609040205080304" pitchFamily="17" charset="-128"/>
              <a:ea typeface="ＭＳ 明朝" panose="02020609040205080304" pitchFamily="17" charset="-128"/>
            </a:rPr>
            <a:t>50</a:t>
          </a:r>
          <a:r>
            <a:rPr kumimoji="1" lang="ja-JP" altLang="en-US" sz="1000">
              <a:latin typeface="ＭＳ 明朝" panose="02020609040205080304" pitchFamily="17" charset="-128"/>
              <a:ea typeface="ＭＳ 明朝" panose="02020609040205080304" pitchFamily="17" charset="-128"/>
            </a:rPr>
            <a:t>の商品サービス（小分類）の</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１項目の人口調整（</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万人当たり）相談件数の地図状グラフ</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$$u     // </a:t>
          </a:r>
          <a:r>
            <a:rPr kumimoji="1" lang="ja-JP" altLang="en-US" sz="1000">
              <a:latin typeface="ＭＳ 明朝" panose="02020609040205080304" pitchFamily="17" charset="-128"/>
              <a:ea typeface="ＭＳ 明朝" panose="02020609040205080304" pitchFamily="17" charset="-128"/>
            </a:rPr>
            <a:t>ユーザデータ・セクション</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0001.00,0013.00,xxx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第１系列名　人口調整相談件数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,bbb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第２系列名　経度</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,aaa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第３系列名　緯度</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vtype               // </a:t>
          </a:r>
          <a:r>
            <a:rPr kumimoji="1" lang="ja-JP" altLang="en-US" sz="1000">
              <a:latin typeface="ＭＳ 明朝" panose="02020609040205080304" pitchFamily="17" charset="-128"/>
              <a:ea typeface="ＭＳ 明朝" panose="02020609040205080304" pitchFamily="17" charset="-128"/>
            </a:rPr>
            <a:t>変量毎に読むタイプ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16.65 	12.81 	31.47 	29.14 	24.97 	24.43 	23.61 	23.40 	35.40 	59.43 	20.88 	32.21 	20.66 </a:t>
          </a:r>
        </a:p>
        <a:p>
          <a:pPr>
            <a:lnSpc>
              <a:spcPts val="1200"/>
            </a:lnSpc>
          </a:pPr>
          <a:r>
            <a:rPr kumimoji="1" lang="en-US" altLang="ja-JP" sz="1000">
              <a:latin typeface="ＭＳ 明朝" panose="02020609040205080304" pitchFamily="17" charset="-128"/>
              <a:ea typeface="ＭＳ 明朝" panose="02020609040205080304" pitchFamily="17" charset="-128"/>
            </a:rPr>
            <a:t>141.347 	140.872 	139.883 	139.692 	138.181 	136.626 	136.907 	135.520 	133.050 	132.460 	133.531 	130.418 	130.558 </a:t>
          </a:r>
        </a:p>
        <a:p>
          <a:pPr>
            <a:lnSpc>
              <a:spcPts val="1200"/>
            </a:lnSpc>
          </a:pPr>
          <a:r>
            <a:rPr kumimoji="1" lang="en-US" altLang="ja-JP" sz="1000">
              <a:latin typeface="ＭＳ 明朝" panose="02020609040205080304" pitchFamily="17" charset="-128"/>
              <a:ea typeface="ＭＳ 明朝" panose="02020609040205080304" pitchFamily="17" charset="-128"/>
            </a:rPr>
            <a:t>43.064 	38.269 	36.565 	35.689 	36.651 	36.595 	35.180 	34.686 	35.472 	34.397 	33.560 	33.607 	31.560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     // </a:t>
          </a:r>
          <a:r>
            <a:rPr kumimoji="1" lang="ja-JP" altLang="en-US" sz="1000">
              <a:latin typeface="ＭＳ 明朝" panose="02020609040205080304" pitchFamily="17" charset="-128"/>
              <a:ea typeface="ＭＳ 明朝" panose="02020609040205080304" pitchFamily="17" charset="-128"/>
            </a:rPr>
            <a:t>変量分析セクション</a:t>
          </a:r>
        </a:p>
        <a:p>
          <a:pPr>
            <a:lnSpc>
              <a:spcPts val="1200"/>
            </a:lnSpc>
          </a:pPr>
          <a:r>
            <a:rPr kumimoji="1" lang="en-US" altLang="ja-JP" sz="1000">
              <a:latin typeface="ＭＳ 明朝" panose="02020609040205080304" pitchFamily="17" charset="-128"/>
              <a:ea typeface="ＭＳ 明朝" panose="02020609040205080304" pitchFamily="17" charset="-128"/>
            </a:rPr>
            <a:t>$a        // </a:t>
          </a:r>
          <a:r>
            <a:rPr kumimoji="1" lang="ja-JP" altLang="en-US" sz="1000">
              <a:latin typeface="ＭＳ 明朝" panose="02020609040205080304" pitchFamily="17" charset="-128"/>
              <a:ea typeface="ＭＳ 明朝" panose="02020609040205080304" pitchFamily="17" charset="-128"/>
            </a:rPr>
            <a:t>変量記号の割り当て</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人口調整相談件数</a:t>
          </a:r>
        </a:p>
        <a:p>
          <a:pPr>
            <a:lnSpc>
              <a:spcPts val="1200"/>
            </a:lnSpc>
          </a:pPr>
          <a:r>
            <a:rPr kumimoji="1" lang="en-US" altLang="ja-JP" sz="1000">
              <a:latin typeface="ＭＳ 明朝" panose="02020609040205080304" pitchFamily="17" charset="-128"/>
              <a:ea typeface="ＭＳ 明朝" panose="02020609040205080304" pitchFamily="17" charset="-128"/>
            </a:rPr>
            <a:t>b,bbb       // </a:t>
          </a:r>
          <a:r>
            <a:rPr kumimoji="1" lang="ja-JP" altLang="en-US" sz="1000">
              <a:latin typeface="ＭＳ 明朝" panose="02020609040205080304" pitchFamily="17" charset="-128"/>
              <a:ea typeface="ＭＳ 明朝" panose="02020609040205080304" pitchFamily="17" charset="-128"/>
            </a:rPr>
            <a:t>経度</a:t>
          </a:r>
        </a:p>
        <a:p>
          <a:pPr>
            <a:lnSpc>
              <a:spcPts val="1200"/>
            </a:lnSpc>
          </a:pPr>
          <a:r>
            <a:rPr kumimoji="1" lang="en-US" altLang="ja-JP" sz="1000">
              <a:latin typeface="ＭＳ 明朝" panose="02020609040205080304" pitchFamily="17" charset="-128"/>
              <a:ea typeface="ＭＳ 明朝" panose="02020609040205080304" pitchFamily="17" charset="-128"/>
            </a:rPr>
            <a:t>a,aaa       // </a:t>
          </a:r>
          <a:r>
            <a:rPr kumimoji="1" lang="ja-JP" altLang="en-US" sz="1000">
              <a:latin typeface="ＭＳ 明朝" panose="02020609040205080304" pitchFamily="17" charset="-128"/>
              <a:ea typeface="ＭＳ 明朝" panose="02020609040205080304" pitchFamily="17" charset="-128"/>
            </a:rPr>
            <a:t>緯度</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         // </a:t>
          </a:r>
          <a:r>
            <a:rPr kumimoji="1" lang="ja-JP" altLang="en-US" sz="1000">
              <a:latin typeface="ＭＳ 明朝" panose="02020609040205080304" pitchFamily="17" charset="-128"/>
              <a:ea typeface="ＭＳ 明朝" panose="02020609040205080304" pitchFamily="17" charset="-128"/>
            </a:rPr>
            <a:t>変数変換</a:t>
          </a:r>
        </a:p>
        <a:p>
          <a:pPr>
            <a:lnSpc>
              <a:spcPts val="1200"/>
            </a:lnSpc>
          </a:pPr>
          <a:r>
            <a:rPr kumimoji="1" lang="en-US" altLang="ja-JP" sz="1000">
              <a:latin typeface="ＭＳ 明朝" panose="02020609040205080304" pitchFamily="17" charset="-128"/>
              <a:ea typeface="ＭＳ 明朝" panose="02020609040205080304" pitchFamily="17" charset="-128"/>
            </a:rPr>
            <a:t>P=:ci(a)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作成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=pr*(x,b,a,P)   // </a:t>
          </a:r>
          <a:r>
            <a:rPr kumimoji="1" lang="ja-JP" altLang="en-US" sz="1000">
              <a:latin typeface="ＭＳ 明朝" panose="02020609040205080304" pitchFamily="17" charset="-128"/>
              <a:ea typeface="ＭＳ 明朝" panose="02020609040205080304" pitchFamily="17" charset="-128"/>
            </a:rPr>
            <a:t>数値プリント</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A=(29,44)            // </a:t>
          </a:r>
          <a:r>
            <a:rPr kumimoji="1" lang="ja-JP" altLang="en-US" sz="1000">
              <a:latin typeface="ＭＳ 明朝" panose="02020609040205080304" pitchFamily="17" charset="-128"/>
              <a:ea typeface="ＭＳ 明朝" panose="02020609040205080304" pitchFamily="17" charset="-128"/>
            </a:rPr>
            <a:t>日本の南西部隅と北東部隅の緯度</a:t>
          </a:r>
        </a:p>
        <a:p>
          <a:pPr>
            <a:lnSpc>
              <a:spcPts val="1200"/>
            </a:lnSpc>
          </a:pPr>
          <a:r>
            <a:rPr kumimoji="1" lang="en-US" altLang="ja-JP" sz="1000">
              <a:latin typeface="ＭＳ 明朝" panose="02020609040205080304" pitchFamily="17" charset="-128"/>
              <a:ea typeface="ＭＳ 明朝" panose="02020609040205080304" pitchFamily="17" charset="-128"/>
            </a:rPr>
            <a:t>B=(127,144)          // </a:t>
          </a:r>
          <a:r>
            <a:rPr kumimoji="1" lang="ja-JP" altLang="en-US" sz="1000">
              <a:latin typeface="ＭＳ 明朝" panose="02020609040205080304" pitchFamily="17" charset="-128"/>
              <a:ea typeface="ＭＳ 明朝" panose="02020609040205080304" pitchFamily="17" charset="-128"/>
            </a:rPr>
            <a:t>日本の南西部隅と北東部隅の経度</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日本の南西部隅と北東部隅の値として　最小値の</a:t>
          </a:r>
          <a:r>
            <a:rPr kumimoji="1" lang="en-US" altLang="ja-JP" sz="1000">
              <a:latin typeface="ＭＳ 明朝" panose="02020609040205080304" pitchFamily="17" charset="-128"/>
              <a:ea typeface="ＭＳ 明朝" panose="02020609040205080304" pitchFamily="17" charset="-128"/>
            </a:rPr>
            <a:t>5</a:t>
          </a:r>
          <a:r>
            <a:rPr kumimoji="1" lang="ja-JP" altLang="en-US" sz="1000">
              <a:latin typeface="ＭＳ 明朝" panose="02020609040205080304" pitchFamily="17" charset="-128"/>
              <a:ea typeface="ＭＳ 明朝" panose="02020609040205080304" pitchFamily="17" charset="-128"/>
            </a:rPr>
            <a:t>割の数値設定</a:t>
          </a:r>
        </a:p>
        <a:p>
          <a:pPr>
            <a:lnSpc>
              <a:spcPts val="1200"/>
            </a:lnSpc>
          </a:pPr>
          <a:r>
            <a:rPr kumimoji="1" lang="en-US" altLang="ja-JP" sz="1000">
              <a:latin typeface="ＭＳ 明朝" panose="02020609040205080304" pitchFamily="17" charset="-128"/>
              <a:ea typeface="ＭＳ 明朝" panose="02020609040205080304" pitchFamily="17" charset="-128"/>
            </a:rPr>
            <a:t>L=min(x)         //     </a:t>
          </a:r>
          <a:r>
            <a:rPr kumimoji="1" lang="ja-JP" altLang="en-US" sz="1000">
              <a:latin typeface="ＭＳ 明朝" panose="02020609040205080304" pitchFamily="17" charset="-128"/>
              <a:ea typeface="ＭＳ 明朝" panose="02020609040205080304" pitchFamily="17" charset="-128"/>
            </a:rPr>
            <a:t>最小値</a:t>
          </a:r>
        </a:p>
        <a:p>
          <a:pPr>
            <a:lnSpc>
              <a:spcPts val="1200"/>
            </a:lnSpc>
          </a:pPr>
          <a:r>
            <a:rPr kumimoji="1" lang="en-US" altLang="ja-JP" sz="1000">
              <a:latin typeface="ＭＳ 明朝" panose="02020609040205080304" pitchFamily="17" charset="-128"/>
              <a:ea typeface="ＭＳ 明朝" panose="02020609040205080304" pitchFamily="17" charset="-128"/>
            </a:rPr>
            <a:t>M=(L,0)          //     </a:t>
          </a:r>
          <a:r>
            <a:rPr kumimoji="1" lang="ja-JP" altLang="en-US" sz="1000">
              <a:latin typeface="ＭＳ 明朝" panose="02020609040205080304" pitchFamily="17" charset="-128"/>
              <a:ea typeface="ＭＳ 明朝" panose="02020609040205080304" pitchFamily="17" charset="-128"/>
            </a:rPr>
            <a:t>　　　 最小値とゼロ　のベクトル</a:t>
          </a:r>
        </a:p>
        <a:p>
          <a:pPr>
            <a:lnSpc>
              <a:spcPts val="1200"/>
            </a:lnSpc>
          </a:pPr>
          <a:r>
            <a:rPr kumimoji="1" lang="en-US" altLang="ja-JP" sz="1000">
              <a:latin typeface="ＭＳ 明朝" panose="02020609040205080304" pitchFamily="17" charset="-128"/>
              <a:ea typeface="ＭＳ 明朝" panose="02020609040205080304" pitchFamily="17" charset="-128"/>
            </a:rPr>
            <a:t>N=max(M)         //     </a:t>
          </a:r>
          <a:r>
            <a:rPr kumimoji="1" lang="ja-JP" altLang="en-US" sz="1000">
              <a:latin typeface="ＭＳ 明朝" panose="02020609040205080304" pitchFamily="17" charset="-128"/>
              <a:ea typeface="ＭＳ 明朝" panose="02020609040205080304" pitchFamily="17" charset="-128"/>
            </a:rPr>
            <a:t>最小値が負の場合は　ゼロを選択</a:t>
          </a:r>
        </a:p>
        <a:p>
          <a:pPr>
            <a:lnSpc>
              <a:spcPts val="1200"/>
            </a:lnSpc>
          </a:pPr>
          <a:r>
            <a:rPr kumimoji="1" lang="en-US" altLang="ja-JP" sz="1000">
              <a:latin typeface="ＭＳ 明朝" panose="02020609040205080304" pitchFamily="17" charset="-128"/>
              <a:ea typeface="ＭＳ 明朝" panose="02020609040205080304" pitchFamily="17" charset="-128"/>
            </a:rPr>
            <a:t>N=(N*0.5)        //  ★ </a:t>
          </a:r>
          <a:r>
            <a:rPr kumimoji="1" lang="ja-JP" altLang="en-US" sz="1000">
              <a:latin typeface="ＭＳ 明朝" panose="02020609040205080304" pitchFamily="17" charset="-128"/>
              <a:ea typeface="ＭＳ 明朝" panose="02020609040205080304" pitchFamily="17" charset="-128"/>
            </a:rPr>
            <a:t>正の最小値の</a:t>
          </a:r>
          <a:r>
            <a:rPr kumimoji="1" lang="en-US" altLang="ja-JP" sz="1000">
              <a:latin typeface="ＭＳ 明朝" panose="02020609040205080304" pitchFamily="17" charset="-128"/>
              <a:ea typeface="ＭＳ 明朝" panose="02020609040205080304" pitchFamily="17" charset="-128"/>
            </a:rPr>
            <a:t>5</a:t>
          </a:r>
          <a:r>
            <a:rPr kumimoji="1" lang="ja-JP" altLang="en-US" sz="1000">
              <a:latin typeface="ＭＳ 明朝" panose="02020609040205080304" pitchFamily="17" charset="-128"/>
              <a:ea typeface="ＭＳ 明朝" panose="02020609040205080304" pitchFamily="17" charset="-128"/>
            </a:rPr>
            <a:t>割 </a:t>
          </a:r>
          <a:r>
            <a:rPr kumimoji="1" lang="en-US" altLang="ja-JP" sz="1000">
              <a:latin typeface="ＭＳ 明朝" panose="02020609040205080304" pitchFamily="17" charset="-128"/>
              <a:ea typeface="ＭＳ 明朝" panose="02020609040205080304" pitchFamily="17" charset="-128"/>
            </a:rPr>
            <a:t>0.5 </a:t>
          </a:r>
          <a:r>
            <a:rPr kumimoji="1" lang="ja-JP" altLang="en-US" sz="1000">
              <a:latin typeface="ＭＳ 明朝" panose="02020609040205080304" pitchFamily="17" charset="-128"/>
              <a:ea typeface="ＭＳ 明朝" panose="02020609040205080304" pitchFamily="17" charset="-128"/>
            </a:rPr>
            <a:t>は　</a:t>
          </a:r>
          <a:r>
            <a:rPr kumimoji="1" lang="en-US" altLang="ja-JP" sz="1000">
              <a:latin typeface="ＭＳ 明朝" panose="02020609040205080304" pitchFamily="17" charset="-128"/>
              <a:ea typeface="ＭＳ 明朝" panose="02020609040205080304" pitchFamily="17" charset="-128"/>
            </a:rPr>
            <a:t>1.0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0.</a:t>
          </a:r>
          <a:r>
            <a:rPr kumimoji="1" lang="ja-JP" altLang="en-US" sz="1000">
              <a:latin typeface="ＭＳ 明朝" panose="02020609040205080304" pitchFamily="17" charset="-128"/>
              <a:ea typeface="ＭＳ 明朝" panose="02020609040205080304" pitchFamily="17" charset="-128"/>
            </a:rPr>
            <a:t>の任意の値に設定可能（垂線の足の下限に影響）</a:t>
          </a:r>
        </a:p>
        <a:p>
          <a:pPr>
            <a:lnSpc>
              <a:spcPts val="1200"/>
            </a:lnSpc>
          </a:pPr>
          <a:r>
            <a:rPr kumimoji="1" lang="en-US" altLang="ja-JP" sz="1000">
              <a:latin typeface="ＭＳ 明朝" panose="02020609040205080304" pitchFamily="17" charset="-128"/>
              <a:ea typeface="ＭＳ 明朝" panose="02020609040205080304" pitchFamily="17" charset="-128"/>
            </a:rPr>
            <a:t>C=(N,N)          //    </a:t>
          </a:r>
          <a:r>
            <a:rPr kumimoji="1" lang="ja-JP" altLang="en-US" sz="1000">
              <a:latin typeface="ＭＳ 明朝" panose="02020609040205080304" pitchFamily="17" charset="-128"/>
              <a:ea typeface="ＭＳ 明朝" panose="02020609040205080304" pitchFamily="17" charset="-128"/>
            </a:rPr>
            <a:t>日本の南西部隅と北東部隅の値として 最小値の</a:t>
          </a:r>
          <a:r>
            <a:rPr kumimoji="1" lang="en-US" altLang="ja-JP" sz="1000">
              <a:latin typeface="ＭＳ 明朝" panose="02020609040205080304" pitchFamily="17" charset="-128"/>
              <a:ea typeface="ＭＳ 明朝" panose="02020609040205080304" pitchFamily="17" charset="-128"/>
            </a:rPr>
            <a:t>5</a:t>
          </a:r>
          <a:r>
            <a:rPr kumimoji="1" lang="ja-JP" altLang="en-US" sz="1000">
              <a:latin typeface="ＭＳ 明朝" panose="02020609040205080304" pitchFamily="17" charset="-128"/>
              <a:ea typeface="ＭＳ 明朝" panose="02020609040205080304" pitchFamily="17" charset="-128"/>
            </a:rPr>
            <a:t>割（負の場合はゼロ）を設定</a:t>
          </a:r>
        </a:p>
        <a:p>
          <a:pPr>
            <a:lnSpc>
              <a:spcPts val="1200"/>
            </a:lnSpc>
          </a:pPr>
          <a:r>
            <a:rPr kumimoji="1" lang="en-US" altLang="ja-JP" sz="1000">
              <a:latin typeface="ＭＳ 明朝" panose="02020609040205080304" pitchFamily="17" charset="-128"/>
              <a:ea typeface="ＭＳ 明朝" panose="02020609040205080304" pitchFamily="17" charset="-128"/>
            </a:rPr>
            <a:t>Q=:ci(A)**              // </a:t>
          </a:r>
          <a:r>
            <a:rPr kumimoji="1" lang="ja-JP" altLang="en-US" sz="1000">
              <a:latin typeface="ＭＳ 明朝" panose="02020609040205080304" pitchFamily="17" charset="-128"/>
              <a:ea typeface="ＭＳ 明朝" panose="02020609040205080304" pitchFamily="17" charset="-128"/>
            </a:rPr>
            <a:t>日本の南西部隅と北東部隅の識別文字として *設定</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グラフセクション</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スケールの目盛り指示コマンド（標準</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ポイント）</a:t>
          </a:r>
        </a:p>
        <a:p>
          <a:pPr>
            <a:lnSpc>
              <a:spcPts val="1200"/>
            </a:lnSpc>
          </a:pPr>
          <a:r>
            <a:rPr kumimoji="1" lang="en-US" altLang="ja-JP" sz="1000">
              <a:latin typeface="ＭＳ 明朝" panose="02020609040205080304" pitchFamily="17" charset="-128"/>
              <a:ea typeface="ＭＳ 明朝" panose="02020609040205080304" pitchFamily="17" charset="-128"/>
            </a:rPr>
            <a:t>x,002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2</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地図状グラフ　</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a:t>
          </a:r>
        </a:p>
        <a:p>
          <a:pPr>
            <a:lnSpc>
              <a:spcPts val="1200"/>
            </a:lnSpc>
          </a:pPr>
          <a:r>
            <a:rPr kumimoji="1" lang="en-US" altLang="ja-JP" sz="1000">
              <a:latin typeface="ＭＳ 明朝" panose="02020609040205080304" pitchFamily="17" charset="-128"/>
              <a:ea typeface="ＭＳ 明朝" panose="02020609040205080304" pitchFamily="17" charset="-128"/>
            </a:rPr>
            <a:t>x,b,a,P=x,*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b,</a:t>
          </a:r>
          <a:r>
            <a:rPr kumimoji="1" lang="ja-JP" altLang="en-US" sz="1000">
              <a:latin typeface="ＭＳ 明朝" panose="02020609040205080304" pitchFamily="17" charset="-128"/>
              <a:ea typeface="ＭＳ 明朝" panose="02020609040205080304" pitchFamily="17" charset="-128"/>
            </a:rPr>
            <a:t>奥行軸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バブル変量</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en-US" altLang="ja-JP" sz="1000">
              <a:latin typeface="ＭＳ 明朝" panose="02020609040205080304" pitchFamily="17" charset="-128"/>
              <a:ea typeface="ＭＳ 明朝" panose="02020609040205080304" pitchFamily="17" charset="-128"/>
            </a:rPr>
            <a:t>C,B,A,Q,*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B,</a:t>
          </a:r>
          <a:r>
            <a:rPr kumimoji="1" lang="ja-JP" altLang="en-US" sz="1000">
              <a:latin typeface="ＭＳ 明朝" panose="02020609040205080304" pitchFamily="17" charset="-128"/>
              <a:ea typeface="ＭＳ 明朝" panose="02020609040205080304" pitchFamily="17" charset="-128"/>
            </a:rPr>
            <a:t>奥行軸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Q,</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合成 ■図３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バブル三次元図・地図状グラフ</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終了セクション</a:t>
          </a:r>
        </a:p>
      </xdr:txBody>
    </xdr:sp>
    <xdr:clientData/>
  </xdr:twoCellAnchor>
  <xdr:twoCellAnchor>
    <xdr:from>
      <xdr:col>10</xdr:col>
      <xdr:colOff>200025</xdr:colOff>
      <xdr:row>22</xdr:row>
      <xdr:rowOff>1</xdr:rowOff>
    </xdr:from>
    <xdr:to>
      <xdr:col>19</xdr:col>
      <xdr:colOff>390525</xdr:colOff>
      <xdr:row>92</xdr:row>
      <xdr:rowOff>152400</xdr:rowOff>
    </xdr:to>
    <xdr:sp macro="" textlink="">
      <xdr:nvSpPr>
        <xdr:cNvPr id="3" name="テキスト ボックス 2"/>
        <xdr:cNvSpPr txBox="1"/>
      </xdr:nvSpPr>
      <xdr:spPr>
        <a:xfrm>
          <a:off x="9648825" y="3848101"/>
          <a:ext cx="7581900" cy="12153899"/>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4</xdr:col>
      <xdr:colOff>600075</xdr:colOff>
      <xdr:row>10</xdr:row>
      <xdr:rowOff>66675</xdr:rowOff>
    </xdr:from>
    <xdr:ext cx="2971800" cy="3038475"/>
    <xdr:pic>
      <xdr:nvPicPr>
        <xdr:cNvPr id="2" name="図 5" descr="japan-map-transparent75.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3275" y="1781175"/>
          <a:ext cx="2971800" cy="303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10</xdr:row>
      <xdr:rowOff>0</xdr:rowOff>
    </xdr:from>
    <xdr:ext cx="2619375" cy="3152775"/>
    <xdr:pic>
      <xdr:nvPicPr>
        <xdr:cNvPr id="3" name="図 2" descr="japan-map-transparent.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508"/>
        <a:stretch>
          <a:fillRect/>
        </a:stretch>
      </xdr:blipFill>
      <xdr:spPr bwMode="auto">
        <a:xfrm>
          <a:off x="95250" y="1714500"/>
          <a:ext cx="261937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17</xdr:col>
      <xdr:colOff>0</xdr:colOff>
      <xdr:row>7</xdr:row>
      <xdr:rowOff>123264</xdr:rowOff>
    </xdr:from>
    <xdr:to>
      <xdr:col>17</xdr:col>
      <xdr:colOff>672353</xdr:colOff>
      <xdr:row>10</xdr:row>
      <xdr:rowOff>50986</xdr:rowOff>
    </xdr:to>
    <xdr:sp macro="" textlink="">
      <xdr:nvSpPr>
        <xdr:cNvPr id="4" name="左矢印 3"/>
        <xdr:cNvSpPr/>
      </xdr:nvSpPr>
      <xdr:spPr>
        <a:xfrm>
          <a:off x="11658600" y="1380564"/>
          <a:ext cx="672353" cy="470647"/>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17</xdr:col>
      <xdr:colOff>682439</xdr:colOff>
      <xdr:row>7</xdr:row>
      <xdr:rowOff>47625</xdr:rowOff>
    </xdr:from>
    <xdr:to>
      <xdr:col>23</xdr:col>
      <xdr:colOff>638175</xdr:colOff>
      <xdr:row>16</xdr:row>
      <xdr:rowOff>38100</xdr:rowOff>
    </xdr:to>
    <xdr:sp macro="" textlink="">
      <xdr:nvSpPr>
        <xdr:cNvPr id="5" name="テキスト ボックス 4"/>
        <xdr:cNvSpPr txBox="1"/>
      </xdr:nvSpPr>
      <xdr:spPr>
        <a:xfrm>
          <a:off x="12341039" y="1304925"/>
          <a:ext cx="407053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a:t>
          </a:r>
          <a:r>
            <a:rPr kumimoji="1" lang="ja-JP" altLang="en-US" sz="1600" b="1">
              <a:solidFill>
                <a:srgbClr val="C00000"/>
              </a:solidFill>
            </a:rPr>
            <a:t>赤線枠</a:t>
          </a:r>
          <a:r>
            <a:rPr kumimoji="1" lang="ja-JP" altLang="en-US" sz="1600" b="1">
              <a:solidFill>
                <a:srgbClr val="002060"/>
              </a:solidFill>
            </a:rPr>
            <a:t>内に（</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0</xdr:col>
      <xdr:colOff>250550</xdr:colOff>
      <xdr:row>3</xdr:row>
      <xdr:rowOff>8438</xdr:rowOff>
    </xdr:from>
    <xdr:to>
      <xdr:col>1</xdr:col>
      <xdr:colOff>12384</xdr:colOff>
      <xdr:row>4</xdr:row>
      <xdr:rowOff>45109</xdr:rowOff>
    </xdr:to>
    <xdr:sp macro="" textlink="">
      <xdr:nvSpPr>
        <xdr:cNvPr id="6" name="左矢印 5"/>
        <xdr:cNvSpPr/>
      </xdr:nvSpPr>
      <xdr:spPr>
        <a:xfrm rot="12835000">
          <a:off x="250550" y="541838"/>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57150</xdr:colOff>
      <xdr:row>2</xdr:row>
      <xdr:rowOff>28575</xdr:rowOff>
    </xdr:from>
    <xdr:to>
      <xdr:col>16</xdr:col>
      <xdr:colOff>550828</xdr:colOff>
      <xdr:row>42</xdr:row>
      <xdr:rowOff>132479</xdr:rowOff>
    </xdr:to>
    <xdr:pic>
      <xdr:nvPicPr>
        <xdr:cNvPr id="13" name="図 12"/>
        <xdr:cNvPicPr>
          <a:picLocks noChangeAspect="1"/>
        </xdr:cNvPicPr>
      </xdr:nvPicPr>
      <xdr:blipFill>
        <a:blip xmlns:r="http://schemas.openxmlformats.org/officeDocument/2006/relationships" r:embed="rId1"/>
        <a:stretch>
          <a:fillRect/>
        </a:stretch>
      </xdr:blipFill>
      <xdr:spPr>
        <a:xfrm>
          <a:off x="504825" y="504825"/>
          <a:ext cx="12980953" cy="6971429"/>
        </a:xfrm>
        <a:prstGeom prst="rect">
          <a:avLst/>
        </a:prstGeom>
      </xdr:spPr>
    </xdr:pic>
    <xdr:clientData/>
  </xdr:twoCellAnchor>
  <xdr:oneCellAnchor>
    <xdr:from>
      <xdr:col>1</xdr:col>
      <xdr:colOff>180974</xdr:colOff>
      <xdr:row>20</xdr:row>
      <xdr:rowOff>104775</xdr:rowOff>
    </xdr:from>
    <xdr:ext cx="10372726" cy="3857624"/>
    <xdr:pic>
      <xdr:nvPicPr>
        <xdr:cNvPr id="103" name="図 5" descr="japan-map-transparent75.gif"/>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49" y="3667125"/>
          <a:ext cx="10372726" cy="385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390525</xdr:colOff>
      <xdr:row>15</xdr:row>
      <xdr:rowOff>76200</xdr:rowOff>
    </xdr:from>
    <xdr:to>
      <xdr:col>12</xdr:col>
      <xdr:colOff>152400</xdr:colOff>
      <xdr:row>16</xdr:row>
      <xdr:rowOff>95249</xdr:rowOff>
    </xdr:to>
    <xdr:sp macro="" textlink="T54">
      <xdr:nvSpPr>
        <xdr:cNvPr id="5" name="AutoShape 34"/>
        <xdr:cNvSpPr>
          <a:spLocks/>
        </xdr:cNvSpPr>
      </xdr:nvSpPr>
      <xdr:spPr bwMode="auto">
        <a:xfrm>
          <a:off x="7839075" y="2781300"/>
          <a:ext cx="2505075" cy="190499"/>
        </a:xfrm>
        <a:prstGeom prst="callout2">
          <a:avLst>
            <a:gd name="adj1" fmla="val 63620"/>
            <a:gd name="adj2" fmla="val -4674"/>
            <a:gd name="adj3" fmla="val 57827"/>
            <a:gd name="adj4" fmla="val -17842"/>
            <a:gd name="adj5" fmla="val 505066"/>
            <a:gd name="adj6" fmla="val -185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南関東（埼玉、千葉、東京、神奈川）</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504824</xdr:colOff>
      <xdr:row>17</xdr:row>
      <xdr:rowOff>47625</xdr:rowOff>
    </xdr:from>
    <xdr:to>
      <xdr:col>14</xdr:col>
      <xdr:colOff>66675</xdr:colOff>
      <xdr:row>18</xdr:row>
      <xdr:rowOff>95250</xdr:rowOff>
    </xdr:to>
    <xdr:sp macro="" textlink="T52">
      <xdr:nvSpPr>
        <xdr:cNvPr id="6" name="AutoShape 34"/>
        <xdr:cNvSpPr>
          <a:spLocks/>
        </xdr:cNvSpPr>
      </xdr:nvSpPr>
      <xdr:spPr bwMode="auto">
        <a:xfrm>
          <a:off x="8639174" y="3095625"/>
          <a:ext cx="2990851" cy="219075"/>
        </a:xfrm>
        <a:prstGeom prst="callout2">
          <a:avLst>
            <a:gd name="adj1" fmla="val 49732"/>
            <a:gd name="adj2" fmla="val -401"/>
            <a:gd name="adj3" fmla="val 47828"/>
            <a:gd name="adj4" fmla="val -12426"/>
            <a:gd name="adj5" fmla="val 683549"/>
            <a:gd name="adj6" fmla="val -1191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東北南部（宮城、山形、福島）</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342899</xdr:colOff>
      <xdr:row>14</xdr:row>
      <xdr:rowOff>57149</xdr:rowOff>
    </xdr:from>
    <xdr:to>
      <xdr:col>10</xdr:col>
      <xdr:colOff>352424</xdr:colOff>
      <xdr:row>16</xdr:row>
      <xdr:rowOff>0</xdr:rowOff>
    </xdr:to>
    <xdr:sp macro="" textlink="T55">
      <xdr:nvSpPr>
        <xdr:cNvPr id="7" name="AutoShape 34"/>
        <xdr:cNvSpPr>
          <a:spLocks/>
        </xdr:cNvSpPr>
      </xdr:nvSpPr>
      <xdr:spPr bwMode="auto">
        <a:xfrm>
          <a:off x="7105649" y="2590799"/>
          <a:ext cx="2066925" cy="285751"/>
        </a:xfrm>
        <a:prstGeom prst="callout2">
          <a:avLst>
            <a:gd name="adj1" fmla="val 54732"/>
            <a:gd name="adj2" fmla="val -202"/>
            <a:gd name="adj3" fmla="val 54769"/>
            <a:gd name="adj4" fmla="val -10855"/>
            <a:gd name="adj5" fmla="val 470791"/>
            <a:gd name="adj6" fmla="val -1046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甲信越（新潟、山梨、長野）</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514350</xdr:colOff>
      <xdr:row>10</xdr:row>
      <xdr:rowOff>114300</xdr:rowOff>
    </xdr:from>
    <xdr:to>
      <xdr:col>10</xdr:col>
      <xdr:colOff>419100</xdr:colOff>
      <xdr:row>12</xdr:row>
      <xdr:rowOff>9525</xdr:rowOff>
    </xdr:to>
    <xdr:sp macro="" textlink="T58">
      <xdr:nvSpPr>
        <xdr:cNvPr id="9" name="AutoShape 34"/>
        <xdr:cNvSpPr>
          <a:spLocks/>
        </xdr:cNvSpPr>
      </xdr:nvSpPr>
      <xdr:spPr bwMode="auto">
        <a:xfrm>
          <a:off x="5905500" y="1962150"/>
          <a:ext cx="3333750" cy="238125"/>
        </a:xfrm>
        <a:prstGeom prst="callout2">
          <a:avLst>
            <a:gd name="adj1" fmla="val 58065"/>
            <a:gd name="adj2" fmla="val -2881"/>
            <a:gd name="adj3" fmla="val 57563"/>
            <a:gd name="adj4" fmla="val -12599"/>
            <a:gd name="adj5" fmla="val 1021638"/>
            <a:gd name="adj6" fmla="val -1206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4D8BBF4-DF52-450E-8277-9E44AF6FF097}" type="TxLink">
            <a:rPr lang="en-US" altLang="en-US" sz="1100" b="0" i="0" u="none" strike="noStrike" baseline="0">
              <a:solidFill>
                <a:srgbClr val="000000"/>
              </a:solidFill>
              <a:latin typeface="ＭＳ Ｐゴシック"/>
              <a:ea typeface="ＭＳ Ｐゴシック"/>
            </a:rPr>
            <a:pPr algn="l" rtl="0">
              <a:defRPr sz="1000"/>
            </a:pPr>
            <a:t>h 近畿（滋賀、京都、大阪、兵庫、奈良、和歌山）</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495299</xdr:colOff>
      <xdr:row>16</xdr:row>
      <xdr:rowOff>66675</xdr:rowOff>
    </xdr:from>
    <xdr:to>
      <xdr:col>12</xdr:col>
      <xdr:colOff>276225</xdr:colOff>
      <xdr:row>17</xdr:row>
      <xdr:rowOff>66675</xdr:rowOff>
    </xdr:to>
    <xdr:sp macro="" textlink="T53">
      <xdr:nvSpPr>
        <xdr:cNvPr id="10" name="AutoShape 34"/>
        <xdr:cNvSpPr>
          <a:spLocks/>
        </xdr:cNvSpPr>
      </xdr:nvSpPr>
      <xdr:spPr bwMode="auto">
        <a:xfrm>
          <a:off x="7943849" y="2943225"/>
          <a:ext cx="2524126" cy="171450"/>
        </a:xfrm>
        <a:prstGeom prst="callout2">
          <a:avLst>
            <a:gd name="adj1" fmla="val 58065"/>
            <a:gd name="adj2" fmla="val -1064"/>
            <a:gd name="adj3" fmla="val 63119"/>
            <a:gd name="adj4" fmla="val -12021"/>
            <a:gd name="adj5" fmla="val 247126"/>
            <a:gd name="adj6" fmla="val -1220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北関東（茨城、栃木、群馬）</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885825</xdr:colOff>
      <xdr:row>4</xdr:row>
      <xdr:rowOff>9525</xdr:rowOff>
    </xdr:from>
    <xdr:to>
      <xdr:col>23</xdr:col>
      <xdr:colOff>142875</xdr:colOff>
      <xdr:row>5</xdr:row>
      <xdr:rowOff>66675</xdr:rowOff>
    </xdr:to>
    <xdr:sp macro="" textlink="T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北海道・東北北部（北海道、青森、岩手、秋田）</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東北南部（宮城、山形、福島）</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北関東（茨城、栃木、群馬）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南関東（埼玉、千葉、東京、神奈川）</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甲信越（新潟、山梨、長野）</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北陸（富山、石川、福井）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東海（岐阜、静岡、愛知、三重）</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近畿（滋賀、京都、大阪、兵庫、奈良、和歌山）</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山陰（鳥取、島根）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山陽（岡山、広島、山口）</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四国（徳島、香川、愛媛、高知）</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九州北部（福岡、佐賀、長崎、熊本、大分）</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九州南部・沖縄（宮崎、鹿児島、沖縄）</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552450</xdr:colOff>
      <xdr:row>13</xdr:row>
      <xdr:rowOff>28575</xdr:rowOff>
    </xdr:from>
    <xdr:to>
      <xdr:col>9</xdr:col>
      <xdr:colOff>419100</xdr:colOff>
      <xdr:row>14</xdr:row>
      <xdr:rowOff>66675</xdr:rowOff>
    </xdr:to>
    <xdr:sp macro="" textlink="T56">
      <xdr:nvSpPr>
        <xdr:cNvPr id="64" name="AutoShape 34"/>
        <xdr:cNvSpPr>
          <a:spLocks/>
        </xdr:cNvSpPr>
      </xdr:nvSpPr>
      <xdr:spPr bwMode="auto">
        <a:xfrm>
          <a:off x="6629400" y="2390775"/>
          <a:ext cx="1924050" cy="209550"/>
        </a:xfrm>
        <a:prstGeom prst="callout2">
          <a:avLst>
            <a:gd name="adj1" fmla="val 58065"/>
            <a:gd name="adj2" fmla="val -8310"/>
            <a:gd name="adj3" fmla="val 57563"/>
            <a:gd name="adj4" fmla="val -17306"/>
            <a:gd name="adj5" fmla="val 732151"/>
            <a:gd name="adj6" fmla="val -168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北陸（富山、石川、福井）</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2847975</xdr:colOff>
      <xdr:row>4</xdr:row>
      <xdr:rowOff>38100</xdr:rowOff>
    </xdr:from>
    <xdr:to>
      <xdr:col>6</xdr:col>
      <xdr:colOff>171450</xdr:colOff>
      <xdr:row>5</xdr:row>
      <xdr:rowOff>85725</xdr:rowOff>
    </xdr:to>
    <xdr:sp macro="" textlink="T63">
      <xdr:nvSpPr>
        <xdr:cNvPr id="67" name="AutoShape 34"/>
        <xdr:cNvSpPr>
          <a:spLocks/>
        </xdr:cNvSpPr>
      </xdr:nvSpPr>
      <xdr:spPr bwMode="auto">
        <a:xfrm>
          <a:off x="3295650" y="857250"/>
          <a:ext cx="2952750" cy="219075"/>
        </a:xfrm>
        <a:prstGeom prst="callout2">
          <a:avLst>
            <a:gd name="adj1" fmla="val 49732"/>
            <a:gd name="adj2" fmla="val -381"/>
            <a:gd name="adj3" fmla="val 46052"/>
            <a:gd name="adj4" fmla="val -10329"/>
            <a:gd name="adj5" fmla="val 1965618"/>
            <a:gd name="adj6" fmla="val -104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020AF7E-1EE2-4BBD-AF22-543EE8A34623}" type="TxLink">
            <a:rPr lang="en-US" altLang="en-US" sz="1100" b="0" i="0" u="none" strike="noStrike" baseline="0">
              <a:solidFill>
                <a:srgbClr val="000000"/>
              </a:solidFill>
              <a:latin typeface="ＭＳ Ｐゴシック"/>
              <a:ea typeface="ＭＳ Ｐゴシック"/>
            </a:rPr>
            <a:pPr algn="l" rtl="0">
              <a:defRPr sz="1000"/>
            </a:pPr>
            <a:t>m 九州南部・沖縄（宮崎、鹿児島、沖縄）</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57150</xdr:colOff>
      <xdr:row>9</xdr:row>
      <xdr:rowOff>142875</xdr:rowOff>
    </xdr:from>
    <xdr:to>
      <xdr:col>7</xdr:col>
      <xdr:colOff>161925</xdr:colOff>
      <xdr:row>11</xdr:row>
      <xdr:rowOff>28575</xdr:rowOff>
    </xdr:to>
    <xdr:sp macro="" textlink="T59">
      <xdr:nvSpPr>
        <xdr:cNvPr id="68" name="AutoShape 34"/>
        <xdr:cNvSpPr>
          <a:spLocks/>
        </xdr:cNvSpPr>
      </xdr:nvSpPr>
      <xdr:spPr bwMode="auto">
        <a:xfrm>
          <a:off x="4762500" y="1819275"/>
          <a:ext cx="2162175" cy="228600"/>
        </a:xfrm>
        <a:prstGeom prst="callout2">
          <a:avLst>
            <a:gd name="adj1" fmla="val 53899"/>
            <a:gd name="adj2" fmla="val -2142"/>
            <a:gd name="adj3" fmla="val 50218"/>
            <a:gd name="adj4" fmla="val -7861"/>
            <a:gd name="adj5" fmla="val 633191"/>
            <a:gd name="adj6" fmla="val -750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448EEB-695C-4346-B571-D8E714EE212B}" type="TxLink">
            <a:rPr lang="en-US" altLang="en-US" sz="1100" b="0" i="0" u="none" strike="noStrike" baseline="0">
              <a:solidFill>
                <a:srgbClr val="000000"/>
              </a:solidFill>
              <a:latin typeface="ＭＳ Ｐゴシック"/>
              <a:ea typeface="ＭＳ Ｐゴシック"/>
            </a:rPr>
            <a:pPr algn="l" rtl="0">
              <a:defRPr sz="1000"/>
            </a:pPr>
            <a:t>i 山陰（鳥取、島根）</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390524</xdr:colOff>
      <xdr:row>11</xdr:row>
      <xdr:rowOff>152399</xdr:rowOff>
    </xdr:from>
    <xdr:to>
      <xdr:col>10</xdr:col>
      <xdr:colOff>38099</xdr:colOff>
      <xdr:row>13</xdr:row>
      <xdr:rowOff>28575</xdr:rowOff>
    </xdr:to>
    <xdr:sp macro="" textlink="T57">
      <xdr:nvSpPr>
        <xdr:cNvPr id="77" name="AutoShape 34"/>
        <xdr:cNvSpPr>
          <a:spLocks/>
        </xdr:cNvSpPr>
      </xdr:nvSpPr>
      <xdr:spPr bwMode="auto">
        <a:xfrm>
          <a:off x="6467474" y="2171699"/>
          <a:ext cx="2390775" cy="219076"/>
        </a:xfrm>
        <a:prstGeom prst="callout2">
          <a:avLst>
            <a:gd name="adj1" fmla="val 63620"/>
            <a:gd name="adj2" fmla="val -4674"/>
            <a:gd name="adj3" fmla="val 57272"/>
            <a:gd name="adj4" fmla="val -15689"/>
            <a:gd name="adj5" fmla="val 978376"/>
            <a:gd name="adj6" fmla="val -1503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52AC8E2-5229-4F8D-8DC6-2B42557BB461}" type="TxLink">
            <a:rPr lang="en-US" altLang="en-US" sz="1100" b="0" i="0" u="none" strike="noStrike" baseline="0">
              <a:solidFill>
                <a:srgbClr val="000000"/>
              </a:solidFill>
              <a:latin typeface="ＭＳ Ｐゴシック"/>
              <a:ea typeface="ＭＳ Ｐゴシック"/>
            </a:rPr>
            <a:pPr algn="l" rtl="0">
              <a:defRPr sz="1000"/>
            </a:pPr>
            <a:t>g 東海（岐阜、静岡、愛知、三重）</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1562100</xdr:colOff>
      <xdr:row>9</xdr:row>
      <xdr:rowOff>28575</xdr:rowOff>
    </xdr:from>
    <xdr:to>
      <xdr:col>1</xdr:col>
      <xdr:colOff>1857375</xdr:colOff>
      <xdr:row>10</xdr:row>
      <xdr:rowOff>161925</xdr:rowOff>
    </xdr:to>
    <xdr:sp macro="" textlink="">
      <xdr:nvSpPr>
        <xdr:cNvPr id="83" name="円/楕円 82"/>
        <xdr:cNvSpPr/>
      </xdr:nvSpPr>
      <xdr:spPr>
        <a:xfrm>
          <a:off x="2009775" y="17049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600075</xdr:colOff>
      <xdr:row>6</xdr:row>
      <xdr:rowOff>85725</xdr:rowOff>
    </xdr:from>
    <xdr:to>
      <xdr:col>7</xdr:col>
      <xdr:colOff>19050</xdr:colOff>
      <xdr:row>7</xdr:row>
      <xdr:rowOff>142875</xdr:rowOff>
    </xdr:to>
    <xdr:sp macro="" textlink="T60">
      <xdr:nvSpPr>
        <xdr:cNvPr id="93" name="AutoShape 34"/>
        <xdr:cNvSpPr>
          <a:spLocks/>
        </xdr:cNvSpPr>
      </xdr:nvSpPr>
      <xdr:spPr bwMode="auto">
        <a:xfrm>
          <a:off x="4619625" y="1247775"/>
          <a:ext cx="2162175" cy="228600"/>
        </a:xfrm>
        <a:prstGeom prst="callout2">
          <a:avLst>
            <a:gd name="adj1" fmla="val 53899"/>
            <a:gd name="adj2" fmla="val -2142"/>
            <a:gd name="adj3" fmla="val 50218"/>
            <a:gd name="adj4" fmla="val -17112"/>
            <a:gd name="adj5" fmla="val 141523"/>
            <a:gd name="adj6" fmla="val -167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EAC4DE-75C2-4227-A0A8-5EFF070CDD6B}" type="TxLink">
            <a:rPr lang="en-US" altLang="en-US" sz="1100" b="0" i="0" u="none" strike="noStrike" baseline="0">
              <a:solidFill>
                <a:srgbClr val="000000"/>
              </a:solidFill>
              <a:latin typeface="ＭＳ Ｐゴシック"/>
              <a:ea typeface="ＭＳ Ｐゴシック"/>
            </a:rPr>
            <a:pPr algn="l" rtl="0">
              <a:defRPr sz="1000"/>
            </a:pPr>
            <a:t>j 山陽（岡山、広島、山口）</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657225</xdr:colOff>
      <xdr:row>8</xdr:row>
      <xdr:rowOff>19050</xdr:rowOff>
    </xdr:from>
    <xdr:to>
      <xdr:col>7</xdr:col>
      <xdr:colOff>76200</xdr:colOff>
      <xdr:row>9</xdr:row>
      <xdr:rowOff>76200</xdr:rowOff>
    </xdr:to>
    <xdr:sp macro="" textlink="T61">
      <xdr:nvSpPr>
        <xdr:cNvPr id="94" name="AutoShape 34"/>
        <xdr:cNvSpPr>
          <a:spLocks/>
        </xdr:cNvSpPr>
      </xdr:nvSpPr>
      <xdr:spPr bwMode="auto">
        <a:xfrm>
          <a:off x="4676775" y="1524000"/>
          <a:ext cx="2162175" cy="228600"/>
        </a:xfrm>
        <a:prstGeom prst="callout2">
          <a:avLst>
            <a:gd name="adj1" fmla="val 53899"/>
            <a:gd name="adj2" fmla="val -2142"/>
            <a:gd name="adj3" fmla="val 50218"/>
            <a:gd name="adj4" fmla="val -7861"/>
            <a:gd name="adj5" fmla="val 1424858"/>
            <a:gd name="adj6" fmla="val -839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6AF8603-FB74-46BC-9DAD-F6F55D2930C9}" type="TxLink">
            <a:rPr lang="en-US" altLang="en-US" sz="1100" b="0" i="0" u="none" strike="noStrike" baseline="0">
              <a:solidFill>
                <a:srgbClr val="000000"/>
              </a:solidFill>
              <a:latin typeface="ＭＳ Ｐゴシック"/>
              <a:ea typeface="ＭＳ Ｐゴシック"/>
            </a:rPr>
            <a:pPr algn="l" rtl="0">
              <a:defRPr sz="1000"/>
            </a:pPr>
            <a:t>k 四国（徳島、香川、愛媛、高知）</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257175</xdr:colOff>
      <xdr:row>5</xdr:row>
      <xdr:rowOff>57150</xdr:rowOff>
    </xdr:from>
    <xdr:to>
      <xdr:col>7</xdr:col>
      <xdr:colOff>28575</xdr:colOff>
      <xdr:row>6</xdr:row>
      <xdr:rowOff>133350</xdr:rowOff>
    </xdr:to>
    <xdr:sp macro="" textlink="T62">
      <xdr:nvSpPr>
        <xdr:cNvPr id="95" name="AutoShape 34"/>
        <xdr:cNvSpPr>
          <a:spLocks/>
        </xdr:cNvSpPr>
      </xdr:nvSpPr>
      <xdr:spPr bwMode="auto">
        <a:xfrm>
          <a:off x="3590925" y="1047750"/>
          <a:ext cx="3200400" cy="247650"/>
        </a:xfrm>
        <a:prstGeom prst="callout2">
          <a:avLst>
            <a:gd name="adj1" fmla="val 53899"/>
            <a:gd name="adj2" fmla="val -2142"/>
            <a:gd name="adj3" fmla="val 54705"/>
            <a:gd name="adj4" fmla="val -10184"/>
            <a:gd name="adj5" fmla="val 1146972"/>
            <a:gd name="adj6" fmla="val -1055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CC3ACF2-AE0D-4BA4-933A-916C29F68BB8}" type="TxLink">
            <a:rPr lang="en-US" altLang="en-US" sz="1100" b="0" i="0" u="none" strike="noStrike" baseline="0">
              <a:solidFill>
                <a:srgbClr val="000000"/>
              </a:solidFill>
              <a:latin typeface="ＭＳ Ｐゴシック"/>
              <a:ea typeface="ＭＳ Ｐゴシック"/>
            </a:rPr>
            <a:pPr algn="l" rtl="0">
              <a:defRPr sz="1000"/>
            </a:pPr>
            <a:t>l 九州北部（福岡、佐賀、長崎、熊本、大分）</a:t>
          </a:fld>
          <a:endParaRPr lang="en-US" altLang="ja-JP" sz="900" b="0" i="0" u="none" strike="noStrike" baseline="0">
            <a:solidFill>
              <a:srgbClr val="000000"/>
            </a:solidFill>
            <a:latin typeface="Times New Roman"/>
            <a:cs typeface="Times New Roman"/>
          </a:endParaRPr>
        </a:p>
      </xdr:txBody>
    </xdr:sp>
    <xdr:clientData/>
  </xdr:twoCellAnchor>
  <xdr:twoCellAnchor>
    <xdr:from>
      <xdr:col>17</xdr:col>
      <xdr:colOff>609600</xdr:colOff>
      <xdr:row>28</xdr:row>
      <xdr:rowOff>66675</xdr:rowOff>
    </xdr:from>
    <xdr:to>
      <xdr:col>22</xdr:col>
      <xdr:colOff>552449</xdr:colOff>
      <xdr:row>40</xdr:row>
      <xdr:rowOff>114299</xdr:rowOff>
    </xdr:to>
    <xdr:sp macro="" textlink="">
      <xdr:nvSpPr>
        <xdr:cNvPr id="97" name="テキスト ボックス 96"/>
        <xdr:cNvSpPr txBox="1"/>
      </xdr:nvSpPr>
      <xdr:spPr>
        <a:xfrm>
          <a:off x="14125575" y="5000625"/>
          <a:ext cx="3714749" cy="2105024"/>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［瞬時作図］⇒［バブル三次元図・地図状グラフ］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effectLst/>
              <a:latin typeface="+mn-lt"/>
              <a:ea typeface="+mn-ea"/>
              <a:cs typeface="+mn-cs"/>
            </a:rPr>
            <a:t>③ </a:t>
          </a:r>
          <a:r>
            <a:rPr kumimoji="1" lang="ja-JP" altLang="ja-JP" sz="1100" b="1" i="0" baseline="0">
              <a:effectLst/>
              <a:latin typeface="+mn-lt"/>
              <a:ea typeface="+mn-ea"/>
              <a:cs typeface="+mn-cs"/>
            </a:rPr>
            <a:t>地図状グラフ</a:t>
          </a:r>
          <a:r>
            <a:rPr kumimoji="1" lang="ja-JP" altLang="ja-JP" sz="1000" b="0" i="0" baseline="0">
              <a:effectLst/>
              <a:latin typeface="+mn-lt"/>
              <a:ea typeface="+mn-ea"/>
              <a:cs typeface="+mn-cs"/>
            </a:rPr>
            <a:t>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kumimoji="1" lang="en-US" altLang="ja-JP" sz="1000" b="0" i="0" baseline="0">
            <a:effectLst/>
            <a:latin typeface="+mn-lt"/>
            <a:ea typeface="+mn-ea"/>
            <a:cs typeface="+mn-cs"/>
          </a:endParaRPr>
        </a:p>
        <a:p>
          <a:pPr eaLnBrk="1" fontAlgn="auto" latinLnBrk="0" hangingPunct="1"/>
          <a:r>
            <a:rPr kumimoji="1" lang="ja-JP" altLang="ja-JP" sz="1100" b="0" i="0" baseline="0">
              <a:effectLst/>
              <a:latin typeface="+mn-lt"/>
              <a:ea typeface="+mn-ea"/>
              <a:cs typeface="+mn-cs"/>
            </a:rPr>
            <a:t>④ </a:t>
          </a:r>
          <a:r>
            <a:rPr kumimoji="1" lang="ja-JP" altLang="ja-JP" sz="1100" b="1" i="0" baseline="0">
              <a:effectLst/>
              <a:latin typeface="+mn-lt"/>
              <a:ea typeface="+mn-ea"/>
              <a:cs typeface="+mn-cs"/>
            </a:rPr>
            <a:t>地図状グラフ</a:t>
          </a:r>
          <a:r>
            <a:rPr kumimoji="1" lang="ja-JP" altLang="ja-JP" sz="1100" b="0" i="0" baseline="0">
              <a:effectLst/>
              <a:latin typeface="+mn-lt"/>
              <a:ea typeface="+mn-ea"/>
              <a:cs typeface="+mn-cs"/>
            </a:rPr>
            <a:t>を左右に伸張したり圧縮するには，次の操作を何度か行う。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［横・縦軸］⇒［横軸伸張］⇒［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⇒［横軸圧縮］⇒［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eaLnBrk="1" fontAlgn="auto" latinLnBrk="0" hangingPunct="1"/>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editAs="oneCell">
    <xdr:from>
      <xdr:col>0</xdr:col>
      <xdr:colOff>171450</xdr:colOff>
      <xdr:row>104</xdr:row>
      <xdr:rowOff>161925</xdr:rowOff>
    </xdr:from>
    <xdr:to>
      <xdr:col>3</xdr:col>
      <xdr:colOff>66675</xdr:colOff>
      <xdr:row>122</xdr:row>
      <xdr:rowOff>0</xdr:rowOff>
    </xdr:to>
    <xdr:pic>
      <xdr:nvPicPr>
        <xdr:cNvPr id="99"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19</xdr:col>
      <xdr:colOff>9525</xdr:colOff>
      <xdr:row>115</xdr:row>
      <xdr:rowOff>76200</xdr:rowOff>
    </xdr:to>
    <xdr:pic>
      <xdr:nvPicPr>
        <xdr:cNvPr id="100" name="図 5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503525</xdr:colOff>
      <xdr:row>2</xdr:row>
      <xdr:rowOff>85724</xdr:rowOff>
    </xdr:from>
    <xdr:to>
      <xdr:col>16</xdr:col>
      <xdr:colOff>390524</xdr:colOff>
      <xdr:row>14</xdr:row>
      <xdr:rowOff>171449</xdr:rowOff>
    </xdr:to>
    <xdr:pic>
      <xdr:nvPicPr>
        <xdr:cNvPr id="98" name="図 9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95275" y="561974"/>
          <a:ext cx="2630199"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390524</xdr:colOff>
      <xdr:row>18</xdr:row>
      <xdr:rowOff>38099</xdr:rowOff>
    </xdr:from>
    <xdr:to>
      <xdr:col>16</xdr:col>
      <xdr:colOff>152400</xdr:colOff>
      <xdr:row>19</xdr:row>
      <xdr:rowOff>133350</xdr:rowOff>
    </xdr:to>
    <xdr:sp macro="" textlink="T51">
      <xdr:nvSpPr>
        <xdr:cNvPr id="104" name="AutoShape 34"/>
        <xdr:cNvSpPr>
          <a:spLocks/>
        </xdr:cNvSpPr>
      </xdr:nvSpPr>
      <xdr:spPr bwMode="auto">
        <a:xfrm>
          <a:off x="9896474" y="3257549"/>
          <a:ext cx="3190876" cy="266701"/>
        </a:xfrm>
        <a:prstGeom prst="callout2">
          <a:avLst>
            <a:gd name="adj1" fmla="val 49732"/>
            <a:gd name="adj2" fmla="val -401"/>
            <a:gd name="adj3" fmla="val 47828"/>
            <a:gd name="adj4" fmla="val -12426"/>
            <a:gd name="adj5" fmla="val 84869"/>
            <a:gd name="adj6" fmla="val -194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10266C1-B485-402C-9ECC-4EE18F5C65B6}" type="TxLink">
            <a:rPr lang="en-US" altLang="en-US" sz="1100" b="0" i="0" u="none" strike="noStrike" baseline="0">
              <a:solidFill>
                <a:srgbClr val="000000"/>
              </a:solidFill>
              <a:latin typeface="ＭＳ Ｐゴシック"/>
              <a:ea typeface="ＭＳ Ｐゴシック"/>
            </a:rPr>
            <a:pPr algn="l" rtl="0">
              <a:defRPr sz="1000"/>
            </a:pPr>
            <a:t>a 北海道・東北北部（北海道、青森、岩手、秋田）</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619126</xdr:colOff>
      <xdr:row>8</xdr:row>
      <xdr:rowOff>66673</xdr:rowOff>
    </xdr:from>
    <xdr:to>
      <xdr:col>1</xdr:col>
      <xdr:colOff>1495426</xdr:colOff>
      <xdr:row>11</xdr:row>
      <xdr:rowOff>0</xdr:rowOff>
    </xdr:to>
    <xdr:sp macro="" textlink="">
      <xdr:nvSpPr>
        <xdr:cNvPr id="65" name="テキスト ボックス 64"/>
        <xdr:cNvSpPr txBox="1"/>
      </xdr:nvSpPr>
      <xdr:spPr>
        <a:xfrm>
          <a:off x="1066801" y="1571623"/>
          <a:ext cx="876300" cy="447677"/>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kumimoji="1" lang="ja-JP" altLang="en-US" sz="1050" b="1" i="0" u="none" strike="noStrike">
              <a:solidFill>
                <a:srgbClr val="000000"/>
              </a:solidFill>
              <a:latin typeface="ＭＳ Ｐゴシック"/>
              <a:ea typeface="+mn-ea"/>
            </a:rPr>
            <a:t>ファンド型投資商品</a:t>
          </a:r>
        </a:p>
      </xdr:txBody>
    </xdr:sp>
    <xdr:clientData/>
  </xdr:twoCellAnchor>
  <xdr:twoCellAnchor>
    <xdr:from>
      <xdr:col>3</xdr:col>
      <xdr:colOff>342900</xdr:colOff>
      <xdr:row>48</xdr:row>
      <xdr:rowOff>19050</xdr:rowOff>
    </xdr:from>
    <xdr:to>
      <xdr:col>10</xdr:col>
      <xdr:colOff>176579</xdr:colOff>
      <xdr:row>69</xdr:row>
      <xdr:rowOff>9525</xdr:rowOff>
    </xdr:to>
    <xdr:sp macro="" textlink="">
      <xdr:nvSpPr>
        <xdr:cNvPr id="75" name="円形吹き出し 74"/>
        <xdr:cNvSpPr/>
      </xdr:nvSpPr>
      <xdr:spPr>
        <a:xfrm>
          <a:off x="4362450" y="8401050"/>
          <a:ext cx="4634279" cy="3590925"/>
        </a:xfrm>
        <a:prstGeom prst="wedgeEllipseCallout">
          <a:avLst>
            <a:gd name="adj1" fmla="val 205882"/>
            <a:gd name="adj2" fmla="val -82714"/>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④日本地図をクリックして選択して</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拡大縮小・位置調整</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⑤地域の吹き出しの位置調整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⑥グラフ左上の散布点説明テキストボックスの</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76200</xdr:colOff>
      <xdr:row>2</xdr:row>
      <xdr:rowOff>47625</xdr:rowOff>
    </xdr:from>
    <xdr:to>
      <xdr:col>16</xdr:col>
      <xdr:colOff>569878</xdr:colOff>
      <xdr:row>42</xdr:row>
      <xdr:rowOff>151529</xdr:rowOff>
    </xdr:to>
    <xdr:pic>
      <xdr:nvPicPr>
        <xdr:cNvPr id="75" name="図 74"/>
        <xdr:cNvPicPr>
          <a:picLocks noChangeAspect="1"/>
        </xdr:cNvPicPr>
      </xdr:nvPicPr>
      <xdr:blipFill>
        <a:blip xmlns:r="http://schemas.openxmlformats.org/officeDocument/2006/relationships" r:embed="rId1"/>
        <a:stretch>
          <a:fillRect/>
        </a:stretch>
      </xdr:blipFill>
      <xdr:spPr>
        <a:xfrm>
          <a:off x="523875" y="523875"/>
          <a:ext cx="12980953" cy="6971429"/>
        </a:xfrm>
        <a:prstGeom prst="rect">
          <a:avLst/>
        </a:prstGeom>
      </xdr:spPr>
    </xdr:pic>
    <xdr:clientData/>
  </xdr:twoCellAnchor>
  <xdr:twoCellAnchor>
    <xdr:from>
      <xdr:col>9</xdr:col>
      <xdr:colOff>28575</xdr:colOff>
      <xdr:row>15</xdr:row>
      <xdr:rowOff>104775</xdr:rowOff>
    </xdr:from>
    <xdr:to>
      <xdr:col>12</xdr:col>
      <xdr:colOff>476250</xdr:colOff>
      <xdr:row>16</xdr:row>
      <xdr:rowOff>123824</xdr:rowOff>
    </xdr:to>
    <xdr:sp macro="" textlink="T54">
      <xdr:nvSpPr>
        <xdr:cNvPr id="4" name="AutoShape 34"/>
        <xdr:cNvSpPr>
          <a:spLocks/>
        </xdr:cNvSpPr>
      </xdr:nvSpPr>
      <xdr:spPr bwMode="auto">
        <a:xfrm>
          <a:off x="8162925" y="2809875"/>
          <a:ext cx="2505075" cy="190499"/>
        </a:xfrm>
        <a:prstGeom prst="callout2">
          <a:avLst>
            <a:gd name="adj1" fmla="val 63620"/>
            <a:gd name="adj2" fmla="val -4674"/>
            <a:gd name="adj3" fmla="val 62827"/>
            <a:gd name="adj4" fmla="val -16701"/>
            <a:gd name="adj5" fmla="val 870068"/>
            <a:gd name="adj6" fmla="val -1701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南関東（埼玉、千葉、東京、神奈川）</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657224</xdr:colOff>
      <xdr:row>19</xdr:row>
      <xdr:rowOff>47625</xdr:rowOff>
    </xdr:from>
    <xdr:to>
      <xdr:col>14</xdr:col>
      <xdr:colOff>219075</xdr:colOff>
      <xdr:row>20</xdr:row>
      <xdr:rowOff>95250</xdr:rowOff>
    </xdr:to>
    <xdr:sp macro="" textlink="T52">
      <xdr:nvSpPr>
        <xdr:cNvPr id="5" name="AutoShape 34"/>
        <xdr:cNvSpPr>
          <a:spLocks/>
        </xdr:cNvSpPr>
      </xdr:nvSpPr>
      <xdr:spPr bwMode="auto">
        <a:xfrm>
          <a:off x="8791574" y="3438525"/>
          <a:ext cx="2990851" cy="219075"/>
        </a:xfrm>
        <a:prstGeom prst="callout2">
          <a:avLst>
            <a:gd name="adj1" fmla="val 49732"/>
            <a:gd name="adj2" fmla="val -401"/>
            <a:gd name="adj3" fmla="val 56524"/>
            <a:gd name="adj4" fmla="val -11471"/>
            <a:gd name="adj5" fmla="val 1231375"/>
            <a:gd name="adj6" fmla="val -1255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東北南部（宮城、山形、福島）</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523874</xdr:colOff>
      <xdr:row>14</xdr:row>
      <xdr:rowOff>76199</xdr:rowOff>
    </xdr:from>
    <xdr:to>
      <xdr:col>10</xdr:col>
      <xdr:colOff>533399</xdr:colOff>
      <xdr:row>16</xdr:row>
      <xdr:rowOff>19050</xdr:rowOff>
    </xdr:to>
    <xdr:sp macro="" textlink="T55">
      <xdr:nvSpPr>
        <xdr:cNvPr id="6" name="AutoShape 34"/>
        <xdr:cNvSpPr>
          <a:spLocks/>
        </xdr:cNvSpPr>
      </xdr:nvSpPr>
      <xdr:spPr bwMode="auto">
        <a:xfrm>
          <a:off x="7286624" y="2609849"/>
          <a:ext cx="2066925" cy="285751"/>
        </a:xfrm>
        <a:prstGeom prst="callout2">
          <a:avLst>
            <a:gd name="adj1" fmla="val 54732"/>
            <a:gd name="adj2" fmla="val -202"/>
            <a:gd name="adj3" fmla="val 54769"/>
            <a:gd name="adj4" fmla="val -10855"/>
            <a:gd name="adj5" fmla="val 787457"/>
            <a:gd name="adj6" fmla="val -1092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甲信越（新潟、山梨、長野）</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666750</xdr:colOff>
      <xdr:row>11</xdr:row>
      <xdr:rowOff>38100</xdr:rowOff>
    </xdr:from>
    <xdr:to>
      <xdr:col>10</xdr:col>
      <xdr:colOff>571500</xdr:colOff>
      <xdr:row>12</xdr:row>
      <xdr:rowOff>104775</xdr:rowOff>
    </xdr:to>
    <xdr:sp macro="" textlink="T58">
      <xdr:nvSpPr>
        <xdr:cNvPr id="7" name="AutoShape 34"/>
        <xdr:cNvSpPr>
          <a:spLocks/>
        </xdr:cNvSpPr>
      </xdr:nvSpPr>
      <xdr:spPr bwMode="auto">
        <a:xfrm>
          <a:off x="6057900" y="2057400"/>
          <a:ext cx="3333750" cy="238125"/>
        </a:xfrm>
        <a:prstGeom prst="callout2">
          <a:avLst>
            <a:gd name="adj1" fmla="val 58065"/>
            <a:gd name="adj2" fmla="val -2881"/>
            <a:gd name="adj3" fmla="val 57563"/>
            <a:gd name="adj4" fmla="val -12599"/>
            <a:gd name="adj5" fmla="val 1249638"/>
            <a:gd name="adj6" fmla="val -114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4D8BBF4-DF52-450E-8277-9E44AF6FF097}" type="TxLink">
            <a:rPr lang="en-US" altLang="en-US" sz="1100" b="0" i="0" u="none" strike="noStrike" baseline="0">
              <a:solidFill>
                <a:srgbClr val="000000"/>
              </a:solidFill>
              <a:latin typeface="ＭＳ Ｐゴシック"/>
              <a:ea typeface="ＭＳ Ｐゴシック"/>
            </a:rPr>
            <a:pPr algn="l" rtl="0">
              <a:defRPr sz="1000"/>
            </a:pPr>
            <a:t>h 近畿（滋賀、京都、大阪、兵庫、奈良、和歌山）</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85724</xdr:colOff>
      <xdr:row>17</xdr:row>
      <xdr:rowOff>114300</xdr:rowOff>
    </xdr:from>
    <xdr:to>
      <xdr:col>12</xdr:col>
      <xdr:colOff>552450</xdr:colOff>
      <xdr:row>18</xdr:row>
      <xdr:rowOff>114300</xdr:rowOff>
    </xdr:to>
    <xdr:sp macro="" textlink="T53">
      <xdr:nvSpPr>
        <xdr:cNvPr id="8" name="AutoShape 34"/>
        <xdr:cNvSpPr>
          <a:spLocks/>
        </xdr:cNvSpPr>
      </xdr:nvSpPr>
      <xdr:spPr bwMode="auto">
        <a:xfrm>
          <a:off x="8220074" y="3162300"/>
          <a:ext cx="2524126" cy="171450"/>
        </a:xfrm>
        <a:prstGeom prst="callout2">
          <a:avLst>
            <a:gd name="adj1" fmla="val 58065"/>
            <a:gd name="adj2" fmla="val -1064"/>
            <a:gd name="adj3" fmla="val 63119"/>
            <a:gd name="adj4" fmla="val -12021"/>
            <a:gd name="adj5" fmla="val 608237"/>
            <a:gd name="adj6" fmla="val -1258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北関東（茨城、栃木、群馬）</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885825</xdr:colOff>
      <xdr:row>4</xdr:row>
      <xdr:rowOff>9525</xdr:rowOff>
    </xdr:from>
    <xdr:to>
      <xdr:col>23</xdr:col>
      <xdr:colOff>142875</xdr:colOff>
      <xdr:row>5</xdr:row>
      <xdr:rowOff>66675</xdr:rowOff>
    </xdr:to>
    <xdr:sp macro="" textlink="T51">
      <xdr:nvSpPr>
        <xdr:cNvPr id="9" name="AutoShape 34"/>
        <xdr:cNvSpPr>
          <a:spLocks/>
        </xdr:cNvSpPr>
      </xdr:nvSpPr>
      <xdr:spPr bwMode="auto">
        <a:xfrm>
          <a:off x="15954375"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北海道・東北北部（北海道、青森、岩手、秋田）</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T52">
      <xdr:nvSpPr>
        <xdr:cNvPr id="10" name="AutoShape 34"/>
        <xdr:cNvSpPr>
          <a:spLocks/>
        </xdr:cNvSpPr>
      </xdr:nvSpPr>
      <xdr:spPr bwMode="auto">
        <a:xfrm>
          <a:off x="16106775"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東北南部（宮城、山形、福島）</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T53">
      <xdr:nvSpPr>
        <xdr:cNvPr id="11" name="AutoShape 34"/>
        <xdr:cNvSpPr>
          <a:spLocks/>
        </xdr:cNvSpPr>
      </xdr:nvSpPr>
      <xdr:spPr bwMode="auto">
        <a:xfrm>
          <a:off x="16259175"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北関東（茨城、栃木、群馬）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T54">
      <xdr:nvSpPr>
        <xdr:cNvPr id="12" name="AutoShape 34"/>
        <xdr:cNvSpPr>
          <a:spLocks/>
        </xdr:cNvSpPr>
      </xdr:nvSpPr>
      <xdr:spPr bwMode="auto">
        <a:xfrm>
          <a:off x="16411575"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南関東（埼玉、千葉、東京、神奈川）</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T55">
      <xdr:nvSpPr>
        <xdr:cNvPr id="13" name="AutoShape 34"/>
        <xdr:cNvSpPr>
          <a:spLocks/>
        </xdr:cNvSpPr>
      </xdr:nvSpPr>
      <xdr:spPr bwMode="auto">
        <a:xfrm>
          <a:off x="16563975"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甲信越（新潟、山梨、長野）</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T56">
      <xdr:nvSpPr>
        <xdr:cNvPr id="14" name="AutoShape 34"/>
        <xdr:cNvSpPr>
          <a:spLocks/>
        </xdr:cNvSpPr>
      </xdr:nvSpPr>
      <xdr:spPr bwMode="auto">
        <a:xfrm>
          <a:off x="16716375"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北陸（富山、石川、福井）</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T57">
      <xdr:nvSpPr>
        <xdr:cNvPr id="15" name="AutoShape 34"/>
        <xdr:cNvSpPr>
          <a:spLocks/>
        </xdr:cNvSpPr>
      </xdr:nvSpPr>
      <xdr:spPr bwMode="auto">
        <a:xfrm>
          <a:off x="16868775"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東海（岐阜、静岡、愛知、三重）</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T58">
      <xdr:nvSpPr>
        <xdr:cNvPr id="16" name="AutoShape 34"/>
        <xdr:cNvSpPr>
          <a:spLocks/>
        </xdr:cNvSpPr>
      </xdr:nvSpPr>
      <xdr:spPr bwMode="auto">
        <a:xfrm>
          <a:off x="17021175"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近畿（滋賀、京都、大阪、兵庫、奈良、和歌山）</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T59">
      <xdr:nvSpPr>
        <xdr:cNvPr id="17" name="AutoShape 34"/>
        <xdr:cNvSpPr>
          <a:spLocks/>
        </xdr:cNvSpPr>
      </xdr:nvSpPr>
      <xdr:spPr bwMode="auto">
        <a:xfrm>
          <a:off x="17173575"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山陰（鳥取、島根）</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T60">
      <xdr:nvSpPr>
        <xdr:cNvPr id="18" name="AutoShape 34"/>
        <xdr:cNvSpPr>
          <a:spLocks/>
        </xdr:cNvSpPr>
      </xdr:nvSpPr>
      <xdr:spPr bwMode="auto">
        <a:xfrm>
          <a:off x="17325975"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山陽（岡山、広島、山口）</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T61">
      <xdr:nvSpPr>
        <xdr:cNvPr id="19" name="AutoShape 34"/>
        <xdr:cNvSpPr>
          <a:spLocks/>
        </xdr:cNvSpPr>
      </xdr:nvSpPr>
      <xdr:spPr bwMode="auto">
        <a:xfrm>
          <a:off x="17478375"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四国（徳島、香川、愛媛、高知）</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T62">
      <xdr:nvSpPr>
        <xdr:cNvPr id="20" name="AutoShape 34"/>
        <xdr:cNvSpPr>
          <a:spLocks/>
        </xdr:cNvSpPr>
      </xdr:nvSpPr>
      <xdr:spPr bwMode="auto">
        <a:xfrm>
          <a:off x="17630775"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九州北部（福岡、佐賀、長崎、熊本、大分）</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T63">
      <xdr:nvSpPr>
        <xdr:cNvPr id="21" name="AutoShape 34"/>
        <xdr:cNvSpPr>
          <a:spLocks/>
        </xdr:cNvSpPr>
      </xdr:nvSpPr>
      <xdr:spPr bwMode="auto">
        <a:xfrm>
          <a:off x="17783175"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九州南部・沖縄（宮崎、鹿児島、沖縄）</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T64">
      <xdr:nvSpPr>
        <xdr:cNvPr id="22" name="AutoShape 34"/>
        <xdr:cNvSpPr>
          <a:spLocks/>
        </xdr:cNvSpPr>
      </xdr:nvSpPr>
      <xdr:spPr bwMode="auto">
        <a:xfrm>
          <a:off x="17935575"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T65">
      <xdr:nvSpPr>
        <xdr:cNvPr id="23" name="AutoShape 34"/>
        <xdr:cNvSpPr>
          <a:spLocks/>
        </xdr:cNvSpPr>
      </xdr:nvSpPr>
      <xdr:spPr bwMode="auto">
        <a:xfrm>
          <a:off x="18087975"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T66">
      <xdr:nvSpPr>
        <xdr:cNvPr id="24" name="AutoShape 34"/>
        <xdr:cNvSpPr>
          <a:spLocks/>
        </xdr:cNvSpPr>
      </xdr:nvSpPr>
      <xdr:spPr bwMode="auto">
        <a:xfrm>
          <a:off x="18240375"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T67">
      <xdr:nvSpPr>
        <xdr:cNvPr id="25" name="AutoShape 34"/>
        <xdr:cNvSpPr>
          <a:spLocks/>
        </xdr:cNvSpPr>
      </xdr:nvSpPr>
      <xdr:spPr bwMode="auto">
        <a:xfrm>
          <a:off x="18392775"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T68">
      <xdr:nvSpPr>
        <xdr:cNvPr id="26" name="AutoShape 34"/>
        <xdr:cNvSpPr>
          <a:spLocks/>
        </xdr:cNvSpPr>
      </xdr:nvSpPr>
      <xdr:spPr bwMode="auto">
        <a:xfrm>
          <a:off x="18545175"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T69">
      <xdr:nvSpPr>
        <xdr:cNvPr id="27" name="AutoShape 34"/>
        <xdr:cNvSpPr>
          <a:spLocks/>
        </xdr:cNvSpPr>
      </xdr:nvSpPr>
      <xdr:spPr bwMode="auto">
        <a:xfrm>
          <a:off x="18697575"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T70">
      <xdr:nvSpPr>
        <xdr:cNvPr id="28" name="AutoShape 34"/>
        <xdr:cNvSpPr>
          <a:spLocks/>
        </xdr:cNvSpPr>
      </xdr:nvSpPr>
      <xdr:spPr bwMode="auto">
        <a:xfrm>
          <a:off x="18849975"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T71">
      <xdr:nvSpPr>
        <xdr:cNvPr id="29" name="AutoShape 34"/>
        <xdr:cNvSpPr>
          <a:spLocks/>
        </xdr:cNvSpPr>
      </xdr:nvSpPr>
      <xdr:spPr bwMode="auto">
        <a:xfrm>
          <a:off x="19002375"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T72">
      <xdr:nvSpPr>
        <xdr:cNvPr id="30" name="AutoShape 34"/>
        <xdr:cNvSpPr>
          <a:spLocks/>
        </xdr:cNvSpPr>
      </xdr:nvSpPr>
      <xdr:spPr bwMode="auto">
        <a:xfrm>
          <a:off x="19154775"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T73">
      <xdr:nvSpPr>
        <xdr:cNvPr id="31" name="AutoShape 34"/>
        <xdr:cNvSpPr>
          <a:spLocks/>
        </xdr:cNvSpPr>
      </xdr:nvSpPr>
      <xdr:spPr bwMode="auto">
        <a:xfrm>
          <a:off x="19307175"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T74">
      <xdr:nvSpPr>
        <xdr:cNvPr id="32" name="AutoShape 34"/>
        <xdr:cNvSpPr>
          <a:spLocks/>
        </xdr:cNvSpPr>
      </xdr:nvSpPr>
      <xdr:spPr bwMode="auto">
        <a:xfrm>
          <a:off x="19459575"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T75">
      <xdr:nvSpPr>
        <xdr:cNvPr id="33" name="AutoShape 34"/>
        <xdr:cNvSpPr>
          <a:spLocks/>
        </xdr:cNvSpPr>
      </xdr:nvSpPr>
      <xdr:spPr bwMode="auto">
        <a:xfrm>
          <a:off x="19611975"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T76">
      <xdr:nvSpPr>
        <xdr:cNvPr id="34" name="AutoShape 34"/>
        <xdr:cNvSpPr>
          <a:spLocks/>
        </xdr:cNvSpPr>
      </xdr:nvSpPr>
      <xdr:spPr bwMode="auto">
        <a:xfrm>
          <a:off x="19764375"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T77">
      <xdr:nvSpPr>
        <xdr:cNvPr id="35" name="AutoShape 34"/>
        <xdr:cNvSpPr>
          <a:spLocks/>
        </xdr:cNvSpPr>
      </xdr:nvSpPr>
      <xdr:spPr bwMode="auto">
        <a:xfrm>
          <a:off x="19916775"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T78">
      <xdr:nvSpPr>
        <xdr:cNvPr id="36" name="AutoShape 34"/>
        <xdr:cNvSpPr>
          <a:spLocks/>
        </xdr:cNvSpPr>
      </xdr:nvSpPr>
      <xdr:spPr bwMode="auto">
        <a:xfrm>
          <a:off x="20069175"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T79">
      <xdr:nvSpPr>
        <xdr:cNvPr id="37" name="AutoShape 34"/>
        <xdr:cNvSpPr>
          <a:spLocks/>
        </xdr:cNvSpPr>
      </xdr:nvSpPr>
      <xdr:spPr bwMode="auto">
        <a:xfrm>
          <a:off x="20221575"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T80">
      <xdr:nvSpPr>
        <xdr:cNvPr id="38" name="AutoShape 34"/>
        <xdr:cNvSpPr>
          <a:spLocks/>
        </xdr:cNvSpPr>
      </xdr:nvSpPr>
      <xdr:spPr bwMode="auto">
        <a:xfrm>
          <a:off x="20373975"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T81">
      <xdr:nvSpPr>
        <xdr:cNvPr id="39" name="AutoShape 34"/>
        <xdr:cNvSpPr>
          <a:spLocks/>
        </xdr:cNvSpPr>
      </xdr:nvSpPr>
      <xdr:spPr bwMode="auto">
        <a:xfrm>
          <a:off x="20526375"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T82">
      <xdr:nvSpPr>
        <xdr:cNvPr id="40" name="AutoShape 34"/>
        <xdr:cNvSpPr>
          <a:spLocks/>
        </xdr:cNvSpPr>
      </xdr:nvSpPr>
      <xdr:spPr bwMode="auto">
        <a:xfrm>
          <a:off x="20678775"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T83">
      <xdr:nvSpPr>
        <xdr:cNvPr id="41" name="AutoShape 34"/>
        <xdr:cNvSpPr>
          <a:spLocks/>
        </xdr:cNvSpPr>
      </xdr:nvSpPr>
      <xdr:spPr bwMode="auto">
        <a:xfrm>
          <a:off x="20831175"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T84">
      <xdr:nvSpPr>
        <xdr:cNvPr id="42" name="AutoShape 34"/>
        <xdr:cNvSpPr>
          <a:spLocks/>
        </xdr:cNvSpPr>
      </xdr:nvSpPr>
      <xdr:spPr bwMode="auto">
        <a:xfrm>
          <a:off x="20983575"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T85">
      <xdr:nvSpPr>
        <xdr:cNvPr id="43" name="AutoShape 34"/>
        <xdr:cNvSpPr>
          <a:spLocks/>
        </xdr:cNvSpPr>
      </xdr:nvSpPr>
      <xdr:spPr bwMode="auto">
        <a:xfrm>
          <a:off x="21135975"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T86">
      <xdr:nvSpPr>
        <xdr:cNvPr id="44" name="AutoShape 34"/>
        <xdr:cNvSpPr>
          <a:spLocks/>
        </xdr:cNvSpPr>
      </xdr:nvSpPr>
      <xdr:spPr bwMode="auto">
        <a:xfrm>
          <a:off x="21288375"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T87">
      <xdr:nvSpPr>
        <xdr:cNvPr id="45" name="AutoShape 34"/>
        <xdr:cNvSpPr>
          <a:spLocks/>
        </xdr:cNvSpPr>
      </xdr:nvSpPr>
      <xdr:spPr bwMode="auto">
        <a:xfrm>
          <a:off x="21440775"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T88">
      <xdr:nvSpPr>
        <xdr:cNvPr id="46" name="AutoShape 34"/>
        <xdr:cNvSpPr>
          <a:spLocks/>
        </xdr:cNvSpPr>
      </xdr:nvSpPr>
      <xdr:spPr bwMode="auto">
        <a:xfrm>
          <a:off x="21593175"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T89">
      <xdr:nvSpPr>
        <xdr:cNvPr id="47" name="AutoShape 34"/>
        <xdr:cNvSpPr>
          <a:spLocks/>
        </xdr:cNvSpPr>
      </xdr:nvSpPr>
      <xdr:spPr bwMode="auto">
        <a:xfrm>
          <a:off x="21745575"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T90">
      <xdr:nvSpPr>
        <xdr:cNvPr id="48" name="AutoShape 34"/>
        <xdr:cNvSpPr>
          <a:spLocks/>
        </xdr:cNvSpPr>
      </xdr:nvSpPr>
      <xdr:spPr bwMode="auto">
        <a:xfrm>
          <a:off x="21897975"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T91">
      <xdr:nvSpPr>
        <xdr:cNvPr id="49" name="AutoShape 34"/>
        <xdr:cNvSpPr>
          <a:spLocks/>
        </xdr:cNvSpPr>
      </xdr:nvSpPr>
      <xdr:spPr bwMode="auto">
        <a:xfrm>
          <a:off x="22050375"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T92">
      <xdr:nvSpPr>
        <xdr:cNvPr id="50" name="AutoShape 34"/>
        <xdr:cNvSpPr>
          <a:spLocks/>
        </xdr:cNvSpPr>
      </xdr:nvSpPr>
      <xdr:spPr bwMode="auto">
        <a:xfrm>
          <a:off x="22202775"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T93">
      <xdr:nvSpPr>
        <xdr:cNvPr id="51" name="AutoShape 34"/>
        <xdr:cNvSpPr>
          <a:spLocks/>
        </xdr:cNvSpPr>
      </xdr:nvSpPr>
      <xdr:spPr bwMode="auto">
        <a:xfrm>
          <a:off x="22355175"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T94">
      <xdr:nvSpPr>
        <xdr:cNvPr id="52" name="AutoShape 34"/>
        <xdr:cNvSpPr>
          <a:spLocks/>
        </xdr:cNvSpPr>
      </xdr:nvSpPr>
      <xdr:spPr bwMode="auto">
        <a:xfrm>
          <a:off x="22507575"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T95">
      <xdr:nvSpPr>
        <xdr:cNvPr id="53" name="AutoShape 34"/>
        <xdr:cNvSpPr>
          <a:spLocks/>
        </xdr:cNvSpPr>
      </xdr:nvSpPr>
      <xdr:spPr bwMode="auto">
        <a:xfrm>
          <a:off x="22659975" y="7534275"/>
          <a:ext cx="2162175" cy="238125"/>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T96">
      <xdr:nvSpPr>
        <xdr:cNvPr id="54" name="AutoShape 34"/>
        <xdr:cNvSpPr>
          <a:spLocks/>
        </xdr:cNvSpPr>
      </xdr:nvSpPr>
      <xdr:spPr bwMode="auto">
        <a:xfrm>
          <a:off x="22812375" y="76962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T97">
      <xdr:nvSpPr>
        <xdr:cNvPr id="55" name="AutoShape 34"/>
        <xdr:cNvSpPr>
          <a:spLocks/>
        </xdr:cNvSpPr>
      </xdr:nvSpPr>
      <xdr:spPr bwMode="auto">
        <a:xfrm>
          <a:off x="22964775" y="78486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T98">
      <xdr:nvSpPr>
        <xdr:cNvPr id="56" name="AutoShape 34"/>
        <xdr:cNvSpPr>
          <a:spLocks/>
        </xdr:cNvSpPr>
      </xdr:nvSpPr>
      <xdr:spPr bwMode="auto">
        <a:xfrm>
          <a:off x="23117175" y="8001000"/>
          <a:ext cx="2162175" cy="219075"/>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T99">
      <xdr:nvSpPr>
        <xdr:cNvPr id="57" name="AutoShape 34"/>
        <xdr:cNvSpPr>
          <a:spLocks/>
        </xdr:cNvSpPr>
      </xdr:nvSpPr>
      <xdr:spPr bwMode="auto">
        <a:xfrm>
          <a:off x="23269575" y="8153400"/>
          <a:ext cx="2162175" cy="219075"/>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T100">
      <xdr:nvSpPr>
        <xdr:cNvPr id="58" name="AutoShape 34"/>
        <xdr:cNvSpPr>
          <a:spLocks/>
        </xdr:cNvSpPr>
      </xdr:nvSpPr>
      <xdr:spPr bwMode="auto">
        <a:xfrm>
          <a:off x="23421975" y="8296275"/>
          <a:ext cx="2162175" cy="219075"/>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419100</xdr:colOff>
      <xdr:row>12</xdr:row>
      <xdr:rowOff>57150</xdr:rowOff>
    </xdr:from>
    <xdr:to>
      <xdr:col>9</xdr:col>
      <xdr:colOff>285750</xdr:colOff>
      <xdr:row>13</xdr:row>
      <xdr:rowOff>95250</xdr:rowOff>
    </xdr:to>
    <xdr:sp macro="" textlink="T56">
      <xdr:nvSpPr>
        <xdr:cNvPr id="59" name="AutoShape 34"/>
        <xdr:cNvSpPr>
          <a:spLocks/>
        </xdr:cNvSpPr>
      </xdr:nvSpPr>
      <xdr:spPr bwMode="auto">
        <a:xfrm>
          <a:off x="6496050" y="2247900"/>
          <a:ext cx="1924050" cy="209550"/>
        </a:xfrm>
        <a:prstGeom prst="callout2">
          <a:avLst>
            <a:gd name="adj1" fmla="val 53519"/>
            <a:gd name="adj2" fmla="val -5835"/>
            <a:gd name="adj3" fmla="val 48472"/>
            <a:gd name="adj4" fmla="val -15821"/>
            <a:gd name="adj5" fmla="val 1277605"/>
            <a:gd name="adj6" fmla="val -1437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北陸（富山、石川、福井）</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104775</xdr:colOff>
      <xdr:row>5</xdr:row>
      <xdr:rowOff>0</xdr:rowOff>
    </xdr:from>
    <xdr:to>
      <xdr:col>6</xdr:col>
      <xdr:colOff>314325</xdr:colOff>
      <xdr:row>6</xdr:row>
      <xdr:rowOff>47625</xdr:rowOff>
    </xdr:to>
    <xdr:sp macro="" textlink="T63">
      <xdr:nvSpPr>
        <xdr:cNvPr id="60" name="AutoShape 34"/>
        <xdr:cNvSpPr>
          <a:spLocks/>
        </xdr:cNvSpPr>
      </xdr:nvSpPr>
      <xdr:spPr bwMode="auto">
        <a:xfrm>
          <a:off x="3438525" y="990600"/>
          <a:ext cx="2952750" cy="219075"/>
        </a:xfrm>
        <a:prstGeom prst="callout2">
          <a:avLst>
            <a:gd name="adj1" fmla="val 49732"/>
            <a:gd name="adj2" fmla="val -381"/>
            <a:gd name="adj3" fmla="val 46052"/>
            <a:gd name="adj4" fmla="val -10329"/>
            <a:gd name="adj5" fmla="val 1965618"/>
            <a:gd name="adj6" fmla="val -1042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020AF7E-1EE2-4BBD-AF22-543EE8A34623}" type="TxLink">
            <a:rPr lang="en-US" altLang="en-US" sz="1100" b="0" i="0" u="none" strike="noStrike" baseline="0">
              <a:solidFill>
                <a:srgbClr val="000000"/>
              </a:solidFill>
              <a:latin typeface="ＭＳ Ｐゴシック"/>
              <a:ea typeface="ＭＳ Ｐゴシック"/>
            </a:rPr>
            <a:pPr algn="l" rtl="0">
              <a:defRPr sz="1000"/>
            </a:pPr>
            <a:t>m 九州南部・沖縄（宮崎、鹿児島、沖縄）</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590550</xdr:colOff>
      <xdr:row>8</xdr:row>
      <xdr:rowOff>142875</xdr:rowOff>
    </xdr:from>
    <xdr:to>
      <xdr:col>7</xdr:col>
      <xdr:colOff>9525</xdr:colOff>
      <xdr:row>10</xdr:row>
      <xdr:rowOff>28575</xdr:rowOff>
    </xdr:to>
    <xdr:sp macro="" textlink="T59">
      <xdr:nvSpPr>
        <xdr:cNvPr id="61" name="AutoShape 34"/>
        <xdr:cNvSpPr>
          <a:spLocks/>
        </xdr:cNvSpPr>
      </xdr:nvSpPr>
      <xdr:spPr bwMode="auto">
        <a:xfrm>
          <a:off x="4610100" y="1647825"/>
          <a:ext cx="2162175" cy="228600"/>
        </a:xfrm>
        <a:prstGeom prst="callout2">
          <a:avLst>
            <a:gd name="adj1" fmla="val 53899"/>
            <a:gd name="adj2" fmla="val -2142"/>
            <a:gd name="adj3" fmla="val 50218"/>
            <a:gd name="adj4" fmla="val -10064"/>
            <a:gd name="adj5" fmla="val 958191"/>
            <a:gd name="adj6" fmla="val -105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448EEB-695C-4346-B571-D8E714EE212B}" type="TxLink">
            <a:rPr lang="en-US" altLang="en-US" sz="1100" b="0" i="0" u="none" strike="noStrike" baseline="0">
              <a:solidFill>
                <a:srgbClr val="000000"/>
              </a:solidFill>
              <a:latin typeface="ＭＳ Ｐゴシック"/>
              <a:ea typeface="ＭＳ Ｐゴシック"/>
            </a:rPr>
            <a:pPr algn="l" rtl="0">
              <a:defRPr sz="1000"/>
            </a:pPr>
            <a:t>i 山陰（鳥取、島根）</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9524</xdr:colOff>
      <xdr:row>13</xdr:row>
      <xdr:rowOff>66674</xdr:rowOff>
    </xdr:from>
    <xdr:to>
      <xdr:col>10</xdr:col>
      <xdr:colOff>342899</xdr:colOff>
      <xdr:row>14</xdr:row>
      <xdr:rowOff>114300</xdr:rowOff>
    </xdr:to>
    <xdr:sp macro="" textlink="T57">
      <xdr:nvSpPr>
        <xdr:cNvPr id="62" name="AutoShape 34"/>
        <xdr:cNvSpPr>
          <a:spLocks/>
        </xdr:cNvSpPr>
      </xdr:nvSpPr>
      <xdr:spPr bwMode="auto">
        <a:xfrm>
          <a:off x="6772274" y="2428874"/>
          <a:ext cx="2390775" cy="219076"/>
        </a:xfrm>
        <a:prstGeom prst="callout2">
          <a:avLst>
            <a:gd name="adj1" fmla="val 63620"/>
            <a:gd name="adj2" fmla="val -4674"/>
            <a:gd name="adj3" fmla="val 61620"/>
            <a:gd name="adj4" fmla="val -16087"/>
            <a:gd name="adj5" fmla="val 1191419"/>
            <a:gd name="adj6" fmla="val -1463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52AC8E2-5229-4F8D-8DC6-2B42557BB461}" type="TxLink">
            <a:rPr lang="en-US" altLang="en-US" sz="1100" b="0" i="0" u="none" strike="noStrike" baseline="0">
              <a:solidFill>
                <a:srgbClr val="000000"/>
              </a:solidFill>
              <a:latin typeface="ＭＳ Ｐゴシック"/>
              <a:ea typeface="ＭＳ Ｐゴシック"/>
            </a:rPr>
            <a:pPr algn="l" rtl="0">
              <a:defRPr sz="1000"/>
            </a:pPr>
            <a:t>g 東海（岐阜、静岡、愛知、三重）</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1562100</xdr:colOff>
      <xdr:row>9</xdr:row>
      <xdr:rowOff>28575</xdr:rowOff>
    </xdr:from>
    <xdr:to>
      <xdr:col>1</xdr:col>
      <xdr:colOff>1857375</xdr:colOff>
      <xdr:row>10</xdr:row>
      <xdr:rowOff>161925</xdr:rowOff>
    </xdr:to>
    <xdr:sp macro="" textlink="">
      <xdr:nvSpPr>
        <xdr:cNvPr id="63" name="円/楕円 62"/>
        <xdr:cNvSpPr/>
      </xdr:nvSpPr>
      <xdr:spPr>
        <a:xfrm>
          <a:off x="2009775" y="17049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628650</xdr:colOff>
      <xdr:row>6</xdr:row>
      <xdr:rowOff>28575</xdr:rowOff>
    </xdr:from>
    <xdr:to>
      <xdr:col>7</xdr:col>
      <xdr:colOff>47625</xdr:colOff>
      <xdr:row>7</xdr:row>
      <xdr:rowOff>85725</xdr:rowOff>
    </xdr:to>
    <xdr:sp macro="" textlink="T60">
      <xdr:nvSpPr>
        <xdr:cNvPr id="64" name="AutoShape 34"/>
        <xdr:cNvSpPr>
          <a:spLocks/>
        </xdr:cNvSpPr>
      </xdr:nvSpPr>
      <xdr:spPr bwMode="auto">
        <a:xfrm>
          <a:off x="4648200" y="1190625"/>
          <a:ext cx="2162175" cy="228600"/>
        </a:xfrm>
        <a:prstGeom prst="callout2">
          <a:avLst>
            <a:gd name="adj1" fmla="val 53899"/>
            <a:gd name="adj2" fmla="val -2142"/>
            <a:gd name="adj3" fmla="val 50218"/>
            <a:gd name="adj4" fmla="val -17112"/>
            <a:gd name="adj5" fmla="val 108190"/>
            <a:gd name="adj6" fmla="val -1984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EAC4DE-75C2-4227-A0A8-5EFF070CDD6B}" type="TxLink">
            <a:rPr lang="en-US" altLang="en-US" sz="1100" b="0" i="0" u="none" strike="noStrike" baseline="0">
              <a:solidFill>
                <a:srgbClr val="000000"/>
              </a:solidFill>
              <a:latin typeface="ＭＳ Ｐゴシック"/>
              <a:ea typeface="ＭＳ Ｐゴシック"/>
            </a:rPr>
            <a:pPr algn="l" rtl="0">
              <a:defRPr sz="1000"/>
            </a:pPr>
            <a:t>j 山陽（岡山、広島、山口）</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66675</xdr:colOff>
      <xdr:row>10</xdr:row>
      <xdr:rowOff>57150</xdr:rowOff>
    </xdr:from>
    <xdr:to>
      <xdr:col>7</xdr:col>
      <xdr:colOff>171450</xdr:colOff>
      <xdr:row>11</xdr:row>
      <xdr:rowOff>114300</xdr:rowOff>
    </xdr:to>
    <xdr:sp macro="" textlink="T61">
      <xdr:nvSpPr>
        <xdr:cNvPr id="65" name="AutoShape 34"/>
        <xdr:cNvSpPr>
          <a:spLocks/>
        </xdr:cNvSpPr>
      </xdr:nvSpPr>
      <xdr:spPr bwMode="auto">
        <a:xfrm>
          <a:off x="4772025" y="1905000"/>
          <a:ext cx="2162175" cy="228600"/>
        </a:xfrm>
        <a:prstGeom prst="callout2">
          <a:avLst>
            <a:gd name="adj1" fmla="val 53899"/>
            <a:gd name="adj2" fmla="val -2142"/>
            <a:gd name="adj3" fmla="val 50218"/>
            <a:gd name="adj4" fmla="val -7861"/>
            <a:gd name="adj5" fmla="val 1474858"/>
            <a:gd name="adj6" fmla="val -662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6AF8603-FB74-46BC-9DAD-F6F55D2930C9}" type="TxLink">
            <a:rPr lang="en-US" altLang="en-US" sz="1100" b="0" i="0" u="none" strike="noStrike" baseline="0">
              <a:solidFill>
                <a:srgbClr val="000000"/>
              </a:solidFill>
              <a:latin typeface="ＭＳ Ｐゴシック"/>
              <a:ea typeface="ＭＳ Ｐゴシック"/>
            </a:rPr>
            <a:pPr algn="l" rtl="0">
              <a:defRPr sz="1000"/>
            </a:pPr>
            <a:t>k 四国（徳島、香川、愛媛、高知）</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2790825</xdr:colOff>
      <xdr:row>4</xdr:row>
      <xdr:rowOff>9525</xdr:rowOff>
    </xdr:from>
    <xdr:to>
      <xdr:col>6</xdr:col>
      <xdr:colOff>361950</xdr:colOff>
      <xdr:row>5</xdr:row>
      <xdr:rowOff>85725</xdr:rowOff>
    </xdr:to>
    <xdr:sp macro="" textlink="T62">
      <xdr:nvSpPr>
        <xdr:cNvPr id="66" name="AutoShape 34"/>
        <xdr:cNvSpPr>
          <a:spLocks/>
        </xdr:cNvSpPr>
      </xdr:nvSpPr>
      <xdr:spPr bwMode="auto">
        <a:xfrm>
          <a:off x="3238500" y="828675"/>
          <a:ext cx="3200400" cy="247650"/>
        </a:xfrm>
        <a:prstGeom prst="callout2">
          <a:avLst>
            <a:gd name="adj1" fmla="val 53899"/>
            <a:gd name="adj2" fmla="val -2142"/>
            <a:gd name="adj3" fmla="val 54705"/>
            <a:gd name="adj4" fmla="val -10184"/>
            <a:gd name="adj5" fmla="val 1350818"/>
            <a:gd name="adj6" fmla="val -996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CC3ACF2-AE0D-4BA4-933A-916C29F68BB8}" type="TxLink">
            <a:rPr lang="en-US" altLang="en-US" sz="1100" b="0" i="0" u="none" strike="noStrike" baseline="0">
              <a:solidFill>
                <a:srgbClr val="000000"/>
              </a:solidFill>
              <a:latin typeface="ＭＳ Ｐゴシック"/>
              <a:ea typeface="ＭＳ Ｐゴシック"/>
            </a:rPr>
            <a:pPr algn="l" rtl="0">
              <a:defRPr sz="1000"/>
            </a:pPr>
            <a:t>l 九州北部（福岡、佐賀、長崎、熊本、大分）</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3</xdr:col>
      <xdr:colOff>66675</xdr:colOff>
      <xdr:row>122</xdr:row>
      <xdr:rowOff>0</xdr:rowOff>
    </xdr:to>
    <xdr:pic>
      <xdr:nvPicPr>
        <xdr:cNvPr id="68"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14512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19</xdr:col>
      <xdr:colOff>9525</xdr:colOff>
      <xdr:row>115</xdr:row>
      <xdr:rowOff>76200</xdr:rowOff>
    </xdr:to>
    <xdr:pic>
      <xdr:nvPicPr>
        <xdr:cNvPr id="69"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15550" y="1811655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70"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72100" y="1808797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503525</xdr:colOff>
      <xdr:row>2</xdr:row>
      <xdr:rowOff>85724</xdr:rowOff>
    </xdr:from>
    <xdr:to>
      <xdr:col>16</xdr:col>
      <xdr:colOff>390524</xdr:colOff>
      <xdr:row>14</xdr:row>
      <xdr:rowOff>171449</xdr:rowOff>
    </xdr:to>
    <xdr:pic>
      <xdr:nvPicPr>
        <xdr:cNvPr id="72" name="図 7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95275" y="561974"/>
          <a:ext cx="2630199"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361949</xdr:colOff>
      <xdr:row>20</xdr:row>
      <xdr:rowOff>133349</xdr:rowOff>
    </xdr:from>
    <xdr:to>
      <xdr:col>15</xdr:col>
      <xdr:colOff>123825</xdr:colOff>
      <xdr:row>22</xdr:row>
      <xdr:rowOff>57150</xdr:rowOff>
    </xdr:to>
    <xdr:sp macro="" textlink="T51">
      <xdr:nvSpPr>
        <xdr:cNvPr id="73" name="AutoShape 34"/>
        <xdr:cNvSpPr>
          <a:spLocks/>
        </xdr:cNvSpPr>
      </xdr:nvSpPr>
      <xdr:spPr bwMode="auto">
        <a:xfrm>
          <a:off x="9182099" y="3695699"/>
          <a:ext cx="3190876" cy="266701"/>
        </a:xfrm>
        <a:prstGeom prst="callout2">
          <a:avLst>
            <a:gd name="adj1" fmla="val 49732"/>
            <a:gd name="adj2" fmla="val -401"/>
            <a:gd name="adj3" fmla="val 51400"/>
            <a:gd name="adj4" fmla="val -14814"/>
            <a:gd name="adj5" fmla="val 763438"/>
            <a:gd name="adj6" fmla="val -1531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10266C1-B485-402C-9ECC-4EE18F5C65B6}" type="TxLink">
            <a:rPr lang="en-US" altLang="en-US" sz="1100" b="0" i="0" u="none" strike="noStrike" baseline="0">
              <a:solidFill>
                <a:srgbClr val="000000"/>
              </a:solidFill>
              <a:latin typeface="ＭＳ Ｐゴシック"/>
              <a:ea typeface="ＭＳ Ｐゴシック"/>
            </a:rPr>
            <a:pPr algn="l" rtl="0">
              <a:defRPr sz="1000"/>
            </a:pPr>
            <a:t>a 北海道・東北北部（北海道、青森、岩手、秋田）</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609600</xdr:colOff>
      <xdr:row>8</xdr:row>
      <xdr:rowOff>28575</xdr:rowOff>
    </xdr:from>
    <xdr:to>
      <xdr:col>1</xdr:col>
      <xdr:colOff>1495425</xdr:colOff>
      <xdr:row>11</xdr:row>
      <xdr:rowOff>28574</xdr:rowOff>
    </xdr:to>
    <xdr:sp macro="" textlink="">
      <xdr:nvSpPr>
        <xdr:cNvPr id="74" name="テキスト ボックス 73"/>
        <xdr:cNvSpPr txBox="1"/>
      </xdr:nvSpPr>
      <xdr:spPr>
        <a:xfrm>
          <a:off x="1057275" y="1533525"/>
          <a:ext cx="885825" cy="514349"/>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r>
            <a:rPr kumimoji="1" lang="ja-JP" altLang="en-US" sz="1050" b="1" i="0" u="none" strike="noStrike">
              <a:solidFill>
                <a:srgbClr val="000000"/>
              </a:solidFill>
              <a:latin typeface="ＭＳ Ｐゴシック"/>
              <a:ea typeface="+mn-ea"/>
            </a:rPr>
            <a:t>ファンド型投資商品</a:t>
          </a:r>
        </a:p>
      </xdr:txBody>
    </xdr:sp>
    <xdr:clientData/>
  </xdr:twoCellAnchor>
  <xdr:twoCellAnchor editAs="oneCell">
    <xdr:from>
      <xdr:col>0</xdr:col>
      <xdr:colOff>333375</xdr:colOff>
      <xdr:row>25</xdr:row>
      <xdr:rowOff>161925</xdr:rowOff>
    </xdr:from>
    <xdr:to>
      <xdr:col>14</xdr:col>
      <xdr:colOff>171450</xdr:colOff>
      <xdr:row>44</xdr:row>
      <xdr:rowOff>57150</xdr:rowOff>
    </xdr:to>
    <xdr:pic>
      <xdr:nvPicPr>
        <xdr:cNvPr id="76" name="図 5" descr="japan-map-transparent.gif"/>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2988" t="1813" r="305"/>
        <a:stretch>
          <a:fillRect/>
        </a:stretch>
      </xdr:blipFill>
      <xdr:spPr bwMode="auto">
        <a:xfrm>
          <a:off x="333375" y="4581525"/>
          <a:ext cx="11401425"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809625</xdr:colOff>
      <xdr:row>29</xdr:row>
      <xdr:rowOff>114300</xdr:rowOff>
    </xdr:from>
    <xdr:to>
      <xdr:col>23</xdr:col>
      <xdr:colOff>66674</xdr:colOff>
      <xdr:row>41</xdr:row>
      <xdr:rowOff>161924</xdr:rowOff>
    </xdr:to>
    <xdr:sp macro="" textlink="">
      <xdr:nvSpPr>
        <xdr:cNvPr id="77" name="テキスト ボックス 76"/>
        <xdr:cNvSpPr txBox="1"/>
      </xdr:nvSpPr>
      <xdr:spPr>
        <a:xfrm>
          <a:off x="14325600" y="5219700"/>
          <a:ext cx="3714749" cy="2105024"/>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［瞬時作図］⇒［バブル三次元図・地図状グラフ］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 </a:t>
          </a:r>
          <a:r>
            <a:rPr kumimoji="1" lang="ja-JP" altLang="ja-JP" sz="1100" b="1" i="0" baseline="0">
              <a:solidFill>
                <a:srgbClr val="0070C0"/>
              </a:solidFill>
              <a:effectLst/>
              <a:latin typeface="+mn-lt"/>
              <a:ea typeface="+mn-ea"/>
              <a:cs typeface="+mn-cs"/>
            </a:rPr>
            <a:t>［</a:t>
          </a:r>
          <a:r>
            <a:rPr kumimoji="1" lang="ja-JP" altLang="en-US" sz="1100" b="1" i="0" baseline="0">
              <a:solidFill>
                <a:srgbClr val="0070C0"/>
              </a:solidFill>
              <a:effectLst/>
              <a:latin typeface="+mn-lt"/>
              <a:ea typeface="+mn-ea"/>
              <a:cs typeface="+mn-cs"/>
            </a:rPr>
            <a:t>奥行軸］⇒［圧縮］⇒［</a:t>
          </a:r>
          <a:r>
            <a:rPr kumimoji="1" lang="en-US" altLang="ja-JP" sz="1100" b="1" i="0" baseline="0">
              <a:solidFill>
                <a:srgbClr val="0070C0"/>
              </a:solidFill>
              <a:effectLst/>
              <a:latin typeface="+mn-lt"/>
              <a:ea typeface="+mn-ea"/>
              <a:cs typeface="+mn-cs"/>
            </a:rPr>
            <a:t>0</a:t>
          </a:r>
          <a:r>
            <a:rPr kumimoji="1" lang="ja-JP" altLang="en-US" sz="1100" b="1" i="0" baseline="0">
              <a:solidFill>
                <a:srgbClr val="0070C0"/>
              </a:solidFill>
              <a:effectLst/>
              <a:latin typeface="+mn-lt"/>
              <a:ea typeface="+mn-ea"/>
              <a:cs typeface="+mn-cs"/>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 </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a:t>
          </a:r>
          <a:r>
            <a:rPr kumimoji="1" lang="ja-JP" altLang="ja-JP" sz="1100" b="1" i="0" baseline="0">
              <a:effectLst/>
              <a:latin typeface="+mn-lt"/>
              <a:ea typeface="+mn-ea"/>
              <a:cs typeface="+mn-cs"/>
            </a:rPr>
            <a:t>地図状グラフ</a:t>
          </a:r>
          <a:r>
            <a:rPr kumimoji="1" lang="ja-JP" altLang="ja-JP" sz="1000" b="0" i="0" baseline="0">
              <a:effectLst/>
              <a:latin typeface="+mn-lt"/>
              <a:ea typeface="+mn-ea"/>
              <a:cs typeface="+mn-cs"/>
            </a:rPr>
            <a:t>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kumimoji="1" lang="en-US" altLang="ja-JP" sz="1000" b="0" i="0" baseline="0">
            <a:effectLst/>
            <a:latin typeface="+mn-lt"/>
            <a:ea typeface="+mn-ea"/>
            <a:cs typeface="+mn-cs"/>
          </a:endParaRPr>
        </a:p>
        <a:p>
          <a:pPr eaLnBrk="1" fontAlgn="auto" latinLnBrk="0" hangingPunct="1"/>
          <a:r>
            <a:rPr kumimoji="1" lang="ja-JP" altLang="en-US" sz="1100" b="0" i="0" baseline="0">
              <a:effectLst/>
              <a:latin typeface="+mn-lt"/>
              <a:ea typeface="+mn-ea"/>
              <a:cs typeface="+mn-cs"/>
            </a:rPr>
            <a:t>⑤</a:t>
          </a:r>
          <a:r>
            <a:rPr kumimoji="1" lang="ja-JP" altLang="ja-JP" sz="1100" b="0" i="0" baseline="0">
              <a:effectLst/>
              <a:latin typeface="+mn-lt"/>
              <a:ea typeface="+mn-ea"/>
              <a:cs typeface="+mn-cs"/>
            </a:rPr>
            <a:t> </a:t>
          </a:r>
          <a:r>
            <a:rPr kumimoji="1" lang="ja-JP" altLang="ja-JP" sz="1100" b="1" i="0" baseline="0">
              <a:effectLst/>
              <a:latin typeface="+mn-lt"/>
              <a:ea typeface="+mn-ea"/>
              <a:cs typeface="+mn-cs"/>
            </a:rPr>
            <a:t>地図状グラフ</a:t>
          </a:r>
          <a:r>
            <a:rPr kumimoji="1" lang="ja-JP" altLang="ja-JP" sz="1100" b="0" i="0" baseline="0">
              <a:effectLst/>
              <a:latin typeface="+mn-lt"/>
              <a:ea typeface="+mn-ea"/>
              <a:cs typeface="+mn-cs"/>
            </a:rPr>
            <a:t>を左右に伸張したり圧縮するには，次の操作を何度か行う。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［横・縦軸］⇒［横軸伸張］⇒［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⇒［横軸圧縮］⇒［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eaLnBrk="1" fontAlgn="auto" latinLnBrk="0" hangingPunct="1"/>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5</xdr:col>
      <xdr:colOff>0</xdr:colOff>
      <xdr:row>49</xdr:row>
      <xdr:rowOff>0</xdr:rowOff>
    </xdr:from>
    <xdr:to>
      <xdr:col>11</xdr:col>
      <xdr:colOff>519479</xdr:colOff>
      <xdr:row>69</xdr:row>
      <xdr:rowOff>161925</xdr:rowOff>
    </xdr:to>
    <xdr:sp macro="" textlink="">
      <xdr:nvSpPr>
        <xdr:cNvPr id="78" name="円形吹き出し 77"/>
        <xdr:cNvSpPr/>
      </xdr:nvSpPr>
      <xdr:spPr>
        <a:xfrm>
          <a:off x="5391150" y="8553450"/>
          <a:ext cx="4634279" cy="3590925"/>
        </a:xfrm>
        <a:prstGeom prst="wedgeEllipseCallout">
          <a:avLst>
            <a:gd name="adj1" fmla="val 205882"/>
            <a:gd name="adj2" fmla="val -82714"/>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④日本地図をクリックして選択して</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拡大縮小・位置調整</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⑤地域の吹き出しの位置調整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⑥グラフ左上の散布点説明テキストボックスの文字を必要であれば修正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201706</xdr:colOff>
      <xdr:row>55</xdr:row>
      <xdr:rowOff>0</xdr:rowOff>
    </xdr:from>
    <xdr:to>
      <xdr:col>24</xdr:col>
      <xdr:colOff>398372</xdr:colOff>
      <xdr:row>60</xdr:row>
      <xdr:rowOff>138739</xdr:rowOff>
    </xdr:to>
    <xdr:sp macro="" textlink="">
      <xdr:nvSpPr>
        <xdr:cNvPr id="3" name="テキスト ボックス 2"/>
        <xdr:cNvSpPr txBox="1"/>
      </xdr:nvSpPr>
      <xdr:spPr>
        <a:xfrm>
          <a:off x="13200530" y="9849971"/>
          <a:ext cx="4981577" cy="100159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自動で［</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0.00861</cdr:x>
      <cdr:y>0.13873</cdr:y>
    </cdr:from>
    <cdr:to>
      <cdr:x>0.26683</cdr:x>
      <cdr:y>0.22642</cdr:y>
    </cdr:to>
    <cdr:sp macro="" textlink="素データ!$G$1">
      <cdr:nvSpPr>
        <cdr:cNvPr id="2" name="テキスト ボックス 1"/>
        <cdr:cNvSpPr txBox="1"/>
      </cdr:nvSpPr>
      <cdr:spPr>
        <a:xfrm xmlns:a="http://schemas.openxmlformats.org/drawingml/2006/main">
          <a:off x="80078" y="843672"/>
          <a:ext cx="2402786" cy="533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0.01156</cdr:x>
      <cdr:y>0.89475</cdr:y>
    </cdr:from>
    <cdr:to>
      <cdr:x>0.26978</cdr:x>
      <cdr:y>0.98244</cdr:y>
    </cdr:to>
    <cdr:sp macro="" textlink="素データ!$G$1">
      <cdr:nvSpPr>
        <cdr:cNvPr id="2" name="テキスト ボックス 1"/>
        <cdr:cNvSpPr txBox="1"/>
      </cdr:nvSpPr>
      <cdr:spPr>
        <a:xfrm xmlns:a="http://schemas.openxmlformats.org/drawingml/2006/main">
          <a:off x="107594" y="5441308"/>
          <a:ext cx="2402786" cy="5332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3712" cy="6080606"/>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xcampus.jp/xcasehm/piows1/map1-per-capita-age-70over-rank50-1item-region-2014part.htm" TargetMode="External"/><Relationship Id="rId1" Type="http://schemas.openxmlformats.org/officeDocument/2006/relationships/hyperlink" Target="http://datafile.kokusen.go.jp/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map1-per-capita-age-70over-rank50-1item-region-2014par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xcampus.jp/xcasehm/piows1/map1-per-capita-age-70over-rank50-1item-region-2014part.htm" TargetMode="External"/><Relationship Id="rId1" Type="http://schemas.openxmlformats.org/officeDocument/2006/relationships/hyperlink" Target="http://watchizu.gsi.go.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xcampus.jp/xcasehm/piows1/map1-per-capita-age-70over-rank50-1item-region-2014part.htm" TargetMode="External"/><Relationship Id="rId1" Type="http://schemas.openxmlformats.org/officeDocument/2006/relationships/hyperlink" Target="http://watchizu.gsi.g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map1-per-capita-age-70over-rank50-1item-region-2014part.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www.gsi.go.jp/LAW/2930-qa.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3CB9"/>
  </sheetPr>
  <dimension ref="A1:T113"/>
  <sheetViews>
    <sheetView showGridLines="0" tabSelected="1" zoomScale="90" zoomScaleNormal="90" workbookViewId="0"/>
  </sheetViews>
  <sheetFormatPr defaultRowHeight="13.5"/>
  <cols>
    <col min="11" max="11" width="5.625" customWidth="1"/>
    <col min="12" max="13" width="2.75" customWidth="1"/>
    <col min="14" max="14" width="25.5" customWidth="1"/>
    <col min="15" max="15" width="10.125" customWidth="1"/>
    <col min="16" max="16" width="6.125" customWidth="1"/>
    <col min="17" max="17" width="14.875" customWidth="1"/>
  </cols>
  <sheetData>
    <row r="1" spans="1:20">
      <c r="A1" s="42"/>
      <c r="N1" s="42" t="s">
        <v>252</v>
      </c>
      <c r="O1" s="4"/>
      <c r="P1" s="4"/>
      <c r="Q1" s="4"/>
      <c r="R1" s="6"/>
      <c r="S1" s="6"/>
      <c r="T1" s="6"/>
    </row>
    <row r="2" spans="1:20">
      <c r="A2" s="65" t="s">
        <v>223</v>
      </c>
      <c r="F2" s="7" t="s">
        <v>224</v>
      </c>
      <c r="N2" s="77" t="s">
        <v>253</v>
      </c>
      <c r="O2" s="4"/>
      <c r="P2" s="4"/>
      <c r="Q2" s="4"/>
      <c r="R2" s="6"/>
      <c r="S2" s="6"/>
    </row>
    <row r="3" spans="1:20">
      <c r="A3" s="64"/>
      <c r="N3" s="79" t="s">
        <v>275</v>
      </c>
    </row>
    <row r="4" spans="1:20">
      <c r="A4" s="64"/>
    </row>
    <row r="16" spans="1:20">
      <c r="K16" t="s">
        <v>234</v>
      </c>
    </row>
    <row r="42" spans="15:17" ht="14.25" thickBot="1"/>
    <row r="43" spans="15:17" ht="14.25" thickBot="1">
      <c r="O43" t="s">
        <v>235</v>
      </c>
      <c r="Q43" s="71" t="s">
        <v>236</v>
      </c>
    </row>
    <row r="45" spans="15:17" ht="14.25" thickBot="1"/>
    <row r="46" spans="15:17" ht="14.25" thickBot="1">
      <c r="O46" t="s">
        <v>237</v>
      </c>
      <c r="P46" s="70" t="s">
        <v>238</v>
      </c>
      <c r="Q46" s="71" t="s">
        <v>239</v>
      </c>
    </row>
    <row r="58" spans="17:17" ht="14.25" thickBot="1"/>
    <row r="59" spans="17:17" ht="14.25" thickBot="1">
      <c r="Q59" s="72" t="s">
        <v>240</v>
      </c>
    </row>
    <row r="62" spans="17:17" ht="14.25" thickBot="1"/>
    <row r="63" spans="17:17" ht="14.25" thickBot="1">
      <c r="Q63" s="72" t="s">
        <v>241</v>
      </c>
    </row>
    <row r="71" spans="15:19" ht="14.25" thickBot="1">
      <c r="R71" t="s">
        <v>244</v>
      </c>
      <c r="S71" s="74" t="s">
        <v>246</v>
      </c>
    </row>
    <row r="72" spans="15:19" ht="14.25" thickBot="1">
      <c r="O72" s="75" t="s">
        <v>242</v>
      </c>
      <c r="Q72" s="73" t="s">
        <v>243</v>
      </c>
      <c r="R72" s="76" t="s">
        <v>245</v>
      </c>
      <c r="S72" s="76">
        <v>50</v>
      </c>
    </row>
    <row r="73" spans="15:19" ht="14.25" thickBot="1"/>
    <row r="74" spans="15:19" ht="14.25" thickBot="1">
      <c r="O74" t="s">
        <v>247</v>
      </c>
      <c r="Q74" s="73" t="s">
        <v>248</v>
      </c>
    </row>
    <row r="75" spans="15:19" ht="14.25" thickBot="1"/>
    <row r="76" spans="15:19" ht="14.25" thickBot="1">
      <c r="Q76" s="72" t="s">
        <v>249</v>
      </c>
    </row>
    <row r="108" spans="15:15">
      <c r="O108" t="s">
        <v>257</v>
      </c>
    </row>
    <row r="109" spans="15:15">
      <c r="O109" t="s">
        <v>254</v>
      </c>
    </row>
    <row r="110" spans="15:15">
      <c r="O110" t="s">
        <v>255</v>
      </c>
    </row>
    <row r="112" spans="15:15">
      <c r="O112" t="s">
        <v>250</v>
      </c>
    </row>
    <row r="113" spans="15:15">
      <c r="O113" t="s">
        <v>256</v>
      </c>
    </row>
  </sheetData>
  <phoneticPr fontId="14"/>
  <hyperlinks>
    <hyperlink ref="A2" r:id="rId1" display="http://datafile.kokusen.go.jp/index.html"/>
    <hyperlink ref="N3" r:id="rId2"/>
  </hyperlinks>
  <pageMargins left="0.70866141732283472" right="0.70866141732283472" top="0.74803149606299213" bottom="0.74803149606299213" header="0.31496062992125984" footer="0.31496062992125984"/>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56"/>
  <sheetViews>
    <sheetView workbookViewId="0"/>
  </sheetViews>
  <sheetFormatPr defaultRowHeight="13.5"/>
  <sheetData>
    <row r="1" spans="1:20">
      <c r="C1" s="4" t="s">
        <v>95</v>
      </c>
      <c r="D1" s="4"/>
      <c r="E1" s="4"/>
      <c r="F1" s="4"/>
      <c r="G1" s="7" t="s">
        <v>96</v>
      </c>
      <c r="H1" s="4"/>
      <c r="I1" s="4"/>
      <c r="J1" s="4"/>
      <c r="K1" s="4"/>
      <c r="L1" s="4"/>
      <c r="N1" s="42" t="s">
        <v>252</v>
      </c>
      <c r="O1" s="4"/>
      <c r="P1" s="4"/>
      <c r="Q1" s="4"/>
      <c r="R1" s="6"/>
      <c r="S1" s="6"/>
      <c r="T1" s="6"/>
    </row>
    <row r="2" spans="1:20" ht="14.25" thickBot="1">
      <c r="A2" t="s">
        <v>97</v>
      </c>
      <c r="C2" s="56" t="s">
        <v>221</v>
      </c>
      <c r="D2" s="4"/>
      <c r="E2" s="4"/>
      <c r="F2" s="4"/>
      <c r="G2" s="56" t="s">
        <v>233</v>
      </c>
      <c r="H2" s="4"/>
      <c r="I2" s="4"/>
      <c r="J2" s="4"/>
      <c r="K2" s="4"/>
      <c r="L2" s="4"/>
      <c r="N2" s="77" t="s">
        <v>253</v>
      </c>
      <c r="O2" s="4"/>
      <c r="P2" s="4"/>
      <c r="Q2" s="4"/>
      <c r="R2" s="6"/>
      <c r="S2" s="6"/>
      <c r="T2" s="79" t="s">
        <v>275</v>
      </c>
    </row>
    <row r="3" spans="1:20" ht="14.25" thickBot="1">
      <c r="B3" s="166" t="s">
        <v>0</v>
      </c>
      <c r="C3" s="168" t="s">
        <v>98</v>
      </c>
      <c r="D3" s="169"/>
      <c r="E3" s="169"/>
      <c r="F3" s="169"/>
      <c r="G3" s="169"/>
      <c r="H3" s="169"/>
      <c r="I3" s="169"/>
      <c r="J3" s="169"/>
      <c r="K3" s="169"/>
      <c r="L3" s="169"/>
      <c r="M3" s="169"/>
      <c r="N3" s="169"/>
      <c r="O3" s="169"/>
      <c r="P3" s="169"/>
      <c r="Q3" s="170"/>
    </row>
    <row r="4" spans="1:20" ht="14.25" thickBot="1">
      <c r="B4" s="167"/>
      <c r="C4" s="78" t="s">
        <v>99</v>
      </c>
      <c r="D4" s="78" t="s">
        <v>100</v>
      </c>
      <c r="E4" s="78" t="s">
        <v>101</v>
      </c>
      <c r="F4" s="78" t="s">
        <v>102</v>
      </c>
      <c r="G4" s="78" t="s">
        <v>103</v>
      </c>
      <c r="H4" s="78" t="s">
        <v>104</v>
      </c>
      <c r="I4" s="78" t="s">
        <v>105</v>
      </c>
      <c r="J4" s="78" t="s">
        <v>106</v>
      </c>
      <c r="K4" s="78" t="s">
        <v>107</v>
      </c>
      <c r="L4" s="78" t="s">
        <v>108</v>
      </c>
      <c r="M4" s="78" t="s">
        <v>109</v>
      </c>
      <c r="N4" s="78" t="s">
        <v>110</v>
      </c>
      <c r="O4" s="78" t="s">
        <v>111</v>
      </c>
      <c r="P4" s="78" t="s">
        <v>112</v>
      </c>
      <c r="Q4" s="78" t="s">
        <v>1</v>
      </c>
    </row>
    <row r="5" spans="1:20" ht="15" thickTop="1" thickBot="1">
      <c r="B5" s="80" t="s">
        <v>2</v>
      </c>
      <c r="C5" s="81">
        <v>846</v>
      </c>
      <c r="D5" s="81">
        <v>456</v>
      </c>
      <c r="E5" s="82">
        <v>1132</v>
      </c>
      <c r="F5" s="82">
        <v>2660</v>
      </c>
      <c r="G5" s="81">
        <v>916</v>
      </c>
      <c r="H5" s="81">
        <v>655</v>
      </c>
      <c r="I5" s="82">
        <v>1382</v>
      </c>
      <c r="J5" s="82">
        <v>1698</v>
      </c>
      <c r="K5" s="81">
        <v>224</v>
      </c>
      <c r="L5" s="82">
        <v>1131</v>
      </c>
      <c r="M5" s="81">
        <v>537</v>
      </c>
      <c r="N5" s="82">
        <v>1457</v>
      </c>
      <c r="O5" s="81">
        <v>318</v>
      </c>
      <c r="P5" s="81">
        <v>114</v>
      </c>
      <c r="Q5" s="83">
        <v>13526</v>
      </c>
    </row>
    <row r="6" spans="1:20" ht="14.25" thickBot="1">
      <c r="B6" s="84" t="s">
        <v>4</v>
      </c>
      <c r="C6" s="66">
        <v>597</v>
      </c>
      <c r="D6" s="66">
        <v>272</v>
      </c>
      <c r="E6" s="66">
        <v>318</v>
      </c>
      <c r="F6" s="66">
        <v>997</v>
      </c>
      <c r="G6" s="66">
        <v>280</v>
      </c>
      <c r="H6" s="66">
        <v>266</v>
      </c>
      <c r="I6" s="66">
        <v>611</v>
      </c>
      <c r="J6" s="66">
        <v>920</v>
      </c>
      <c r="K6" s="66">
        <v>108</v>
      </c>
      <c r="L6" s="66">
        <v>490</v>
      </c>
      <c r="M6" s="66">
        <v>356</v>
      </c>
      <c r="N6" s="66">
        <v>778</v>
      </c>
      <c r="O6" s="66">
        <v>324</v>
      </c>
      <c r="P6" s="66">
        <v>77</v>
      </c>
      <c r="Q6" s="85">
        <v>6394</v>
      </c>
    </row>
    <row r="7" spans="1:20" ht="14.25" thickBot="1">
      <c r="B7" s="84" t="s">
        <v>8</v>
      </c>
      <c r="C7" s="66">
        <v>297</v>
      </c>
      <c r="D7" s="66">
        <v>131</v>
      </c>
      <c r="E7" s="66">
        <v>355</v>
      </c>
      <c r="F7" s="67">
        <v>1451</v>
      </c>
      <c r="G7" s="66">
        <v>264</v>
      </c>
      <c r="H7" s="66">
        <v>137</v>
      </c>
      <c r="I7" s="66">
        <v>556</v>
      </c>
      <c r="J7" s="66">
        <v>776</v>
      </c>
      <c r="K7" s="66">
        <v>99</v>
      </c>
      <c r="L7" s="66">
        <v>680</v>
      </c>
      <c r="M7" s="66">
        <v>167</v>
      </c>
      <c r="N7" s="66">
        <v>597</v>
      </c>
      <c r="O7" s="66">
        <v>156</v>
      </c>
      <c r="P7" s="66">
        <v>39</v>
      </c>
      <c r="Q7" s="85">
        <v>5705</v>
      </c>
    </row>
    <row r="8" spans="1:20" ht="14.25" thickBot="1">
      <c r="B8" s="84" t="s">
        <v>18</v>
      </c>
      <c r="C8" s="66">
        <v>136</v>
      </c>
      <c r="D8" s="66">
        <v>116</v>
      </c>
      <c r="E8" s="66">
        <v>202</v>
      </c>
      <c r="F8" s="67">
        <v>1667</v>
      </c>
      <c r="G8" s="66">
        <v>155</v>
      </c>
      <c r="H8" s="66">
        <v>136</v>
      </c>
      <c r="I8" s="66">
        <v>485</v>
      </c>
      <c r="J8" s="66">
        <v>908</v>
      </c>
      <c r="K8" s="66">
        <v>37</v>
      </c>
      <c r="L8" s="66">
        <v>270</v>
      </c>
      <c r="M8" s="66">
        <v>94</v>
      </c>
      <c r="N8" s="66">
        <v>335</v>
      </c>
      <c r="O8" s="66">
        <v>62</v>
      </c>
      <c r="P8" s="66">
        <v>10</v>
      </c>
      <c r="Q8" s="85">
        <v>4613</v>
      </c>
    </row>
    <row r="9" spans="1:20" ht="14.25" thickBot="1">
      <c r="B9" s="84" t="s">
        <v>24</v>
      </c>
      <c r="C9" s="66">
        <v>200</v>
      </c>
      <c r="D9" s="66">
        <v>126</v>
      </c>
      <c r="E9" s="66">
        <v>314</v>
      </c>
      <c r="F9" s="66">
        <v>927</v>
      </c>
      <c r="G9" s="66">
        <v>145</v>
      </c>
      <c r="H9" s="66">
        <v>175</v>
      </c>
      <c r="I9" s="66">
        <v>462</v>
      </c>
      <c r="J9" s="66">
        <v>767</v>
      </c>
      <c r="K9" s="66">
        <v>59</v>
      </c>
      <c r="L9" s="66">
        <v>368</v>
      </c>
      <c r="M9" s="66">
        <v>164</v>
      </c>
      <c r="N9" s="66">
        <v>392</v>
      </c>
      <c r="O9" s="66">
        <v>102</v>
      </c>
      <c r="P9" s="66">
        <v>23</v>
      </c>
      <c r="Q9" s="85">
        <v>4224</v>
      </c>
    </row>
    <row r="10" spans="1:20" ht="14.25" thickBot="1">
      <c r="B10" s="84" t="s">
        <v>27</v>
      </c>
      <c r="C10" s="66">
        <v>145</v>
      </c>
      <c r="D10" s="66">
        <v>114</v>
      </c>
      <c r="E10" s="66">
        <v>182</v>
      </c>
      <c r="F10" s="67">
        <v>1529</v>
      </c>
      <c r="G10" s="66">
        <v>106</v>
      </c>
      <c r="H10" s="66">
        <v>93</v>
      </c>
      <c r="I10" s="66">
        <v>302</v>
      </c>
      <c r="J10" s="66">
        <v>852</v>
      </c>
      <c r="K10" s="66">
        <v>36</v>
      </c>
      <c r="L10" s="66">
        <v>231</v>
      </c>
      <c r="M10" s="66">
        <v>88</v>
      </c>
      <c r="N10" s="66">
        <v>307</v>
      </c>
      <c r="O10" s="66">
        <v>74</v>
      </c>
      <c r="P10" s="66">
        <v>5</v>
      </c>
      <c r="Q10" s="85">
        <v>4064</v>
      </c>
    </row>
    <row r="11" spans="1:20" ht="14.25" thickBot="1">
      <c r="B11" s="84" t="s">
        <v>13</v>
      </c>
      <c r="C11" s="66">
        <v>169</v>
      </c>
      <c r="D11" s="66">
        <v>182</v>
      </c>
      <c r="E11" s="66">
        <v>264</v>
      </c>
      <c r="F11" s="66">
        <v>775</v>
      </c>
      <c r="G11" s="66">
        <v>172</v>
      </c>
      <c r="H11" s="66">
        <v>112</v>
      </c>
      <c r="I11" s="66">
        <v>216</v>
      </c>
      <c r="J11" s="66">
        <v>403</v>
      </c>
      <c r="K11" s="66">
        <v>49</v>
      </c>
      <c r="L11" s="66">
        <v>335</v>
      </c>
      <c r="M11" s="66">
        <v>103</v>
      </c>
      <c r="N11" s="66">
        <v>369</v>
      </c>
      <c r="O11" s="66">
        <v>162</v>
      </c>
      <c r="P11" s="66">
        <v>23</v>
      </c>
      <c r="Q11" s="85">
        <v>3334</v>
      </c>
    </row>
    <row r="12" spans="1:20" ht="14.25" thickBot="1">
      <c r="B12" s="84" t="s">
        <v>6</v>
      </c>
      <c r="C12" s="66">
        <v>170</v>
      </c>
      <c r="D12" s="66">
        <v>66</v>
      </c>
      <c r="E12" s="66">
        <v>168</v>
      </c>
      <c r="F12" s="66">
        <v>778</v>
      </c>
      <c r="G12" s="66">
        <v>78</v>
      </c>
      <c r="H12" s="66">
        <v>74</v>
      </c>
      <c r="I12" s="66">
        <v>194</v>
      </c>
      <c r="J12" s="66">
        <v>796</v>
      </c>
      <c r="K12" s="66">
        <v>19</v>
      </c>
      <c r="L12" s="66">
        <v>207</v>
      </c>
      <c r="M12" s="66">
        <v>55</v>
      </c>
      <c r="N12" s="66">
        <v>535</v>
      </c>
      <c r="O12" s="66">
        <v>123</v>
      </c>
      <c r="P12" s="66">
        <v>44</v>
      </c>
      <c r="Q12" s="85">
        <v>3307</v>
      </c>
    </row>
    <row r="13" spans="1:20" ht="14.25" thickBot="1">
      <c r="B13" s="84" t="s">
        <v>21</v>
      </c>
      <c r="C13" s="66">
        <v>136</v>
      </c>
      <c r="D13" s="66">
        <v>68</v>
      </c>
      <c r="E13" s="66">
        <v>170</v>
      </c>
      <c r="F13" s="67">
        <v>1035</v>
      </c>
      <c r="G13" s="66">
        <v>161</v>
      </c>
      <c r="H13" s="66">
        <v>96</v>
      </c>
      <c r="I13" s="66">
        <v>267</v>
      </c>
      <c r="J13" s="66">
        <v>509</v>
      </c>
      <c r="K13" s="66">
        <v>42</v>
      </c>
      <c r="L13" s="66">
        <v>240</v>
      </c>
      <c r="M13" s="66">
        <v>120</v>
      </c>
      <c r="N13" s="66">
        <v>326</v>
      </c>
      <c r="O13" s="66">
        <v>92</v>
      </c>
      <c r="P13" s="66">
        <v>23</v>
      </c>
      <c r="Q13" s="85">
        <v>3285</v>
      </c>
    </row>
    <row r="14" spans="1:20" ht="14.25" thickBot="1">
      <c r="B14" s="84" t="s">
        <v>3</v>
      </c>
      <c r="C14" s="66">
        <v>191</v>
      </c>
      <c r="D14" s="66">
        <v>112</v>
      </c>
      <c r="E14" s="66">
        <v>166</v>
      </c>
      <c r="F14" s="66">
        <v>682</v>
      </c>
      <c r="G14" s="66">
        <v>97</v>
      </c>
      <c r="H14" s="66">
        <v>75</v>
      </c>
      <c r="I14" s="66">
        <v>239</v>
      </c>
      <c r="J14" s="66">
        <v>287</v>
      </c>
      <c r="K14" s="66">
        <v>50</v>
      </c>
      <c r="L14" s="66">
        <v>202</v>
      </c>
      <c r="M14" s="66">
        <v>91</v>
      </c>
      <c r="N14" s="66">
        <v>358</v>
      </c>
      <c r="O14" s="66">
        <v>121</v>
      </c>
      <c r="P14" s="66">
        <v>39</v>
      </c>
      <c r="Q14" s="85">
        <v>2710</v>
      </c>
    </row>
    <row r="15" spans="1:20" ht="14.25" thickBot="1">
      <c r="B15" s="84" t="s">
        <v>11</v>
      </c>
      <c r="C15" s="66">
        <v>168</v>
      </c>
      <c r="D15" s="66">
        <v>54</v>
      </c>
      <c r="E15" s="66">
        <v>170</v>
      </c>
      <c r="F15" s="66">
        <v>700</v>
      </c>
      <c r="G15" s="66">
        <v>113</v>
      </c>
      <c r="H15" s="66">
        <v>55</v>
      </c>
      <c r="I15" s="66">
        <v>226</v>
      </c>
      <c r="J15" s="66">
        <v>414</v>
      </c>
      <c r="K15" s="66">
        <v>17</v>
      </c>
      <c r="L15" s="66">
        <v>137</v>
      </c>
      <c r="M15" s="66">
        <v>71</v>
      </c>
      <c r="N15" s="66">
        <v>288</v>
      </c>
      <c r="O15" s="66">
        <v>68</v>
      </c>
      <c r="P15" s="66">
        <v>15</v>
      </c>
      <c r="Q15" s="85">
        <v>2496</v>
      </c>
    </row>
    <row r="16" spans="1:20" ht="14.25" thickBot="1">
      <c r="B16" s="84" t="s">
        <v>9</v>
      </c>
      <c r="C16" s="66">
        <v>123</v>
      </c>
      <c r="D16" s="66">
        <v>46</v>
      </c>
      <c r="E16" s="66">
        <v>154</v>
      </c>
      <c r="F16" s="66">
        <v>730</v>
      </c>
      <c r="G16" s="66">
        <v>110</v>
      </c>
      <c r="H16" s="66">
        <v>83</v>
      </c>
      <c r="I16" s="66">
        <v>255</v>
      </c>
      <c r="J16" s="66">
        <v>366</v>
      </c>
      <c r="K16" s="66">
        <v>33</v>
      </c>
      <c r="L16" s="66">
        <v>179</v>
      </c>
      <c r="M16" s="66">
        <v>72</v>
      </c>
      <c r="N16" s="66">
        <v>178</v>
      </c>
      <c r="O16" s="66">
        <v>32</v>
      </c>
      <c r="P16" s="66">
        <v>5</v>
      </c>
      <c r="Q16" s="85">
        <v>2366</v>
      </c>
    </row>
    <row r="17" spans="2:17" ht="14.25" thickBot="1">
      <c r="B17" s="84" t="s">
        <v>7</v>
      </c>
      <c r="C17" s="66">
        <v>176</v>
      </c>
      <c r="D17" s="66">
        <v>102</v>
      </c>
      <c r="E17" s="66">
        <v>137</v>
      </c>
      <c r="F17" s="66">
        <v>484</v>
      </c>
      <c r="G17" s="66">
        <v>172</v>
      </c>
      <c r="H17" s="66">
        <v>101</v>
      </c>
      <c r="I17" s="66">
        <v>279</v>
      </c>
      <c r="J17" s="66">
        <v>209</v>
      </c>
      <c r="K17" s="66">
        <v>26</v>
      </c>
      <c r="L17" s="66">
        <v>123</v>
      </c>
      <c r="M17" s="66">
        <v>36</v>
      </c>
      <c r="N17" s="66">
        <v>252</v>
      </c>
      <c r="O17" s="66">
        <v>61</v>
      </c>
      <c r="P17" s="66">
        <v>23</v>
      </c>
      <c r="Q17" s="85">
        <v>2181</v>
      </c>
    </row>
    <row r="18" spans="2:17" ht="14.25" thickBot="1">
      <c r="B18" s="84" t="s">
        <v>14</v>
      </c>
      <c r="C18" s="66">
        <v>107</v>
      </c>
      <c r="D18" s="66">
        <v>51</v>
      </c>
      <c r="E18" s="66">
        <v>54</v>
      </c>
      <c r="F18" s="66">
        <v>728</v>
      </c>
      <c r="G18" s="66">
        <v>60</v>
      </c>
      <c r="H18" s="66">
        <v>42</v>
      </c>
      <c r="I18" s="66">
        <v>147</v>
      </c>
      <c r="J18" s="66">
        <v>496</v>
      </c>
      <c r="K18" s="66">
        <v>7</v>
      </c>
      <c r="L18" s="66">
        <v>85</v>
      </c>
      <c r="M18" s="66">
        <v>47</v>
      </c>
      <c r="N18" s="66">
        <v>209</v>
      </c>
      <c r="O18" s="66">
        <v>70</v>
      </c>
      <c r="P18" s="66">
        <v>19</v>
      </c>
      <c r="Q18" s="85">
        <v>2122</v>
      </c>
    </row>
    <row r="19" spans="2:17" ht="14.25" thickBot="1">
      <c r="B19" s="84" t="s">
        <v>5</v>
      </c>
      <c r="C19" s="66">
        <v>91</v>
      </c>
      <c r="D19" s="66">
        <v>75</v>
      </c>
      <c r="E19" s="66">
        <v>161</v>
      </c>
      <c r="F19" s="66">
        <v>553</v>
      </c>
      <c r="G19" s="66">
        <v>91</v>
      </c>
      <c r="H19" s="66">
        <v>50</v>
      </c>
      <c r="I19" s="66">
        <v>264</v>
      </c>
      <c r="J19" s="66">
        <v>344</v>
      </c>
      <c r="K19" s="66">
        <v>28</v>
      </c>
      <c r="L19" s="66">
        <v>148</v>
      </c>
      <c r="M19" s="66">
        <v>57</v>
      </c>
      <c r="N19" s="66">
        <v>180</v>
      </c>
      <c r="O19" s="66">
        <v>49</v>
      </c>
      <c r="P19" s="66">
        <v>11</v>
      </c>
      <c r="Q19" s="85">
        <v>2102</v>
      </c>
    </row>
    <row r="20" spans="2:17" ht="14.25" thickBot="1">
      <c r="B20" s="84" t="s">
        <v>10</v>
      </c>
      <c r="C20" s="66">
        <v>133</v>
      </c>
      <c r="D20" s="66">
        <v>78</v>
      </c>
      <c r="E20" s="66">
        <v>98</v>
      </c>
      <c r="F20" s="66">
        <v>529</v>
      </c>
      <c r="G20" s="66">
        <v>62</v>
      </c>
      <c r="H20" s="66">
        <v>58</v>
      </c>
      <c r="I20" s="66">
        <v>178</v>
      </c>
      <c r="J20" s="66">
        <v>335</v>
      </c>
      <c r="K20" s="66">
        <v>19</v>
      </c>
      <c r="L20" s="66">
        <v>117</v>
      </c>
      <c r="M20" s="66">
        <v>43</v>
      </c>
      <c r="N20" s="66">
        <v>195</v>
      </c>
      <c r="O20" s="66">
        <v>42</v>
      </c>
      <c r="P20" s="66">
        <v>21</v>
      </c>
      <c r="Q20" s="85">
        <v>1908</v>
      </c>
    </row>
    <row r="21" spans="2:17" ht="14.25" thickBot="1">
      <c r="B21" s="84" t="s">
        <v>22</v>
      </c>
      <c r="C21" s="66">
        <v>107</v>
      </c>
      <c r="D21" s="66">
        <v>56</v>
      </c>
      <c r="E21" s="66">
        <v>86</v>
      </c>
      <c r="F21" s="66">
        <v>425</v>
      </c>
      <c r="G21" s="66">
        <v>47</v>
      </c>
      <c r="H21" s="66">
        <v>67</v>
      </c>
      <c r="I21" s="66">
        <v>127</v>
      </c>
      <c r="J21" s="66">
        <v>288</v>
      </c>
      <c r="K21" s="66">
        <v>29</v>
      </c>
      <c r="L21" s="66">
        <v>134</v>
      </c>
      <c r="M21" s="66">
        <v>47</v>
      </c>
      <c r="N21" s="66">
        <v>230</v>
      </c>
      <c r="O21" s="66">
        <v>53</v>
      </c>
      <c r="P21" s="66">
        <v>12</v>
      </c>
      <c r="Q21" s="85">
        <v>1708</v>
      </c>
    </row>
    <row r="22" spans="2:17" ht="14.25" thickBot="1">
      <c r="B22" s="84" t="s">
        <v>30</v>
      </c>
      <c r="C22" s="66">
        <v>82</v>
      </c>
      <c r="D22" s="66">
        <v>39</v>
      </c>
      <c r="E22" s="66">
        <v>55</v>
      </c>
      <c r="F22" s="66">
        <v>550</v>
      </c>
      <c r="G22" s="66">
        <v>43</v>
      </c>
      <c r="H22" s="66">
        <v>12</v>
      </c>
      <c r="I22" s="66">
        <v>113</v>
      </c>
      <c r="J22" s="66">
        <v>290</v>
      </c>
      <c r="K22" s="66">
        <v>18</v>
      </c>
      <c r="L22" s="66">
        <v>75</v>
      </c>
      <c r="M22" s="66">
        <v>35</v>
      </c>
      <c r="N22" s="66">
        <v>135</v>
      </c>
      <c r="O22" s="66">
        <v>35</v>
      </c>
      <c r="P22" s="66">
        <v>11</v>
      </c>
      <c r="Q22" s="85">
        <v>1493</v>
      </c>
    </row>
    <row r="23" spans="2:17" ht="14.25" thickBot="1">
      <c r="B23" s="84" t="s">
        <v>17</v>
      </c>
      <c r="C23" s="66">
        <v>133</v>
      </c>
      <c r="D23" s="66">
        <v>44</v>
      </c>
      <c r="E23" s="66">
        <v>42</v>
      </c>
      <c r="F23" s="66">
        <v>539</v>
      </c>
      <c r="G23" s="66">
        <v>45</v>
      </c>
      <c r="H23" s="66">
        <v>17</v>
      </c>
      <c r="I23" s="66">
        <v>84</v>
      </c>
      <c r="J23" s="66">
        <v>228</v>
      </c>
      <c r="K23" s="66">
        <v>4</v>
      </c>
      <c r="L23" s="66">
        <v>78</v>
      </c>
      <c r="M23" s="66">
        <v>41</v>
      </c>
      <c r="N23" s="66">
        <v>148</v>
      </c>
      <c r="O23" s="66">
        <v>53</v>
      </c>
      <c r="P23" s="66">
        <v>15</v>
      </c>
      <c r="Q23" s="85">
        <v>1471</v>
      </c>
    </row>
    <row r="24" spans="2:17" ht="14.25" thickBot="1">
      <c r="B24" s="84" t="s">
        <v>20</v>
      </c>
      <c r="C24" s="66">
        <v>58</v>
      </c>
      <c r="D24" s="66">
        <v>39</v>
      </c>
      <c r="E24" s="66">
        <v>83</v>
      </c>
      <c r="F24" s="66">
        <v>499</v>
      </c>
      <c r="G24" s="66">
        <v>32</v>
      </c>
      <c r="H24" s="66">
        <v>17</v>
      </c>
      <c r="I24" s="66">
        <v>182</v>
      </c>
      <c r="J24" s="66">
        <v>217</v>
      </c>
      <c r="K24" s="66">
        <v>18</v>
      </c>
      <c r="L24" s="66">
        <v>47</v>
      </c>
      <c r="M24" s="66">
        <v>33</v>
      </c>
      <c r="N24" s="66">
        <v>132</v>
      </c>
      <c r="O24" s="66">
        <v>28</v>
      </c>
      <c r="P24" s="66">
        <v>13</v>
      </c>
      <c r="Q24" s="85">
        <v>1398</v>
      </c>
    </row>
    <row r="25" spans="2:17" ht="14.25" thickBot="1">
      <c r="B25" s="84" t="s">
        <v>16</v>
      </c>
      <c r="C25" s="66">
        <v>81</v>
      </c>
      <c r="D25" s="66">
        <v>44</v>
      </c>
      <c r="E25" s="66">
        <v>77</v>
      </c>
      <c r="F25" s="66">
        <v>330</v>
      </c>
      <c r="G25" s="66">
        <v>55</v>
      </c>
      <c r="H25" s="66">
        <v>27</v>
      </c>
      <c r="I25" s="66">
        <v>132</v>
      </c>
      <c r="J25" s="66">
        <v>189</v>
      </c>
      <c r="K25" s="66">
        <v>10</v>
      </c>
      <c r="L25" s="66">
        <v>83</v>
      </c>
      <c r="M25" s="66">
        <v>24</v>
      </c>
      <c r="N25" s="66">
        <v>213</v>
      </c>
      <c r="O25" s="66">
        <v>53</v>
      </c>
      <c r="P25" s="66">
        <v>5</v>
      </c>
      <c r="Q25" s="85">
        <v>1323</v>
      </c>
    </row>
    <row r="26" spans="2:17" ht="14.25" thickBot="1">
      <c r="B26" s="84" t="s">
        <v>26</v>
      </c>
      <c r="C26" s="66">
        <v>73</v>
      </c>
      <c r="D26" s="66">
        <v>44</v>
      </c>
      <c r="E26" s="66">
        <v>42</v>
      </c>
      <c r="F26" s="66">
        <v>346</v>
      </c>
      <c r="G26" s="66">
        <v>48</v>
      </c>
      <c r="H26" s="66">
        <v>33</v>
      </c>
      <c r="I26" s="66">
        <v>123</v>
      </c>
      <c r="J26" s="66">
        <v>226</v>
      </c>
      <c r="K26" s="66">
        <v>12</v>
      </c>
      <c r="L26" s="66">
        <v>99</v>
      </c>
      <c r="M26" s="66">
        <v>45</v>
      </c>
      <c r="N26" s="66">
        <v>155</v>
      </c>
      <c r="O26" s="66">
        <v>60</v>
      </c>
      <c r="P26" s="66">
        <v>16</v>
      </c>
      <c r="Q26" s="85">
        <v>1322</v>
      </c>
    </row>
    <row r="27" spans="2:17" ht="14.25" thickBot="1">
      <c r="B27" s="84" t="s">
        <v>25</v>
      </c>
      <c r="C27" s="66">
        <v>53</v>
      </c>
      <c r="D27" s="66">
        <v>20</v>
      </c>
      <c r="E27" s="66">
        <v>34</v>
      </c>
      <c r="F27" s="66">
        <v>367</v>
      </c>
      <c r="G27" s="66">
        <v>19</v>
      </c>
      <c r="H27" s="66">
        <v>15</v>
      </c>
      <c r="I27" s="66">
        <v>120</v>
      </c>
      <c r="J27" s="66">
        <v>320</v>
      </c>
      <c r="K27" s="66">
        <v>9</v>
      </c>
      <c r="L27" s="66">
        <v>68</v>
      </c>
      <c r="M27" s="66">
        <v>28</v>
      </c>
      <c r="N27" s="66">
        <v>150</v>
      </c>
      <c r="O27" s="66">
        <v>26</v>
      </c>
      <c r="P27" s="66">
        <v>16</v>
      </c>
      <c r="Q27" s="85">
        <v>1245</v>
      </c>
    </row>
    <row r="28" spans="2:17" ht="14.25" thickBot="1">
      <c r="B28" s="84" t="s">
        <v>31</v>
      </c>
      <c r="C28" s="66">
        <v>136</v>
      </c>
      <c r="D28" s="66">
        <v>47</v>
      </c>
      <c r="E28" s="66">
        <v>87</v>
      </c>
      <c r="F28" s="66">
        <v>249</v>
      </c>
      <c r="G28" s="66">
        <v>49</v>
      </c>
      <c r="H28" s="66">
        <v>38</v>
      </c>
      <c r="I28" s="66">
        <v>47</v>
      </c>
      <c r="J28" s="66">
        <v>133</v>
      </c>
      <c r="K28" s="66">
        <v>23</v>
      </c>
      <c r="L28" s="66">
        <v>97</v>
      </c>
      <c r="M28" s="66">
        <v>40</v>
      </c>
      <c r="N28" s="66">
        <v>242</v>
      </c>
      <c r="O28" s="66">
        <v>41</v>
      </c>
      <c r="P28" s="66">
        <v>6</v>
      </c>
      <c r="Q28" s="85">
        <v>1235</v>
      </c>
    </row>
    <row r="29" spans="2:17" ht="14.25" thickBot="1">
      <c r="B29" s="84" t="s">
        <v>225</v>
      </c>
      <c r="C29" s="66">
        <v>62</v>
      </c>
      <c r="D29" s="66">
        <v>22</v>
      </c>
      <c r="E29" s="66">
        <v>117</v>
      </c>
      <c r="F29" s="66">
        <v>315</v>
      </c>
      <c r="G29" s="66">
        <v>28</v>
      </c>
      <c r="H29" s="66">
        <v>11</v>
      </c>
      <c r="I29" s="66">
        <v>37</v>
      </c>
      <c r="J29" s="66">
        <v>80</v>
      </c>
      <c r="K29" s="66">
        <v>66</v>
      </c>
      <c r="L29" s="66">
        <v>51</v>
      </c>
      <c r="M29" s="66">
        <v>145</v>
      </c>
      <c r="N29" s="66">
        <v>140</v>
      </c>
      <c r="O29" s="66">
        <v>47</v>
      </c>
      <c r="P29" s="66">
        <v>6</v>
      </c>
      <c r="Q29" s="85">
        <v>1127</v>
      </c>
    </row>
    <row r="30" spans="2:17" ht="14.25" thickBot="1">
      <c r="B30" s="84" t="s">
        <v>34</v>
      </c>
      <c r="C30" s="66">
        <v>53</v>
      </c>
      <c r="D30" s="66">
        <v>39</v>
      </c>
      <c r="E30" s="66">
        <v>50</v>
      </c>
      <c r="F30" s="66">
        <v>424</v>
      </c>
      <c r="G30" s="66">
        <v>37</v>
      </c>
      <c r="H30" s="66">
        <v>28</v>
      </c>
      <c r="I30" s="66">
        <v>56</v>
      </c>
      <c r="J30" s="66">
        <v>169</v>
      </c>
      <c r="K30" s="66">
        <v>17</v>
      </c>
      <c r="L30" s="66">
        <v>65</v>
      </c>
      <c r="M30" s="66">
        <v>34</v>
      </c>
      <c r="N30" s="66">
        <v>108</v>
      </c>
      <c r="O30" s="66">
        <v>26</v>
      </c>
      <c r="P30" s="66">
        <v>14</v>
      </c>
      <c r="Q30" s="85">
        <v>1120</v>
      </c>
    </row>
    <row r="31" spans="2:17" ht="14.25" thickBot="1">
      <c r="B31" s="84" t="s">
        <v>33</v>
      </c>
      <c r="C31" s="66">
        <v>82</v>
      </c>
      <c r="D31" s="66">
        <v>43</v>
      </c>
      <c r="E31" s="66">
        <v>57</v>
      </c>
      <c r="F31" s="66">
        <v>359</v>
      </c>
      <c r="G31" s="66">
        <v>27</v>
      </c>
      <c r="H31" s="66">
        <v>11</v>
      </c>
      <c r="I31" s="66">
        <v>88</v>
      </c>
      <c r="J31" s="66">
        <v>137</v>
      </c>
      <c r="K31" s="66">
        <v>7</v>
      </c>
      <c r="L31" s="66">
        <v>69</v>
      </c>
      <c r="M31" s="66">
        <v>40</v>
      </c>
      <c r="N31" s="66">
        <v>92</v>
      </c>
      <c r="O31" s="66">
        <v>44</v>
      </c>
      <c r="P31" s="66">
        <v>9</v>
      </c>
      <c r="Q31" s="85">
        <v>1065</v>
      </c>
    </row>
    <row r="32" spans="2:17" ht="14.25" thickBot="1">
      <c r="B32" s="84" t="s">
        <v>226</v>
      </c>
      <c r="C32" s="66">
        <v>59</v>
      </c>
      <c r="D32" s="66">
        <v>41</v>
      </c>
      <c r="E32" s="66">
        <v>61</v>
      </c>
      <c r="F32" s="66">
        <v>205</v>
      </c>
      <c r="G32" s="66">
        <v>61</v>
      </c>
      <c r="H32" s="66">
        <v>36</v>
      </c>
      <c r="I32" s="66">
        <v>62</v>
      </c>
      <c r="J32" s="66">
        <v>220</v>
      </c>
      <c r="K32" s="66">
        <v>8</v>
      </c>
      <c r="L32" s="66">
        <v>46</v>
      </c>
      <c r="M32" s="66">
        <v>42</v>
      </c>
      <c r="N32" s="66">
        <v>143</v>
      </c>
      <c r="O32" s="66">
        <v>33</v>
      </c>
      <c r="P32" s="66">
        <v>9</v>
      </c>
      <c r="Q32" s="85">
        <v>1026</v>
      </c>
    </row>
    <row r="33" spans="2:17" ht="14.25" thickBot="1">
      <c r="B33" s="84" t="s">
        <v>32</v>
      </c>
      <c r="C33" s="66">
        <v>50</v>
      </c>
      <c r="D33" s="66">
        <v>34</v>
      </c>
      <c r="E33" s="66">
        <v>22</v>
      </c>
      <c r="F33" s="66">
        <v>184</v>
      </c>
      <c r="G33" s="66">
        <v>26</v>
      </c>
      <c r="H33" s="66">
        <v>19</v>
      </c>
      <c r="I33" s="66">
        <v>68</v>
      </c>
      <c r="J33" s="66">
        <v>135</v>
      </c>
      <c r="K33" s="66">
        <v>13</v>
      </c>
      <c r="L33" s="66">
        <v>71</v>
      </c>
      <c r="M33" s="66">
        <v>36</v>
      </c>
      <c r="N33" s="66">
        <v>282</v>
      </c>
      <c r="O33" s="66">
        <v>60</v>
      </c>
      <c r="P33" s="66">
        <v>6</v>
      </c>
      <c r="Q33" s="85">
        <v>1006</v>
      </c>
    </row>
    <row r="34" spans="2:17" ht="14.25" thickBot="1">
      <c r="B34" s="84" t="s">
        <v>15</v>
      </c>
      <c r="C34" s="66">
        <v>62</v>
      </c>
      <c r="D34" s="66">
        <v>52</v>
      </c>
      <c r="E34" s="66">
        <v>41</v>
      </c>
      <c r="F34" s="66">
        <v>263</v>
      </c>
      <c r="G34" s="66">
        <v>42</v>
      </c>
      <c r="H34" s="66">
        <v>16</v>
      </c>
      <c r="I34" s="66">
        <v>94</v>
      </c>
      <c r="J34" s="66">
        <v>115</v>
      </c>
      <c r="K34" s="66">
        <v>11</v>
      </c>
      <c r="L34" s="66">
        <v>61</v>
      </c>
      <c r="M34" s="66">
        <v>83</v>
      </c>
      <c r="N34" s="66">
        <v>88</v>
      </c>
      <c r="O34" s="66">
        <v>38</v>
      </c>
      <c r="P34" s="66">
        <v>14</v>
      </c>
      <c r="Q34" s="86">
        <v>980</v>
      </c>
    </row>
    <row r="35" spans="2:17" ht="14.25" thickBot="1">
      <c r="B35" s="84" t="s">
        <v>37</v>
      </c>
      <c r="C35" s="66">
        <v>34</v>
      </c>
      <c r="D35" s="66">
        <v>51</v>
      </c>
      <c r="E35" s="66">
        <v>43</v>
      </c>
      <c r="F35" s="66">
        <v>459</v>
      </c>
      <c r="G35" s="66">
        <v>25</v>
      </c>
      <c r="H35" s="66">
        <v>6</v>
      </c>
      <c r="I35" s="66">
        <v>68</v>
      </c>
      <c r="J35" s="66">
        <v>127</v>
      </c>
      <c r="K35" s="66">
        <v>8</v>
      </c>
      <c r="L35" s="66">
        <v>27</v>
      </c>
      <c r="M35" s="66">
        <v>6</v>
      </c>
      <c r="N35" s="66">
        <v>87</v>
      </c>
      <c r="O35" s="66">
        <v>30</v>
      </c>
      <c r="P35" s="66">
        <v>6</v>
      </c>
      <c r="Q35" s="86">
        <v>977</v>
      </c>
    </row>
    <row r="36" spans="2:17" ht="14.25" thickBot="1">
      <c r="B36" s="84" t="s">
        <v>23</v>
      </c>
      <c r="C36" s="66">
        <v>48</v>
      </c>
      <c r="D36" s="66">
        <v>25</v>
      </c>
      <c r="E36" s="66">
        <v>52</v>
      </c>
      <c r="F36" s="66">
        <v>282</v>
      </c>
      <c r="G36" s="66">
        <v>25</v>
      </c>
      <c r="H36" s="66">
        <v>27</v>
      </c>
      <c r="I36" s="66">
        <v>75</v>
      </c>
      <c r="J36" s="66">
        <v>145</v>
      </c>
      <c r="K36" s="66">
        <v>10</v>
      </c>
      <c r="L36" s="66">
        <v>36</v>
      </c>
      <c r="M36" s="66">
        <v>13</v>
      </c>
      <c r="N36" s="66">
        <v>138</v>
      </c>
      <c r="O36" s="66">
        <v>24</v>
      </c>
      <c r="P36" s="66">
        <v>20</v>
      </c>
      <c r="Q36" s="86">
        <v>920</v>
      </c>
    </row>
    <row r="37" spans="2:17" ht="14.25" thickBot="1">
      <c r="B37" s="84" t="s">
        <v>19</v>
      </c>
      <c r="C37" s="66">
        <v>58</v>
      </c>
      <c r="D37" s="66">
        <v>30</v>
      </c>
      <c r="E37" s="66">
        <v>40</v>
      </c>
      <c r="F37" s="66">
        <v>148</v>
      </c>
      <c r="G37" s="66">
        <v>36</v>
      </c>
      <c r="H37" s="66">
        <v>18</v>
      </c>
      <c r="I37" s="66">
        <v>94</v>
      </c>
      <c r="J37" s="66">
        <v>121</v>
      </c>
      <c r="K37" s="66">
        <v>10</v>
      </c>
      <c r="L37" s="66">
        <v>63</v>
      </c>
      <c r="M37" s="66">
        <v>18</v>
      </c>
      <c r="N37" s="66">
        <v>154</v>
      </c>
      <c r="O37" s="66">
        <v>74</v>
      </c>
      <c r="P37" s="66">
        <v>11</v>
      </c>
      <c r="Q37" s="86">
        <v>875</v>
      </c>
    </row>
    <row r="38" spans="2:17" ht="14.25" thickBot="1">
      <c r="B38" s="84" t="s">
        <v>36</v>
      </c>
      <c r="C38" s="66">
        <v>49</v>
      </c>
      <c r="D38" s="66">
        <v>33</v>
      </c>
      <c r="E38" s="66">
        <v>72</v>
      </c>
      <c r="F38" s="66">
        <v>269</v>
      </c>
      <c r="G38" s="66">
        <v>29</v>
      </c>
      <c r="H38" s="66">
        <v>25</v>
      </c>
      <c r="I38" s="66">
        <v>67</v>
      </c>
      <c r="J38" s="66">
        <v>146</v>
      </c>
      <c r="K38" s="66">
        <v>3</v>
      </c>
      <c r="L38" s="66">
        <v>43</v>
      </c>
      <c r="M38" s="66">
        <v>26</v>
      </c>
      <c r="N38" s="66">
        <v>68</v>
      </c>
      <c r="O38" s="66">
        <v>28</v>
      </c>
      <c r="P38" s="66">
        <v>9</v>
      </c>
      <c r="Q38" s="86">
        <v>867</v>
      </c>
    </row>
    <row r="39" spans="2:17" ht="14.25" thickBot="1">
      <c r="B39" s="84" t="s">
        <v>28</v>
      </c>
      <c r="C39" s="66">
        <v>42</v>
      </c>
      <c r="D39" s="66">
        <v>32</v>
      </c>
      <c r="E39" s="66">
        <v>37</v>
      </c>
      <c r="F39" s="66">
        <v>232</v>
      </c>
      <c r="G39" s="66">
        <v>30</v>
      </c>
      <c r="H39" s="66">
        <v>16</v>
      </c>
      <c r="I39" s="66">
        <v>80</v>
      </c>
      <c r="J39" s="66">
        <v>119</v>
      </c>
      <c r="K39" s="66">
        <v>9</v>
      </c>
      <c r="L39" s="66">
        <v>57</v>
      </c>
      <c r="M39" s="66">
        <v>19</v>
      </c>
      <c r="N39" s="66">
        <v>88</v>
      </c>
      <c r="O39" s="66">
        <v>17</v>
      </c>
      <c r="P39" s="66">
        <v>6</v>
      </c>
      <c r="Q39" s="86">
        <v>784</v>
      </c>
    </row>
    <row r="40" spans="2:17" ht="14.25" thickBot="1">
      <c r="B40" s="84" t="s">
        <v>12</v>
      </c>
      <c r="C40" s="66">
        <v>59</v>
      </c>
      <c r="D40" s="66">
        <v>42</v>
      </c>
      <c r="E40" s="66">
        <v>43</v>
      </c>
      <c r="F40" s="66">
        <v>150</v>
      </c>
      <c r="G40" s="66">
        <v>41</v>
      </c>
      <c r="H40" s="66">
        <v>35</v>
      </c>
      <c r="I40" s="66">
        <v>91</v>
      </c>
      <c r="J40" s="66">
        <v>100</v>
      </c>
      <c r="K40" s="66">
        <v>18</v>
      </c>
      <c r="L40" s="66">
        <v>54</v>
      </c>
      <c r="M40" s="66">
        <v>23</v>
      </c>
      <c r="N40" s="66">
        <v>78</v>
      </c>
      <c r="O40" s="66">
        <v>25</v>
      </c>
      <c r="P40" s="66">
        <v>11</v>
      </c>
      <c r="Q40" s="86">
        <v>770</v>
      </c>
    </row>
    <row r="41" spans="2:17" ht="14.25" thickBot="1">
      <c r="B41" s="84" t="s">
        <v>35</v>
      </c>
      <c r="C41" s="66">
        <v>46</v>
      </c>
      <c r="D41" s="66">
        <v>29</v>
      </c>
      <c r="E41" s="66">
        <v>30</v>
      </c>
      <c r="F41" s="66">
        <v>278</v>
      </c>
      <c r="G41" s="66">
        <v>29</v>
      </c>
      <c r="H41" s="66">
        <v>12</v>
      </c>
      <c r="I41" s="66">
        <v>55</v>
      </c>
      <c r="J41" s="66">
        <v>122</v>
      </c>
      <c r="K41" s="66">
        <v>9</v>
      </c>
      <c r="L41" s="66">
        <v>51</v>
      </c>
      <c r="M41" s="66">
        <v>20</v>
      </c>
      <c r="N41" s="66">
        <v>65</v>
      </c>
      <c r="O41" s="66">
        <v>14</v>
      </c>
      <c r="P41" s="66">
        <v>3</v>
      </c>
      <c r="Q41" s="86">
        <v>763</v>
      </c>
    </row>
    <row r="42" spans="2:17" ht="14.25" thickBot="1">
      <c r="B42" s="84" t="s">
        <v>40</v>
      </c>
      <c r="C42" s="66">
        <v>38</v>
      </c>
      <c r="D42" s="66">
        <v>28</v>
      </c>
      <c r="E42" s="66">
        <v>52</v>
      </c>
      <c r="F42" s="66">
        <v>192</v>
      </c>
      <c r="G42" s="66">
        <v>26</v>
      </c>
      <c r="H42" s="66">
        <v>11</v>
      </c>
      <c r="I42" s="66">
        <v>60</v>
      </c>
      <c r="J42" s="66">
        <v>115</v>
      </c>
      <c r="K42" s="66">
        <v>14</v>
      </c>
      <c r="L42" s="66">
        <v>47</v>
      </c>
      <c r="M42" s="66">
        <v>20</v>
      </c>
      <c r="N42" s="66">
        <v>72</v>
      </c>
      <c r="O42" s="66">
        <v>24</v>
      </c>
      <c r="P42" s="66">
        <v>6</v>
      </c>
      <c r="Q42" s="86">
        <v>705</v>
      </c>
    </row>
    <row r="43" spans="2:17" ht="14.25" thickBot="1">
      <c r="B43" s="84" t="s">
        <v>39</v>
      </c>
      <c r="C43" s="66">
        <v>42</v>
      </c>
      <c r="D43" s="66">
        <v>20</v>
      </c>
      <c r="E43" s="66">
        <v>23</v>
      </c>
      <c r="F43" s="66">
        <v>243</v>
      </c>
      <c r="G43" s="66">
        <v>12</v>
      </c>
      <c r="H43" s="66">
        <v>5</v>
      </c>
      <c r="I43" s="66">
        <v>57</v>
      </c>
      <c r="J43" s="66">
        <v>176</v>
      </c>
      <c r="K43" s="66">
        <v>3</v>
      </c>
      <c r="L43" s="66">
        <v>26</v>
      </c>
      <c r="M43" s="66">
        <v>18</v>
      </c>
      <c r="N43" s="66">
        <v>56</v>
      </c>
      <c r="O43" s="66">
        <v>9</v>
      </c>
      <c r="P43" s="66">
        <v>7</v>
      </c>
      <c r="Q43" s="86">
        <v>697</v>
      </c>
    </row>
    <row r="44" spans="2:17" ht="14.25" thickBot="1">
      <c r="B44" s="84" t="s">
        <v>41</v>
      </c>
      <c r="C44" s="66">
        <v>49</v>
      </c>
      <c r="D44" s="66">
        <v>37</v>
      </c>
      <c r="E44" s="66">
        <v>56</v>
      </c>
      <c r="F44" s="66">
        <v>163</v>
      </c>
      <c r="G44" s="66">
        <v>37</v>
      </c>
      <c r="H44" s="66">
        <v>14</v>
      </c>
      <c r="I44" s="66">
        <v>59</v>
      </c>
      <c r="J44" s="66">
        <v>98</v>
      </c>
      <c r="K44" s="66">
        <v>10</v>
      </c>
      <c r="L44" s="66">
        <v>47</v>
      </c>
      <c r="M44" s="66">
        <v>16</v>
      </c>
      <c r="N44" s="66">
        <v>73</v>
      </c>
      <c r="O44" s="66">
        <v>19</v>
      </c>
      <c r="P44" s="66">
        <v>5</v>
      </c>
      <c r="Q44" s="86">
        <v>683</v>
      </c>
    </row>
    <row r="45" spans="2:17" ht="14.25" thickBot="1">
      <c r="B45" s="84" t="s">
        <v>227</v>
      </c>
      <c r="C45" s="66">
        <v>57</v>
      </c>
      <c r="D45" s="66">
        <v>23</v>
      </c>
      <c r="E45" s="66">
        <v>34</v>
      </c>
      <c r="F45" s="66">
        <v>189</v>
      </c>
      <c r="G45" s="66">
        <v>22</v>
      </c>
      <c r="H45" s="66">
        <v>15</v>
      </c>
      <c r="I45" s="66">
        <v>37</v>
      </c>
      <c r="J45" s="66">
        <v>93</v>
      </c>
      <c r="K45" s="66">
        <v>6</v>
      </c>
      <c r="L45" s="66">
        <v>51</v>
      </c>
      <c r="M45" s="66">
        <v>6</v>
      </c>
      <c r="N45" s="66">
        <v>93</v>
      </c>
      <c r="O45" s="66">
        <v>10</v>
      </c>
      <c r="P45" s="66">
        <v>11</v>
      </c>
      <c r="Q45" s="86">
        <v>647</v>
      </c>
    </row>
    <row r="46" spans="2:17" ht="14.25" thickBot="1">
      <c r="B46" s="84" t="s">
        <v>43</v>
      </c>
      <c r="C46" s="66">
        <v>21</v>
      </c>
      <c r="D46" s="66">
        <v>13</v>
      </c>
      <c r="E46" s="66">
        <v>27</v>
      </c>
      <c r="F46" s="66">
        <v>263</v>
      </c>
      <c r="G46" s="66">
        <v>2</v>
      </c>
      <c r="H46" s="66">
        <v>7</v>
      </c>
      <c r="I46" s="66">
        <v>23</v>
      </c>
      <c r="J46" s="66">
        <v>118</v>
      </c>
      <c r="K46" s="66">
        <v>6</v>
      </c>
      <c r="L46" s="66">
        <v>38</v>
      </c>
      <c r="M46" s="66">
        <v>21</v>
      </c>
      <c r="N46" s="66">
        <v>33</v>
      </c>
      <c r="O46" s="66">
        <v>56</v>
      </c>
      <c r="P46" s="66">
        <v>3</v>
      </c>
      <c r="Q46" s="86">
        <v>631</v>
      </c>
    </row>
    <row r="47" spans="2:17" ht="14.25" thickBot="1">
      <c r="B47" s="84" t="s">
        <v>228</v>
      </c>
      <c r="C47" s="66">
        <v>29</v>
      </c>
      <c r="D47" s="66">
        <v>28</v>
      </c>
      <c r="E47" s="66">
        <v>19</v>
      </c>
      <c r="F47" s="66">
        <v>179</v>
      </c>
      <c r="G47" s="66">
        <v>31</v>
      </c>
      <c r="H47" s="66">
        <v>23</v>
      </c>
      <c r="I47" s="66">
        <v>50</v>
      </c>
      <c r="J47" s="66">
        <v>134</v>
      </c>
      <c r="K47" s="66">
        <v>3</v>
      </c>
      <c r="L47" s="66">
        <v>48</v>
      </c>
      <c r="M47" s="66">
        <v>13</v>
      </c>
      <c r="N47" s="66">
        <v>64</v>
      </c>
      <c r="O47" s="66">
        <v>6</v>
      </c>
      <c r="P47" s="66">
        <v>3</v>
      </c>
      <c r="Q47" s="86">
        <v>630</v>
      </c>
    </row>
    <row r="48" spans="2:17" ht="14.25" thickBot="1">
      <c r="B48" s="84" t="s">
        <v>229</v>
      </c>
      <c r="C48" s="66">
        <v>47</v>
      </c>
      <c r="D48" s="66">
        <v>15</v>
      </c>
      <c r="E48" s="66">
        <v>19</v>
      </c>
      <c r="F48" s="66">
        <v>190</v>
      </c>
      <c r="G48" s="66">
        <v>18</v>
      </c>
      <c r="H48" s="66">
        <v>11</v>
      </c>
      <c r="I48" s="66">
        <v>45</v>
      </c>
      <c r="J48" s="66">
        <v>103</v>
      </c>
      <c r="K48" s="66">
        <v>8</v>
      </c>
      <c r="L48" s="66">
        <v>51</v>
      </c>
      <c r="M48" s="66">
        <v>10</v>
      </c>
      <c r="N48" s="66">
        <v>86</v>
      </c>
      <c r="O48" s="66">
        <v>15</v>
      </c>
      <c r="P48" s="66">
        <v>4</v>
      </c>
      <c r="Q48" s="86">
        <v>622</v>
      </c>
    </row>
    <row r="49" spans="2:17" ht="14.25" thickBot="1">
      <c r="B49" s="84" t="s">
        <v>230</v>
      </c>
      <c r="C49" s="66">
        <v>29</v>
      </c>
      <c r="D49" s="66">
        <v>35</v>
      </c>
      <c r="E49" s="66">
        <v>61</v>
      </c>
      <c r="F49" s="66">
        <v>150</v>
      </c>
      <c r="G49" s="66">
        <v>30</v>
      </c>
      <c r="H49" s="66">
        <v>14</v>
      </c>
      <c r="I49" s="66">
        <v>54</v>
      </c>
      <c r="J49" s="66">
        <v>98</v>
      </c>
      <c r="K49" s="66">
        <v>5</v>
      </c>
      <c r="L49" s="66">
        <v>52</v>
      </c>
      <c r="M49" s="66">
        <v>23</v>
      </c>
      <c r="N49" s="66">
        <v>44</v>
      </c>
      <c r="O49" s="66">
        <v>21</v>
      </c>
      <c r="P49" s="66">
        <v>6</v>
      </c>
      <c r="Q49" s="86">
        <v>622</v>
      </c>
    </row>
    <row r="50" spans="2:17" ht="14.25" thickBot="1">
      <c r="B50" s="84" t="s">
        <v>231</v>
      </c>
      <c r="C50" s="66">
        <v>34</v>
      </c>
      <c r="D50" s="66">
        <v>20</v>
      </c>
      <c r="E50" s="66">
        <v>32</v>
      </c>
      <c r="F50" s="66">
        <v>211</v>
      </c>
      <c r="G50" s="66">
        <v>16</v>
      </c>
      <c r="H50" s="66">
        <v>12</v>
      </c>
      <c r="I50" s="66">
        <v>37</v>
      </c>
      <c r="J50" s="66">
        <v>97</v>
      </c>
      <c r="K50" s="66">
        <v>7</v>
      </c>
      <c r="L50" s="66">
        <v>32</v>
      </c>
      <c r="M50" s="66">
        <v>19</v>
      </c>
      <c r="N50" s="66">
        <v>52</v>
      </c>
      <c r="O50" s="66">
        <v>19</v>
      </c>
      <c r="P50" s="66">
        <v>8</v>
      </c>
      <c r="Q50" s="86">
        <v>596</v>
      </c>
    </row>
    <row r="51" spans="2:17" ht="14.25" thickBot="1">
      <c r="B51" s="84" t="s">
        <v>29</v>
      </c>
      <c r="C51" s="66">
        <v>6</v>
      </c>
      <c r="D51" s="66">
        <v>41</v>
      </c>
      <c r="E51" s="66">
        <v>42</v>
      </c>
      <c r="F51" s="66">
        <v>208</v>
      </c>
      <c r="G51" s="66">
        <v>21</v>
      </c>
      <c r="H51" s="66">
        <v>10</v>
      </c>
      <c r="I51" s="66">
        <v>38</v>
      </c>
      <c r="J51" s="66">
        <v>134</v>
      </c>
      <c r="K51" s="66">
        <v>1</v>
      </c>
      <c r="L51" s="66">
        <v>7</v>
      </c>
      <c r="M51" s="66">
        <v>5</v>
      </c>
      <c r="N51" s="66">
        <v>16</v>
      </c>
      <c r="O51" s="66">
        <v>52</v>
      </c>
      <c r="P51" s="66">
        <v>7</v>
      </c>
      <c r="Q51" s="86">
        <v>588</v>
      </c>
    </row>
    <row r="52" spans="2:17" ht="14.25" thickBot="1">
      <c r="B52" s="84" t="s">
        <v>232</v>
      </c>
      <c r="C52" s="66">
        <v>41</v>
      </c>
      <c r="D52" s="66">
        <v>42</v>
      </c>
      <c r="E52" s="66">
        <v>18</v>
      </c>
      <c r="F52" s="66">
        <v>154</v>
      </c>
      <c r="G52" s="66">
        <v>16</v>
      </c>
      <c r="H52" s="66">
        <v>15</v>
      </c>
      <c r="I52" s="66">
        <v>50</v>
      </c>
      <c r="J52" s="66">
        <v>94</v>
      </c>
      <c r="K52" s="66">
        <v>3</v>
      </c>
      <c r="L52" s="66">
        <v>28</v>
      </c>
      <c r="M52" s="66">
        <v>15</v>
      </c>
      <c r="N52" s="66">
        <v>64</v>
      </c>
      <c r="O52" s="66">
        <v>25</v>
      </c>
      <c r="P52" s="66">
        <v>1</v>
      </c>
      <c r="Q52" s="86">
        <v>566</v>
      </c>
    </row>
    <row r="53" spans="2:17" ht="14.25" thickBot="1">
      <c r="B53" s="84" t="s">
        <v>42</v>
      </c>
      <c r="C53" s="66">
        <v>48</v>
      </c>
      <c r="D53" s="66">
        <v>9</v>
      </c>
      <c r="E53" s="66">
        <v>30</v>
      </c>
      <c r="F53" s="66">
        <v>198</v>
      </c>
      <c r="G53" s="66">
        <v>19</v>
      </c>
      <c r="H53" s="66">
        <v>11</v>
      </c>
      <c r="I53" s="66">
        <v>45</v>
      </c>
      <c r="J53" s="66">
        <v>97</v>
      </c>
      <c r="K53" s="66">
        <v>7</v>
      </c>
      <c r="L53" s="66">
        <v>33</v>
      </c>
      <c r="M53" s="66">
        <v>9</v>
      </c>
      <c r="N53" s="66">
        <v>51</v>
      </c>
      <c r="O53" s="66">
        <v>7</v>
      </c>
      <c r="P53" s="66">
        <v>1</v>
      </c>
      <c r="Q53" s="86">
        <v>565</v>
      </c>
    </row>
    <row r="54" spans="2:17" ht="14.25" thickBot="1">
      <c r="B54" s="84" t="s">
        <v>38</v>
      </c>
      <c r="C54" s="66">
        <v>30</v>
      </c>
      <c r="D54" s="66">
        <v>16</v>
      </c>
      <c r="E54" s="66">
        <v>37</v>
      </c>
      <c r="F54" s="66">
        <v>209</v>
      </c>
      <c r="G54" s="66">
        <v>17</v>
      </c>
      <c r="H54" s="66">
        <v>10</v>
      </c>
      <c r="I54" s="66">
        <v>58</v>
      </c>
      <c r="J54" s="66">
        <v>79</v>
      </c>
      <c r="K54" s="66">
        <v>8</v>
      </c>
      <c r="L54" s="66">
        <v>31</v>
      </c>
      <c r="M54" s="66">
        <v>9</v>
      </c>
      <c r="N54" s="66">
        <v>40</v>
      </c>
      <c r="O54" s="66">
        <v>10</v>
      </c>
      <c r="P54" s="66">
        <v>7</v>
      </c>
      <c r="Q54" s="86">
        <v>561</v>
      </c>
    </row>
    <row r="55" spans="2:17" ht="14.25" thickBot="1">
      <c r="B55" s="87" t="s">
        <v>1</v>
      </c>
      <c r="C55" s="88">
        <v>5583</v>
      </c>
      <c r="D55" s="88">
        <v>3182</v>
      </c>
      <c r="E55" s="88">
        <v>5666</v>
      </c>
      <c r="F55" s="88">
        <v>25647</v>
      </c>
      <c r="G55" s="88">
        <v>4023</v>
      </c>
      <c r="H55" s="88">
        <v>2852</v>
      </c>
      <c r="I55" s="88">
        <v>8539</v>
      </c>
      <c r="J55" s="88">
        <v>15143</v>
      </c>
      <c r="K55" s="88">
        <v>1246</v>
      </c>
      <c r="L55" s="88">
        <v>6809</v>
      </c>
      <c r="M55" s="88">
        <v>3083</v>
      </c>
      <c r="N55" s="88">
        <v>10436</v>
      </c>
      <c r="O55" s="88">
        <v>2938</v>
      </c>
      <c r="P55" s="89">
        <v>778</v>
      </c>
      <c r="Q55" s="90">
        <v>95925</v>
      </c>
    </row>
    <row r="56" spans="2:17" ht="14.25" thickTop="1"/>
  </sheetData>
  <mergeCells count="2">
    <mergeCell ref="B3:B4"/>
    <mergeCell ref="C3:Q3"/>
  </mergeCells>
  <phoneticPr fontId="14"/>
  <hyperlinks>
    <hyperlink ref="T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A20" sqref="A20"/>
    </sheetView>
  </sheetViews>
  <sheetFormatPr defaultRowHeight="13.5"/>
  <cols>
    <col min="2" max="2" width="26.75" customWidth="1"/>
    <col min="17" max="17" width="11.875" customWidth="1"/>
  </cols>
  <sheetData>
    <row r="1" spans="1:51">
      <c r="B1" t="s">
        <v>177</v>
      </c>
    </row>
    <row r="2" spans="1:51">
      <c r="D2" t="s">
        <v>178</v>
      </c>
    </row>
    <row r="3" spans="1:51">
      <c r="D3" t="s">
        <v>283</v>
      </c>
    </row>
    <row r="4" spans="1:51">
      <c r="E4" t="s">
        <v>284</v>
      </c>
      <c r="I4" t="s">
        <v>285</v>
      </c>
    </row>
    <row r="6" spans="1:51">
      <c r="B6" t="s">
        <v>289</v>
      </c>
    </row>
    <row r="7" spans="1:51">
      <c r="B7" s="65" t="s">
        <v>290</v>
      </c>
    </row>
    <row r="8" spans="1:51">
      <c r="B8" t="s">
        <v>291</v>
      </c>
    </row>
    <row r="9" spans="1:51" ht="14.25" thickBot="1">
      <c r="A9" s="16"/>
    </row>
    <row r="10" spans="1:51" ht="14.25" thickBot="1">
      <c r="A10" s="161"/>
      <c r="B10" s="162"/>
      <c r="C10" s="171" t="s">
        <v>98</v>
      </c>
      <c r="D10" s="171"/>
      <c r="E10" s="171"/>
      <c r="F10" s="171"/>
      <c r="G10" s="171"/>
      <c r="H10" s="171"/>
      <c r="I10" s="171"/>
      <c r="J10" s="171"/>
      <c r="K10" s="171"/>
      <c r="L10" s="171"/>
      <c r="M10" s="171"/>
      <c r="N10" s="171"/>
      <c r="O10" s="171"/>
      <c r="P10" s="171"/>
      <c r="Q10" s="172"/>
      <c r="T10" s="173" t="s">
        <v>98</v>
      </c>
      <c r="U10" s="171"/>
      <c r="V10" s="171"/>
      <c r="W10" s="171"/>
      <c r="X10" s="171"/>
      <c r="Y10" s="171"/>
      <c r="Z10" s="171"/>
      <c r="AA10" s="171"/>
      <c r="AB10" s="171"/>
      <c r="AC10" s="171"/>
      <c r="AD10" s="171"/>
      <c r="AE10" s="171"/>
      <c r="AF10" s="171"/>
      <c r="AG10" s="171"/>
      <c r="AH10" s="172"/>
      <c r="AK10" s="173" t="s">
        <v>98</v>
      </c>
      <c r="AL10" s="171"/>
      <c r="AM10" s="171"/>
      <c r="AN10" s="171"/>
      <c r="AO10" s="171"/>
      <c r="AP10" s="171"/>
      <c r="AQ10" s="171"/>
      <c r="AR10" s="171"/>
      <c r="AS10" s="171"/>
      <c r="AT10" s="171"/>
      <c r="AU10" s="171"/>
      <c r="AV10" s="171"/>
      <c r="AW10" s="171"/>
      <c r="AX10" s="171"/>
      <c r="AY10" s="172"/>
    </row>
    <row r="11" spans="1:51">
      <c r="A11" s="154"/>
      <c r="B11" s="163"/>
      <c r="C11" s="153" t="s">
        <v>99</v>
      </c>
      <c r="D11" s="60" t="s">
        <v>100</v>
      </c>
      <c r="E11" s="60" t="s">
        <v>101</v>
      </c>
      <c r="F11" s="60" t="s">
        <v>102</v>
      </c>
      <c r="G11" s="60" t="s">
        <v>103</v>
      </c>
      <c r="H11" s="60" t="s">
        <v>104</v>
      </c>
      <c r="I11" s="60" t="s">
        <v>105</v>
      </c>
      <c r="J11" s="60" t="s">
        <v>106</v>
      </c>
      <c r="K11" s="60" t="s">
        <v>107</v>
      </c>
      <c r="L11" s="60" t="s">
        <v>108</v>
      </c>
      <c r="M11" s="60" t="s">
        <v>109</v>
      </c>
      <c r="N11" s="60" t="s">
        <v>110</v>
      </c>
      <c r="O11" s="60" t="s">
        <v>111</v>
      </c>
      <c r="P11" s="60" t="s">
        <v>112</v>
      </c>
      <c r="Q11" s="60" t="s">
        <v>1</v>
      </c>
      <c r="R11" s="16"/>
      <c r="S11" s="16"/>
      <c r="T11" s="60" t="s">
        <v>99</v>
      </c>
      <c r="U11" s="60" t="s">
        <v>100</v>
      </c>
      <c r="V11" s="60" t="s">
        <v>101</v>
      </c>
      <c r="W11" s="60" t="s">
        <v>102</v>
      </c>
      <c r="X11" s="60" t="s">
        <v>103</v>
      </c>
      <c r="Y11" s="60" t="s">
        <v>104</v>
      </c>
      <c r="Z11" s="60" t="s">
        <v>105</v>
      </c>
      <c r="AA11" s="60" t="s">
        <v>106</v>
      </c>
      <c r="AB11" s="60" t="s">
        <v>107</v>
      </c>
      <c r="AC11" s="60" t="s">
        <v>108</v>
      </c>
      <c r="AD11" s="60" t="s">
        <v>109</v>
      </c>
      <c r="AE11" s="60" t="s">
        <v>110</v>
      </c>
      <c r="AF11" s="60" t="s">
        <v>111</v>
      </c>
      <c r="AG11" s="60" t="s">
        <v>112</v>
      </c>
      <c r="AH11" s="60" t="s">
        <v>1</v>
      </c>
      <c r="AI11" s="16"/>
      <c r="AJ11" s="16"/>
      <c r="AK11" s="60" t="s">
        <v>99</v>
      </c>
      <c r="AL11" s="60" t="s">
        <v>100</v>
      </c>
      <c r="AM11" s="60" t="s">
        <v>101</v>
      </c>
      <c r="AN11" s="60" t="s">
        <v>102</v>
      </c>
      <c r="AO11" s="60" t="s">
        <v>103</v>
      </c>
      <c r="AP11" s="60" t="s">
        <v>104</v>
      </c>
      <c r="AQ11" s="60" t="s">
        <v>105</v>
      </c>
      <c r="AR11" s="60" t="s">
        <v>106</v>
      </c>
      <c r="AS11" s="60" t="s">
        <v>107</v>
      </c>
      <c r="AT11" s="60" t="s">
        <v>108</v>
      </c>
      <c r="AU11" s="60" t="s">
        <v>109</v>
      </c>
      <c r="AV11" s="60" t="s">
        <v>110</v>
      </c>
      <c r="AW11" s="60" t="s">
        <v>111</v>
      </c>
      <c r="AX11" s="60" t="s">
        <v>112</v>
      </c>
      <c r="AY11" s="60" t="s">
        <v>1</v>
      </c>
    </row>
    <row r="12" spans="1:51">
      <c r="B12" s="14" t="s">
        <v>286</v>
      </c>
      <c r="C12" s="14" t="s">
        <v>287</v>
      </c>
      <c r="D12" s="14" t="s">
        <v>287</v>
      </c>
      <c r="E12" s="14" t="s">
        <v>287</v>
      </c>
      <c r="F12" s="14" t="s">
        <v>287</v>
      </c>
      <c r="G12" s="14" t="s">
        <v>287</v>
      </c>
      <c r="H12" s="14" t="s">
        <v>287</v>
      </c>
      <c r="I12" s="14" t="s">
        <v>287</v>
      </c>
      <c r="J12" s="14" t="s">
        <v>287</v>
      </c>
      <c r="K12" s="14" t="s">
        <v>287</v>
      </c>
      <c r="L12" s="14" t="s">
        <v>287</v>
      </c>
      <c r="M12" s="14" t="s">
        <v>287</v>
      </c>
      <c r="N12" s="14" t="s">
        <v>287</v>
      </c>
      <c r="O12" s="14" t="s">
        <v>287</v>
      </c>
      <c r="P12" s="14" t="s">
        <v>287</v>
      </c>
      <c r="Q12" s="14" t="s">
        <v>287</v>
      </c>
      <c r="T12" s="14" t="s">
        <v>280</v>
      </c>
      <c r="U12" s="14" t="s">
        <v>280</v>
      </c>
      <c r="V12" s="14" t="s">
        <v>280</v>
      </c>
      <c r="W12" s="14" t="s">
        <v>280</v>
      </c>
      <c r="X12" s="14" t="s">
        <v>280</v>
      </c>
      <c r="Y12" s="14" t="s">
        <v>280</v>
      </c>
      <c r="Z12" s="14" t="s">
        <v>280</v>
      </c>
      <c r="AA12" s="14" t="s">
        <v>280</v>
      </c>
      <c r="AB12" s="14" t="s">
        <v>280</v>
      </c>
      <c r="AC12" s="14" t="s">
        <v>280</v>
      </c>
      <c r="AD12" s="14" t="s">
        <v>280</v>
      </c>
      <c r="AE12" s="14" t="s">
        <v>280</v>
      </c>
      <c r="AF12" s="14" t="s">
        <v>280</v>
      </c>
      <c r="AG12" s="14"/>
      <c r="AH12" s="14" t="s">
        <v>280</v>
      </c>
      <c r="AK12" s="14" t="s">
        <v>281</v>
      </c>
      <c r="AL12" s="14" t="s">
        <v>281</v>
      </c>
      <c r="AM12" s="14" t="s">
        <v>281</v>
      </c>
      <c r="AN12" s="14" t="s">
        <v>281</v>
      </c>
      <c r="AO12" s="14" t="s">
        <v>281</v>
      </c>
      <c r="AP12" s="14" t="s">
        <v>281</v>
      </c>
      <c r="AQ12" s="14" t="s">
        <v>281</v>
      </c>
      <c r="AR12" s="14" t="s">
        <v>281</v>
      </c>
      <c r="AS12" s="14" t="s">
        <v>281</v>
      </c>
      <c r="AT12" s="14" t="s">
        <v>281</v>
      </c>
      <c r="AU12" s="14" t="s">
        <v>281</v>
      </c>
      <c r="AV12" s="14" t="s">
        <v>281</v>
      </c>
      <c r="AW12" s="14" t="s">
        <v>281</v>
      </c>
      <c r="AX12" s="14"/>
      <c r="AY12" s="14" t="s">
        <v>281</v>
      </c>
    </row>
    <row r="13" spans="1:51" ht="14.25" thickBot="1"/>
    <row r="14" spans="1:51" ht="14.25" thickBot="1">
      <c r="B14" s="160" t="s">
        <v>292</v>
      </c>
      <c r="C14" s="156">
        <v>1559648</v>
      </c>
      <c r="D14" s="14">
        <v>1010327</v>
      </c>
      <c r="E14" s="14">
        <v>1279045</v>
      </c>
      <c r="F14" s="14">
        <v>6025675</v>
      </c>
      <c r="G14" s="14">
        <v>968819</v>
      </c>
      <c r="H14" s="14">
        <v>556444</v>
      </c>
      <c r="I14" s="14">
        <v>2840597</v>
      </c>
      <c r="J14" s="14">
        <v>3790373</v>
      </c>
      <c r="K14" s="14">
        <v>230932</v>
      </c>
      <c r="L14" s="14">
        <v>1131873</v>
      </c>
      <c r="M14" s="14">
        <v>686059</v>
      </c>
      <c r="N14" s="14">
        <v>1924732</v>
      </c>
      <c r="O14" s="14">
        <v>862277</v>
      </c>
      <c r="P14" s="14"/>
      <c r="Q14" s="14">
        <v>22866801</v>
      </c>
      <c r="T14" s="14">
        <v>796665</v>
      </c>
      <c r="U14" s="14">
        <v>517722</v>
      </c>
      <c r="V14" s="14">
        <v>656797</v>
      </c>
      <c r="W14" s="14">
        <v>3087788</v>
      </c>
      <c r="X14" s="14">
        <v>496958</v>
      </c>
      <c r="Y14" s="14">
        <v>286118</v>
      </c>
      <c r="Z14" s="14">
        <v>1455528</v>
      </c>
      <c r="AA14" s="14">
        <v>1937909</v>
      </c>
      <c r="AB14" s="14">
        <v>118503</v>
      </c>
      <c r="AC14" s="14">
        <v>580367</v>
      </c>
      <c r="AD14" s="14">
        <v>352071</v>
      </c>
      <c r="AE14" s="14">
        <v>984574</v>
      </c>
      <c r="AF14" s="14">
        <v>440558</v>
      </c>
      <c r="AG14" s="14"/>
      <c r="AH14" s="14">
        <v>11711558</v>
      </c>
      <c r="AK14" s="14">
        <v>762983</v>
      </c>
      <c r="AL14" s="14">
        <v>492605</v>
      </c>
      <c r="AM14" s="14">
        <v>622248</v>
      </c>
      <c r="AN14" s="14">
        <v>2937887</v>
      </c>
      <c r="AO14" s="14">
        <v>471861</v>
      </c>
      <c r="AP14" s="14">
        <v>270326</v>
      </c>
      <c r="AQ14" s="14">
        <v>1385069</v>
      </c>
      <c r="AR14" s="14">
        <v>1852464</v>
      </c>
      <c r="AS14" s="14">
        <v>112429</v>
      </c>
      <c r="AT14" s="14">
        <v>551506</v>
      </c>
      <c r="AU14" s="14">
        <v>333988</v>
      </c>
      <c r="AV14" s="14">
        <v>940158</v>
      </c>
      <c r="AW14" s="14">
        <v>421719</v>
      </c>
      <c r="AX14" s="14"/>
      <c r="AY14" s="14">
        <v>11155243</v>
      </c>
    </row>
    <row r="15" spans="1:51" ht="14.25" thickBot="1">
      <c r="B15" s="159" t="s">
        <v>293</v>
      </c>
      <c r="C15" s="14">
        <v>880492</v>
      </c>
      <c r="D15" s="14">
        <v>568210</v>
      </c>
      <c r="E15" s="14">
        <v>714150</v>
      </c>
      <c r="F15" s="14">
        <v>4282173</v>
      </c>
      <c r="G15" s="14">
        <v>493434</v>
      </c>
      <c r="H15" s="14">
        <v>291600</v>
      </c>
      <c r="I15" s="14">
        <v>1626897</v>
      </c>
      <c r="J15" s="14">
        <v>2261911</v>
      </c>
      <c r="K15" s="14">
        <v>115060</v>
      </c>
      <c r="L15" s="14">
        <v>622758</v>
      </c>
      <c r="M15" s="14">
        <v>355081</v>
      </c>
      <c r="N15" s="14">
        <v>1081978</v>
      </c>
      <c r="O15" s="14">
        <v>426390</v>
      </c>
      <c r="P15" s="14"/>
      <c r="Q15" s="14">
        <v>13720134</v>
      </c>
      <c r="T15" s="14">
        <v>440574</v>
      </c>
      <c r="U15" s="14">
        <v>287416</v>
      </c>
      <c r="V15" s="14">
        <v>371628</v>
      </c>
      <c r="W15" s="14">
        <v>2216314</v>
      </c>
      <c r="X15" s="14">
        <v>252109</v>
      </c>
      <c r="Y15" s="14">
        <v>149196</v>
      </c>
      <c r="Z15" s="14">
        <v>839820</v>
      </c>
      <c r="AA15" s="14">
        <v>1121160</v>
      </c>
      <c r="AB15" s="14">
        <v>58345</v>
      </c>
      <c r="AC15" s="14">
        <v>311999</v>
      </c>
      <c r="AD15" s="14">
        <v>175487</v>
      </c>
      <c r="AE15" s="14">
        <v>528575</v>
      </c>
      <c r="AF15" s="14">
        <v>205340</v>
      </c>
      <c r="AG15" s="14"/>
      <c r="AH15" s="14">
        <v>6957963</v>
      </c>
      <c r="AK15" s="14">
        <v>439918</v>
      </c>
      <c r="AL15" s="14">
        <v>280794</v>
      </c>
      <c r="AM15" s="14">
        <v>342522</v>
      </c>
      <c r="AN15" s="14">
        <v>2065859</v>
      </c>
      <c r="AO15" s="14">
        <v>241325</v>
      </c>
      <c r="AP15" s="14">
        <v>142404</v>
      </c>
      <c r="AQ15" s="14">
        <v>787077</v>
      </c>
      <c r="AR15" s="14">
        <v>1140751</v>
      </c>
      <c r="AS15" s="14">
        <v>56715</v>
      </c>
      <c r="AT15" s="14">
        <v>310759</v>
      </c>
      <c r="AU15" s="14">
        <v>179594</v>
      </c>
      <c r="AV15" s="14">
        <v>553403</v>
      </c>
      <c r="AW15" s="14">
        <v>221050</v>
      </c>
      <c r="AX15" s="14"/>
      <c r="AY15" s="14">
        <v>6762171</v>
      </c>
    </row>
    <row r="16" spans="1:51" ht="14.25" thickBot="1">
      <c r="B16" s="159" t="s">
        <v>294</v>
      </c>
      <c r="C16" s="14">
        <v>1177716</v>
      </c>
      <c r="D16" s="14">
        <v>710813</v>
      </c>
      <c r="E16" s="14">
        <v>969779</v>
      </c>
      <c r="F16" s="14">
        <v>5656221</v>
      </c>
      <c r="G16" s="14">
        <v>691552</v>
      </c>
      <c r="H16" s="14">
        <v>412404</v>
      </c>
      <c r="I16" s="14">
        <v>2182887</v>
      </c>
      <c r="J16" s="14">
        <v>2965110</v>
      </c>
      <c r="K16" s="14">
        <v>157182</v>
      </c>
      <c r="L16" s="14">
        <v>830704</v>
      </c>
      <c r="M16" s="14">
        <v>500247</v>
      </c>
      <c r="N16" s="14">
        <v>1340454</v>
      </c>
      <c r="O16" s="14">
        <v>532777</v>
      </c>
      <c r="P16" s="14"/>
      <c r="Q16" s="14">
        <v>18127846</v>
      </c>
      <c r="T16" s="14">
        <v>586508</v>
      </c>
      <c r="U16" s="14">
        <v>359884</v>
      </c>
      <c r="V16" s="14">
        <v>503935</v>
      </c>
      <c r="W16" s="14">
        <v>2912783</v>
      </c>
      <c r="X16" s="14">
        <v>353044</v>
      </c>
      <c r="Y16" s="14">
        <v>210143</v>
      </c>
      <c r="Z16" s="14">
        <v>1123265</v>
      </c>
      <c r="AA16" s="14">
        <v>1460101</v>
      </c>
      <c r="AB16" s="14">
        <v>79975</v>
      </c>
      <c r="AC16" s="14">
        <v>416196</v>
      </c>
      <c r="AD16" s="14">
        <v>248473</v>
      </c>
      <c r="AE16" s="14">
        <v>656136</v>
      </c>
      <c r="AF16" s="14">
        <v>260690</v>
      </c>
      <c r="AG16" s="14"/>
      <c r="AH16" s="14">
        <v>9171133</v>
      </c>
      <c r="AK16" s="14">
        <v>591208</v>
      </c>
      <c r="AL16" s="14">
        <v>350929</v>
      </c>
      <c r="AM16" s="14">
        <v>465844</v>
      </c>
      <c r="AN16" s="14">
        <v>2743438</v>
      </c>
      <c r="AO16" s="14">
        <v>338508</v>
      </c>
      <c r="AP16" s="14">
        <v>202261</v>
      </c>
      <c r="AQ16" s="14">
        <v>1059622</v>
      </c>
      <c r="AR16" s="14">
        <v>1505009</v>
      </c>
      <c r="AS16" s="14">
        <v>77207</v>
      </c>
      <c r="AT16" s="14">
        <v>414508</v>
      </c>
      <c r="AU16" s="14">
        <v>251774</v>
      </c>
      <c r="AV16" s="14">
        <v>684318</v>
      </c>
      <c r="AW16" s="14">
        <v>272087</v>
      </c>
      <c r="AX16" s="14"/>
      <c r="AY16" s="14">
        <v>8956713</v>
      </c>
    </row>
    <row r="17" spans="2:51" ht="14.25" thickBot="1">
      <c r="B17" s="159" t="s">
        <v>295</v>
      </c>
      <c r="C17" s="14">
        <v>1164074</v>
      </c>
      <c r="D17" s="14">
        <v>672705</v>
      </c>
      <c r="E17" s="14">
        <v>889192</v>
      </c>
      <c r="F17" s="14">
        <v>5145286</v>
      </c>
      <c r="G17" s="14">
        <v>670608</v>
      </c>
      <c r="H17" s="14">
        <v>374991</v>
      </c>
      <c r="I17" s="14">
        <v>2002254</v>
      </c>
      <c r="J17" s="14">
        <v>2756772</v>
      </c>
      <c r="K17" s="14">
        <v>146254</v>
      </c>
      <c r="L17" s="14">
        <v>742529</v>
      </c>
      <c r="M17" s="14">
        <v>462778</v>
      </c>
      <c r="N17" s="14">
        <v>1240485</v>
      </c>
      <c r="O17" s="14">
        <v>507053</v>
      </c>
      <c r="P17" s="14"/>
      <c r="Q17" s="14">
        <v>16774981</v>
      </c>
      <c r="T17" s="14">
        <v>565654</v>
      </c>
      <c r="U17" s="14">
        <v>335791</v>
      </c>
      <c r="V17" s="14">
        <v>456002</v>
      </c>
      <c r="W17" s="14">
        <v>2666059</v>
      </c>
      <c r="X17" s="14">
        <v>339093</v>
      </c>
      <c r="Y17" s="14">
        <v>186339</v>
      </c>
      <c r="Z17" s="14">
        <v>1022925</v>
      </c>
      <c r="AA17" s="14">
        <v>1352791</v>
      </c>
      <c r="AB17" s="14">
        <v>72691</v>
      </c>
      <c r="AC17" s="14">
        <v>365610</v>
      </c>
      <c r="AD17" s="14">
        <v>224757</v>
      </c>
      <c r="AE17" s="14">
        <v>594714</v>
      </c>
      <c r="AF17" s="14">
        <v>245918</v>
      </c>
      <c r="AG17" s="14"/>
      <c r="AH17" s="14">
        <v>8428344</v>
      </c>
      <c r="AK17" s="14">
        <v>598420</v>
      </c>
      <c r="AL17" s="14">
        <v>336914</v>
      </c>
      <c r="AM17" s="14">
        <v>433190</v>
      </c>
      <c r="AN17" s="14">
        <v>2479227</v>
      </c>
      <c r="AO17" s="14">
        <v>331515</v>
      </c>
      <c r="AP17" s="14">
        <v>188652</v>
      </c>
      <c r="AQ17" s="14">
        <v>979329</v>
      </c>
      <c r="AR17" s="14">
        <v>1403981</v>
      </c>
      <c r="AS17" s="14">
        <v>73563</v>
      </c>
      <c r="AT17" s="14">
        <v>376919</v>
      </c>
      <c r="AU17" s="14">
        <v>238021</v>
      </c>
      <c r="AV17" s="14">
        <v>645771</v>
      </c>
      <c r="AW17" s="14">
        <v>261135</v>
      </c>
      <c r="AX17" s="14"/>
      <c r="AY17" s="14">
        <v>8346637</v>
      </c>
    </row>
    <row r="18" spans="2:51" ht="14.25" thickBot="1">
      <c r="B18" s="159" t="s">
        <v>296</v>
      </c>
      <c r="C18" s="14">
        <v>1326796</v>
      </c>
      <c r="D18" s="14">
        <v>784413</v>
      </c>
      <c r="E18" s="14">
        <v>952131</v>
      </c>
      <c r="F18" s="14">
        <v>4247065</v>
      </c>
      <c r="G18" s="14">
        <v>716750</v>
      </c>
      <c r="H18" s="14">
        <v>391868</v>
      </c>
      <c r="I18" s="14">
        <v>1856079</v>
      </c>
      <c r="J18" s="14">
        <v>2511628</v>
      </c>
      <c r="K18" s="14">
        <v>179474</v>
      </c>
      <c r="L18" s="14">
        <v>791477</v>
      </c>
      <c r="M18" s="14">
        <v>534845</v>
      </c>
      <c r="N18" s="14">
        <v>1411869</v>
      </c>
      <c r="O18" s="14">
        <v>603838</v>
      </c>
      <c r="P18" s="14"/>
      <c r="Q18" s="14">
        <v>16308233</v>
      </c>
      <c r="T18" s="14">
        <v>642624</v>
      </c>
      <c r="U18" s="14">
        <v>391531</v>
      </c>
      <c r="V18" s="14">
        <v>481314</v>
      </c>
      <c r="W18" s="14">
        <v>2155144</v>
      </c>
      <c r="X18" s="14">
        <v>359507</v>
      </c>
      <c r="Y18" s="14">
        <v>193039</v>
      </c>
      <c r="Z18" s="14">
        <v>927026</v>
      </c>
      <c r="AA18" s="14">
        <v>1221998</v>
      </c>
      <c r="AB18" s="14">
        <v>90425</v>
      </c>
      <c r="AC18" s="14">
        <v>389309</v>
      </c>
      <c r="AD18" s="14">
        <v>260946</v>
      </c>
      <c r="AE18" s="14">
        <v>684118</v>
      </c>
      <c r="AF18" s="14">
        <v>300084</v>
      </c>
      <c r="AG18" s="14"/>
      <c r="AH18" s="14">
        <v>8097065</v>
      </c>
      <c r="AK18" s="14">
        <v>684172</v>
      </c>
      <c r="AL18" s="14">
        <v>392882</v>
      </c>
      <c r="AM18" s="14">
        <v>470817</v>
      </c>
      <c r="AN18" s="14">
        <v>2091921</v>
      </c>
      <c r="AO18" s="14">
        <v>357243</v>
      </c>
      <c r="AP18" s="14">
        <v>198829</v>
      </c>
      <c r="AQ18" s="14">
        <v>929053</v>
      </c>
      <c r="AR18" s="14">
        <v>1289630</v>
      </c>
      <c r="AS18" s="14">
        <v>89049</v>
      </c>
      <c r="AT18" s="14">
        <v>402168</v>
      </c>
      <c r="AU18" s="14">
        <v>273899</v>
      </c>
      <c r="AV18" s="14">
        <v>727751</v>
      </c>
      <c r="AW18" s="14">
        <v>303754</v>
      </c>
      <c r="AX18" s="14"/>
      <c r="AY18" s="14">
        <v>8211168</v>
      </c>
    </row>
    <row r="19" spans="2:51" ht="14.25" thickBot="1">
      <c r="B19" s="159" t="s">
        <v>297</v>
      </c>
      <c r="C19" s="14">
        <v>1382500</v>
      </c>
      <c r="D19" s="14">
        <v>743938</v>
      </c>
      <c r="E19" s="14">
        <v>1010702</v>
      </c>
      <c r="F19" s="14">
        <v>4926397</v>
      </c>
      <c r="G19" s="14">
        <v>770754</v>
      </c>
      <c r="H19" s="14">
        <v>460129</v>
      </c>
      <c r="I19" s="14">
        <v>2142596</v>
      </c>
      <c r="J19" s="14">
        <v>3108087</v>
      </c>
      <c r="K19" s="14">
        <v>188846</v>
      </c>
      <c r="L19" s="14">
        <v>939706</v>
      </c>
      <c r="M19" s="14">
        <v>601130</v>
      </c>
      <c r="N19" s="14">
        <v>1445206</v>
      </c>
      <c r="O19" s="14">
        <v>527431</v>
      </c>
      <c r="P19" s="14"/>
      <c r="Q19" s="14">
        <v>18247422</v>
      </c>
      <c r="T19" s="14">
        <v>645202</v>
      </c>
      <c r="U19" s="14">
        <v>367899</v>
      </c>
      <c r="V19" s="14">
        <v>504395</v>
      </c>
      <c r="W19" s="14">
        <v>2407938</v>
      </c>
      <c r="X19" s="14">
        <v>378840</v>
      </c>
      <c r="Y19" s="14">
        <v>223581</v>
      </c>
      <c r="Z19" s="14">
        <v>1050524</v>
      </c>
      <c r="AA19" s="14">
        <v>1490860</v>
      </c>
      <c r="AB19" s="14">
        <v>92219</v>
      </c>
      <c r="AC19" s="14">
        <v>451784</v>
      </c>
      <c r="AD19" s="14">
        <v>289475</v>
      </c>
      <c r="AE19" s="14">
        <v>682775</v>
      </c>
      <c r="AF19" s="14">
        <v>256750</v>
      </c>
      <c r="AG19" s="14"/>
      <c r="AH19" s="14">
        <v>8842242</v>
      </c>
      <c r="AK19" s="14">
        <v>737298</v>
      </c>
      <c r="AL19" s="14">
        <v>376039</v>
      </c>
      <c r="AM19" s="14">
        <v>506307</v>
      </c>
      <c r="AN19" s="14">
        <v>2518459</v>
      </c>
      <c r="AO19" s="14">
        <v>391914</v>
      </c>
      <c r="AP19" s="14">
        <v>236548</v>
      </c>
      <c r="AQ19" s="14">
        <v>1092072</v>
      </c>
      <c r="AR19" s="14">
        <v>1617227</v>
      </c>
      <c r="AS19" s="14">
        <v>96627</v>
      </c>
      <c r="AT19" s="14">
        <v>487922</v>
      </c>
      <c r="AU19" s="14">
        <v>311655</v>
      </c>
      <c r="AV19" s="14">
        <v>762431</v>
      </c>
      <c r="AW19" s="14">
        <v>270681</v>
      </c>
      <c r="AX19" s="14"/>
      <c r="AY19" s="14">
        <v>9405180</v>
      </c>
    </row>
    <row r="20" spans="2:51" ht="14.25" thickBot="1">
      <c r="B20" s="164" t="s">
        <v>282</v>
      </c>
      <c r="C20" s="156">
        <v>1783746</v>
      </c>
      <c r="D20" s="14">
        <v>1022796</v>
      </c>
      <c r="E20" s="14">
        <v>1128051</v>
      </c>
      <c r="F20" s="14">
        <v>4979575</v>
      </c>
      <c r="G20" s="14">
        <v>1057339</v>
      </c>
      <c r="H20" s="14">
        <v>560788</v>
      </c>
      <c r="I20" s="14">
        <v>2355270</v>
      </c>
      <c r="J20" s="14">
        <v>3315674</v>
      </c>
      <c r="K20" s="14">
        <v>279684</v>
      </c>
      <c r="L20" s="14">
        <v>1144222</v>
      </c>
      <c r="M20" s="14">
        <v>799783</v>
      </c>
      <c r="N20" s="14">
        <v>1853606</v>
      </c>
      <c r="O20" s="14">
        <v>754978</v>
      </c>
      <c r="P20" s="14"/>
      <c r="Q20" s="14">
        <v>21035512</v>
      </c>
      <c r="T20" s="14">
        <v>704466</v>
      </c>
      <c r="U20" s="14">
        <v>403596</v>
      </c>
      <c r="V20" s="14">
        <v>465214</v>
      </c>
      <c r="W20" s="14">
        <v>2113859</v>
      </c>
      <c r="X20" s="14">
        <v>424140</v>
      </c>
      <c r="Y20" s="14">
        <v>219497</v>
      </c>
      <c r="Z20" s="14">
        <v>985120</v>
      </c>
      <c r="AA20" s="14">
        <v>1360104</v>
      </c>
      <c r="AB20" s="14">
        <v>106329</v>
      </c>
      <c r="AC20" s="14">
        <v>450966</v>
      </c>
      <c r="AD20" s="14">
        <v>310745</v>
      </c>
      <c r="AE20" s="14">
        <v>711267</v>
      </c>
      <c r="AF20" s="14">
        <v>293335</v>
      </c>
      <c r="AG20" s="14"/>
      <c r="AH20" s="14">
        <v>8548638</v>
      </c>
      <c r="AK20" s="14">
        <v>1079280</v>
      </c>
      <c r="AL20" s="14">
        <v>619200</v>
      </c>
      <c r="AM20" s="14">
        <v>662837</v>
      </c>
      <c r="AN20" s="14">
        <v>2865716</v>
      </c>
      <c r="AO20" s="14">
        <v>633199</v>
      </c>
      <c r="AP20" s="14">
        <v>341291</v>
      </c>
      <c r="AQ20" s="14">
        <v>1370150</v>
      </c>
      <c r="AR20" s="14">
        <v>1955570</v>
      </c>
      <c r="AS20" s="14">
        <v>173355</v>
      </c>
      <c r="AT20" s="14">
        <v>693256</v>
      </c>
      <c r="AU20" s="14">
        <v>489038</v>
      </c>
      <c r="AV20" s="14">
        <v>1142339</v>
      </c>
      <c r="AW20" s="14">
        <v>461643</v>
      </c>
      <c r="AX20" s="14"/>
      <c r="AY20" s="14">
        <v>12486874</v>
      </c>
    </row>
    <row r="21" spans="2:51" ht="14.25" thickBot="1">
      <c r="B21" s="157" t="s">
        <v>288</v>
      </c>
      <c r="C21" s="158">
        <v>20930</v>
      </c>
      <c r="D21" s="14">
        <v>32951</v>
      </c>
      <c r="E21" s="14">
        <v>42471</v>
      </c>
      <c r="F21" s="14">
        <v>356172</v>
      </c>
      <c r="G21" s="14">
        <v>20718</v>
      </c>
      <c r="H21" s="14">
        <v>21125</v>
      </c>
      <c r="I21" s="14">
        <v>104643</v>
      </c>
      <c r="J21" s="14">
        <v>193618</v>
      </c>
      <c r="K21" s="14">
        <v>8632</v>
      </c>
      <c r="L21" s="14">
        <v>54095</v>
      </c>
      <c r="M21" s="14">
        <v>37359</v>
      </c>
      <c r="N21" s="14">
        <v>64160</v>
      </c>
      <c r="O21" s="14">
        <v>19549</v>
      </c>
      <c r="P21" s="14"/>
      <c r="Q21" s="14">
        <v>976423</v>
      </c>
      <c r="T21" s="14">
        <v>12690</v>
      </c>
      <c r="U21" s="14">
        <v>21052</v>
      </c>
      <c r="V21" s="14">
        <v>25368</v>
      </c>
      <c r="W21" s="14">
        <v>203620</v>
      </c>
      <c r="X21" s="14">
        <v>13249</v>
      </c>
      <c r="Y21" s="14">
        <v>13376</v>
      </c>
      <c r="Z21" s="14">
        <v>63609</v>
      </c>
      <c r="AA21" s="14">
        <v>110845</v>
      </c>
      <c r="AB21" s="14">
        <v>5205</v>
      </c>
      <c r="AC21" s="14">
        <v>31784</v>
      </c>
      <c r="AD21" s="14">
        <v>23167</v>
      </c>
      <c r="AE21" s="14">
        <v>36245</v>
      </c>
      <c r="AF21" s="14">
        <v>10584</v>
      </c>
      <c r="AG21" s="14"/>
      <c r="AH21" s="14">
        <v>570794</v>
      </c>
      <c r="AK21" s="14">
        <v>8240</v>
      </c>
      <c r="AL21" s="14">
        <v>11899</v>
      </c>
      <c r="AM21" s="14">
        <v>17103</v>
      </c>
      <c r="AN21" s="14">
        <v>152552</v>
      </c>
      <c r="AO21" s="14">
        <v>7469</v>
      </c>
      <c r="AP21" s="14">
        <v>7749</v>
      </c>
      <c r="AQ21" s="14">
        <v>41034</v>
      </c>
      <c r="AR21" s="14">
        <v>82773</v>
      </c>
      <c r="AS21" s="14">
        <v>3427</v>
      </c>
      <c r="AT21" s="14">
        <v>22311</v>
      </c>
      <c r="AU21" s="14">
        <v>14192</v>
      </c>
      <c r="AV21" s="14">
        <v>27915</v>
      </c>
      <c r="AW21" s="14">
        <v>8965</v>
      </c>
      <c r="AX21" s="14"/>
      <c r="AY21" s="14">
        <v>405629</v>
      </c>
    </row>
    <row r="22" spans="2:51" ht="14.25" thickBot="1">
      <c r="B22" s="160" t="s">
        <v>298</v>
      </c>
      <c r="C22" s="158">
        <v>9295902</v>
      </c>
      <c r="D22" s="14">
        <v>5546153</v>
      </c>
      <c r="E22" s="14">
        <v>6985521</v>
      </c>
      <c r="F22" s="14">
        <v>35618564</v>
      </c>
      <c r="G22" s="14">
        <v>5389974</v>
      </c>
      <c r="H22" s="14">
        <v>3069349</v>
      </c>
      <c r="I22" s="14">
        <v>15111223</v>
      </c>
      <c r="J22" s="14">
        <v>20903173</v>
      </c>
      <c r="K22" s="14">
        <v>1306064</v>
      </c>
      <c r="L22" s="14">
        <v>6257364</v>
      </c>
      <c r="M22" s="14">
        <v>3977282</v>
      </c>
      <c r="N22" s="14">
        <v>10362490</v>
      </c>
      <c r="O22" s="14">
        <v>4234293</v>
      </c>
      <c r="P22" s="14"/>
      <c r="Q22" s="14">
        <v>128057352</v>
      </c>
      <c r="T22" s="14">
        <v>4394383</v>
      </c>
      <c r="U22" s="14">
        <v>2684891</v>
      </c>
      <c r="V22" s="14">
        <v>3464653</v>
      </c>
      <c r="W22" s="14">
        <v>17763505</v>
      </c>
      <c r="X22" s="14">
        <v>2616940</v>
      </c>
      <c r="Y22" s="14">
        <v>1481289</v>
      </c>
      <c r="Z22" s="14">
        <v>7467817</v>
      </c>
      <c r="AA22" s="14">
        <v>10055768</v>
      </c>
      <c r="AB22" s="14">
        <v>623692</v>
      </c>
      <c r="AC22" s="14">
        <v>2998015</v>
      </c>
      <c r="AD22" s="14">
        <v>1885121</v>
      </c>
      <c r="AE22" s="14">
        <v>4878404</v>
      </c>
      <c r="AF22" s="14">
        <v>2013259</v>
      </c>
      <c r="AG22" s="14"/>
      <c r="AH22" s="14">
        <v>62327737</v>
      </c>
      <c r="AK22" s="14">
        <v>4901519</v>
      </c>
      <c r="AL22" s="14">
        <v>2861262</v>
      </c>
      <c r="AM22" s="14">
        <v>3520868</v>
      </c>
      <c r="AN22" s="14">
        <v>17855059</v>
      </c>
      <c r="AO22" s="14">
        <v>2773034</v>
      </c>
      <c r="AP22" s="14">
        <v>1588060</v>
      </c>
      <c r="AQ22" s="14">
        <v>7643406</v>
      </c>
      <c r="AR22" s="14">
        <v>10847405</v>
      </c>
      <c r="AS22" s="14">
        <v>682372</v>
      </c>
      <c r="AT22" s="14">
        <v>3259349</v>
      </c>
      <c r="AU22" s="14">
        <v>2092161</v>
      </c>
      <c r="AV22" s="14">
        <v>5484086</v>
      </c>
      <c r="AW22" s="14">
        <v>2221034</v>
      </c>
      <c r="AX22" s="14"/>
      <c r="AY22" s="14">
        <v>65729615</v>
      </c>
    </row>
  </sheetData>
  <mergeCells count="3">
    <mergeCell ref="C10:Q10"/>
    <mergeCell ref="T10:AH10"/>
    <mergeCell ref="AK10:AY10"/>
  </mergeCells>
  <phoneticPr fontId="14"/>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183"/>
  <sheetViews>
    <sheetView zoomScale="70" zoomScaleNormal="70" workbookViewId="0"/>
  </sheetViews>
  <sheetFormatPr defaultRowHeight="13.5"/>
  <cols>
    <col min="1" max="1" width="9" customWidth="1"/>
    <col min="2" max="2" width="27" customWidth="1"/>
    <col min="3" max="8" width="9" style="4" customWidth="1"/>
    <col min="9" max="10" width="9" style="4"/>
    <col min="11" max="13" width="9" style="4" customWidth="1"/>
    <col min="14" max="14" width="9" style="4"/>
    <col min="15" max="17" width="9" style="4" customWidth="1"/>
    <col min="18" max="20" width="9" style="6"/>
  </cols>
  <sheetData>
    <row r="1" spans="1:20">
      <c r="C1" s="4" t="str">
        <f>素データ!C1</f>
        <v>契約当事者 年齢=70歳以上</v>
      </c>
      <c r="G1" s="7" t="str">
        <f>素データ!G1</f>
        <v>データ出所：国民生活センター「消費生活相談データベース(PIO-NET)」</v>
      </c>
      <c r="M1"/>
      <c r="N1" s="42" t="s">
        <v>252</v>
      </c>
    </row>
    <row r="2" spans="1:20" ht="14.25" thickBot="1">
      <c r="A2" t="str">
        <f>素データ!A2</f>
        <v>相談件数上位50項目</v>
      </c>
      <c r="C2" s="4" t="str">
        <f>素データ!C2</f>
        <v>2014年度</v>
      </c>
      <c r="G2" s="4" t="str">
        <f>素データ!G2</f>
        <v>2015年1月8日現在</v>
      </c>
      <c r="M2"/>
      <c r="N2" s="77" t="s">
        <v>253</v>
      </c>
      <c r="T2" s="79" t="s">
        <v>275</v>
      </c>
    </row>
    <row r="3" spans="1:20" ht="14.25" thickBot="1">
      <c r="A3" s="9"/>
      <c r="B3" s="165" t="s">
        <v>182</v>
      </c>
      <c r="C3" s="173" t="s">
        <v>98</v>
      </c>
      <c r="D3" s="171"/>
      <c r="E3" s="171"/>
      <c r="F3" s="171"/>
      <c r="G3" s="171"/>
      <c r="H3" s="171"/>
      <c r="I3" s="171"/>
      <c r="J3" s="171"/>
      <c r="K3" s="171"/>
      <c r="L3" s="171"/>
      <c r="M3" s="171"/>
      <c r="N3" s="171"/>
      <c r="O3" s="171"/>
      <c r="P3" s="171"/>
      <c r="Q3" s="172"/>
    </row>
    <row r="4" spans="1:20" ht="14.25" thickBot="1">
      <c r="A4" s="10" t="s">
        <v>44</v>
      </c>
      <c r="B4" s="20"/>
      <c r="C4" s="60" t="s">
        <v>99</v>
      </c>
      <c r="D4" s="60" t="s">
        <v>100</v>
      </c>
      <c r="E4" s="60" t="s">
        <v>101</v>
      </c>
      <c r="F4" s="60" t="s">
        <v>102</v>
      </c>
      <c r="G4" s="60" t="s">
        <v>103</v>
      </c>
      <c r="H4" s="60" t="s">
        <v>104</v>
      </c>
      <c r="I4" s="60" t="s">
        <v>105</v>
      </c>
      <c r="J4" s="60" t="s">
        <v>106</v>
      </c>
      <c r="K4" s="60" t="s">
        <v>107</v>
      </c>
      <c r="L4" s="60" t="s">
        <v>108</v>
      </c>
      <c r="M4" s="60" t="s">
        <v>109</v>
      </c>
      <c r="N4" s="60" t="s">
        <v>110</v>
      </c>
      <c r="O4" s="60" t="s">
        <v>111</v>
      </c>
      <c r="P4" s="60" t="s">
        <v>112</v>
      </c>
      <c r="Q4" s="60" t="s">
        <v>1</v>
      </c>
    </row>
    <row r="5" spans="1:20" ht="14.25" thickBot="1">
      <c r="A5" s="63" t="s">
        <v>45</v>
      </c>
      <c r="B5" s="68" t="str">
        <f>素データ!B5</f>
        <v>商品一般</v>
      </c>
      <c r="C5" s="69">
        <f>素データ!C5</f>
        <v>846</v>
      </c>
      <c r="D5" s="69">
        <f>素データ!D5</f>
        <v>456</v>
      </c>
      <c r="E5" s="69">
        <f>素データ!E5</f>
        <v>1132</v>
      </c>
      <c r="F5" s="69">
        <f>素データ!F5</f>
        <v>2660</v>
      </c>
      <c r="G5" s="69">
        <f>素データ!G5</f>
        <v>916</v>
      </c>
      <c r="H5" s="69">
        <f>素データ!H5</f>
        <v>655</v>
      </c>
      <c r="I5" s="69">
        <f>素データ!I5</f>
        <v>1382</v>
      </c>
      <c r="J5" s="69">
        <f>素データ!J5</f>
        <v>1698</v>
      </c>
      <c r="K5" s="69">
        <f>素データ!K5</f>
        <v>224</v>
      </c>
      <c r="L5" s="69">
        <f>素データ!L5</f>
        <v>1131</v>
      </c>
      <c r="M5" s="69">
        <f>素データ!M5</f>
        <v>537</v>
      </c>
      <c r="N5" s="69">
        <f>素データ!N5</f>
        <v>1457</v>
      </c>
      <c r="O5" s="69">
        <f>素データ!O5</f>
        <v>318</v>
      </c>
      <c r="P5" s="69">
        <f>素データ!P5</f>
        <v>114</v>
      </c>
      <c r="Q5" s="69">
        <f>素データ!Q5</f>
        <v>13526</v>
      </c>
    </row>
    <row r="6" spans="1:20" ht="14.25" thickBot="1">
      <c r="A6" s="63" t="s">
        <v>46</v>
      </c>
      <c r="B6" s="68" t="str">
        <f>素データ!B6</f>
        <v>健康食品</v>
      </c>
      <c r="C6" s="69">
        <f>素データ!C6</f>
        <v>597</v>
      </c>
      <c r="D6" s="69">
        <f>素データ!D6</f>
        <v>272</v>
      </c>
      <c r="E6" s="69">
        <f>素データ!E6</f>
        <v>318</v>
      </c>
      <c r="F6" s="69">
        <f>素データ!F6</f>
        <v>997</v>
      </c>
      <c r="G6" s="69">
        <f>素データ!G6</f>
        <v>280</v>
      </c>
      <c r="H6" s="69">
        <f>素データ!H6</f>
        <v>266</v>
      </c>
      <c r="I6" s="69">
        <f>素データ!I6</f>
        <v>611</v>
      </c>
      <c r="J6" s="69">
        <f>素データ!J6</f>
        <v>920</v>
      </c>
      <c r="K6" s="69">
        <f>素データ!K6</f>
        <v>108</v>
      </c>
      <c r="L6" s="69">
        <f>素データ!L6</f>
        <v>490</v>
      </c>
      <c r="M6" s="69">
        <f>素データ!M6</f>
        <v>356</v>
      </c>
      <c r="N6" s="69">
        <f>素データ!N6</f>
        <v>778</v>
      </c>
      <c r="O6" s="69">
        <f>素データ!O6</f>
        <v>324</v>
      </c>
      <c r="P6" s="69">
        <f>素データ!P6</f>
        <v>77</v>
      </c>
      <c r="Q6" s="69">
        <f>素データ!Q6</f>
        <v>6394</v>
      </c>
    </row>
    <row r="7" spans="1:20" ht="14.25" thickBot="1">
      <c r="A7" s="63" t="s">
        <v>47</v>
      </c>
      <c r="B7" s="68" t="str">
        <f>素データ!B7</f>
        <v>ファンド型投資商品</v>
      </c>
      <c r="C7" s="69">
        <f>素データ!C7</f>
        <v>297</v>
      </c>
      <c r="D7" s="69">
        <f>素データ!D7</f>
        <v>131</v>
      </c>
      <c r="E7" s="69">
        <f>素データ!E7</f>
        <v>355</v>
      </c>
      <c r="F7" s="69">
        <f>素データ!F7</f>
        <v>1451</v>
      </c>
      <c r="G7" s="69">
        <f>素データ!G7</f>
        <v>264</v>
      </c>
      <c r="H7" s="69">
        <f>素データ!H7</f>
        <v>137</v>
      </c>
      <c r="I7" s="69">
        <f>素データ!I7</f>
        <v>556</v>
      </c>
      <c r="J7" s="69">
        <f>素データ!J7</f>
        <v>776</v>
      </c>
      <c r="K7" s="69">
        <f>素データ!K7</f>
        <v>99</v>
      </c>
      <c r="L7" s="69">
        <f>素データ!L7</f>
        <v>680</v>
      </c>
      <c r="M7" s="69">
        <f>素データ!M7</f>
        <v>167</v>
      </c>
      <c r="N7" s="69">
        <f>素データ!N7</f>
        <v>597</v>
      </c>
      <c r="O7" s="69">
        <f>素データ!O7</f>
        <v>156</v>
      </c>
      <c r="P7" s="69">
        <f>素データ!P7</f>
        <v>39</v>
      </c>
      <c r="Q7" s="69">
        <f>素データ!Q7</f>
        <v>5705</v>
      </c>
    </row>
    <row r="8" spans="1:20" ht="14.25" thickBot="1">
      <c r="A8" s="63" t="s">
        <v>48</v>
      </c>
      <c r="B8" s="68" t="str">
        <f>素データ!B8</f>
        <v>アダルト情報サイト</v>
      </c>
      <c r="C8" s="69">
        <f>素データ!C8</f>
        <v>136</v>
      </c>
      <c r="D8" s="69">
        <f>素データ!D8</f>
        <v>116</v>
      </c>
      <c r="E8" s="69">
        <f>素データ!E8</f>
        <v>202</v>
      </c>
      <c r="F8" s="69">
        <f>素データ!F8</f>
        <v>1667</v>
      </c>
      <c r="G8" s="69">
        <f>素データ!G8</f>
        <v>155</v>
      </c>
      <c r="H8" s="69">
        <f>素データ!H8</f>
        <v>136</v>
      </c>
      <c r="I8" s="69">
        <f>素データ!I8</f>
        <v>485</v>
      </c>
      <c r="J8" s="69">
        <f>素データ!J8</f>
        <v>908</v>
      </c>
      <c r="K8" s="69">
        <f>素データ!K8</f>
        <v>37</v>
      </c>
      <c r="L8" s="69">
        <f>素データ!L8</f>
        <v>270</v>
      </c>
      <c r="M8" s="69">
        <f>素データ!M8</f>
        <v>94</v>
      </c>
      <c r="N8" s="69">
        <f>素データ!N8</f>
        <v>335</v>
      </c>
      <c r="O8" s="69">
        <f>素データ!O8</f>
        <v>62</v>
      </c>
      <c r="P8" s="69">
        <f>素データ!P8</f>
        <v>10</v>
      </c>
      <c r="Q8" s="69">
        <f>素データ!Q8</f>
        <v>4613</v>
      </c>
    </row>
    <row r="9" spans="1:20" ht="14.25" thickBot="1">
      <c r="A9" s="63" t="s">
        <v>49</v>
      </c>
      <c r="B9" s="68" t="str">
        <f>素データ!B9</f>
        <v>インターネット接続回線</v>
      </c>
      <c r="C9" s="69">
        <f>素データ!C9</f>
        <v>200</v>
      </c>
      <c r="D9" s="69">
        <f>素データ!D9</f>
        <v>126</v>
      </c>
      <c r="E9" s="69">
        <f>素データ!E9</f>
        <v>314</v>
      </c>
      <c r="F9" s="69">
        <f>素データ!F9</f>
        <v>927</v>
      </c>
      <c r="G9" s="69">
        <f>素データ!G9</f>
        <v>145</v>
      </c>
      <c r="H9" s="69">
        <f>素データ!H9</f>
        <v>175</v>
      </c>
      <c r="I9" s="69">
        <f>素データ!I9</f>
        <v>462</v>
      </c>
      <c r="J9" s="69">
        <f>素データ!J9</f>
        <v>767</v>
      </c>
      <c r="K9" s="69">
        <f>素データ!K9</f>
        <v>59</v>
      </c>
      <c r="L9" s="69">
        <f>素データ!L9</f>
        <v>368</v>
      </c>
      <c r="M9" s="69">
        <f>素データ!M9</f>
        <v>164</v>
      </c>
      <c r="N9" s="69">
        <f>素データ!N9</f>
        <v>392</v>
      </c>
      <c r="O9" s="69">
        <f>素データ!O9</f>
        <v>102</v>
      </c>
      <c r="P9" s="69">
        <f>素データ!P9</f>
        <v>23</v>
      </c>
      <c r="Q9" s="69">
        <f>素データ!Q9</f>
        <v>4224</v>
      </c>
    </row>
    <row r="10" spans="1:20" ht="14.25" thickBot="1">
      <c r="A10" s="63" t="s">
        <v>50</v>
      </c>
      <c r="B10" s="68" t="str">
        <f>素データ!B10</f>
        <v>デジタルコンテンツその他</v>
      </c>
      <c r="C10" s="69">
        <f>素データ!C10</f>
        <v>145</v>
      </c>
      <c r="D10" s="69">
        <f>素データ!D10</f>
        <v>114</v>
      </c>
      <c r="E10" s="69">
        <f>素データ!E10</f>
        <v>182</v>
      </c>
      <c r="F10" s="69">
        <f>素データ!F10</f>
        <v>1529</v>
      </c>
      <c r="G10" s="69">
        <f>素データ!G10</f>
        <v>106</v>
      </c>
      <c r="H10" s="69">
        <f>素データ!H10</f>
        <v>93</v>
      </c>
      <c r="I10" s="69">
        <f>素データ!I10</f>
        <v>302</v>
      </c>
      <c r="J10" s="69">
        <f>素データ!J10</f>
        <v>852</v>
      </c>
      <c r="K10" s="69">
        <f>素データ!K10</f>
        <v>36</v>
      </c>
      <c r="L10" s="69">
        <f>素データ!L10</f>
        <v>231</v>
      </c>
      <c r="M10" s="69">
        <f>素データ!M10</f>
        <v>88</v>
      </c>
      <c r="N10" s="69">
        <f>素データ!N10</f>
        <v>307</v>
      </c>
      <c r="O10" s="69">
        <f>素データ!O10</f>
        <v>74</v>
      </c>
      <c r="P10" s="69">
        <f>素データ!P10</f>
        <v>5</v>
      </c>
      <c r="Q10" s="69">
        <f>素データ!Q10</f>
        <v>4064</v>
      </c>
    </row>
    <row r="11" spans="1:20" ht="14.25" thickBot="1">
      <c r="A11" s="63" t="s">
        <v>51</v>
      </c>
      <c r="B11" s="68" t="str">
        <f>素データ!B11</f>
        <v>相談その他</v>
      </c>
      <c r="C11" s="69">
        <f>素データ!C11</f>
        <v>169</v>
      </c>
      <c r="D11" s="69">
        <f>素データ!D11</f>
        <v>182</v>
      </c>
      <c r="E11" s="69">
        <f>素データ!E11</f>
        <v>264</v>
      </c>
      <c r="F11" s="69">
        <f>素データ!F11</f>
        <v>775</v>
      </c>
      <c r="G11" s="69">
        <f>素データ!G11</f>
        <v>172</v>
      </c>
      <c r="H11" s="69">
        <f>素データ!H11</f>
        <v>112</v>
      </c>
      <c r="I11" s="69">
        <f>素データ!I11</f>
        <v>216</v>
      </c>
      <c r="J11" s="69">
        <f>素データ!J11</f>
        <v>403</v>
      </c>
      <c r="K11" s="69">
        <f>素データ!K11</f>
        <v>49</v>
      </c>
      <c r="L11" s="69">
        <f>素データ!L11</f>
        <v>335</v>
      </c>
      <c r="M11" s="69">
        <f>素データ!M11</f>
        <v>103</v>
      </c>
      <c r="N11" s="69">
        <f>素データ!N11</f>
        <v>369</v>
      </c>
      <c r="O11" s="69">
        <f>素データ!O11</f>
        <v>162</v>
      </c>
      <c r="P11" s="69">
        <f>素データ!P11</f>
        <v>23</v>
      </c>
      <c r="Q11" s="69">
        <f>素データ!Q11</f>
        <v>3334</v>
      </c>
    </row>
    <row r="12" spans="1:20" ht="14.25" thickBot="1">
      <c r="A12" s="63" t="s">
        <v>52</v>
      </c>
      <c r="B12" s="68" t="str">
        <f>素データ!B12</f>
        <v>新聞</v>
      </c>
      <c r="C12" s="69">
        <f>素データ!C12</f>
        <v>170</v>
      </c>
      <c r="D12" s="69">
        <f>素データ!D12</f>
        <v>66</v>
      </c>
      <c r="E12" s="69">
        <f>素データ!E12</f>
        <v>168</v>
      </c>
      <c r="F12" s="69">
        <f>素データ!F12</f>
        <v>778</v>
      </c>
      <c r="G12" s="69">
        <f>素データ!G12</f>
        <v>78</v>
      </c>
      <c r="H12" s="69">
        <f>素データ!H12</f>
        <v>74</v>
      </c>
      <c r="I12" s="69">
        <f>素データ!I12</f>
        <v>194</v>
      </c>
      <c r="J12" s="69">
        <f>素データ!J12</f>
        <v>796</v>
      </c>
      <c r="K12" s="69">
        <f>素データ!K12</f>
        <v>19</v>
      </c>
      <c r="L12" s="69">
        <f>素データ!L12</f>
        <v>207</v>
      </c>
      <c r="M12" s="69">
        <f>素データ!M12</f>
        <v>55</v>
      </c>
      <c r="N12" s="69">
        <f>素データ!N12</f>
        <v>535</v>
      </c>
      <c r="O12" s="69">
        <f>素データ!O12</f>
        <v>123</v>
      </c>
      <c r="P12" s="69">
        <f>素データ!P12</f>
        <v>44</v>
      </c>
      <c r="Q12" s="69">
        <f>素データ!Q12</f>
        <v>3307</v>
      </c>
    </row>
    <row r="13" spans="1:20" ht="14.25" thickBot="1">
      <c r="A13" s="63" t="s">
        <v>53</v>
      </c>
      <c r="B13" s="68" t="str">
        <f>素データ!B13</f>
        <v>他の役務サービス</v>
      </c>
      <c r="C13" s="69">
        <f>素データ!C13</f>
        <v>136</v>
      </c>
      <c r="D13" s="69">
        <f>素データ!D13</f>
        <v>68</v>
      </c>
      <c r="E13" s="69">
        <f>素データ!E13</f>
        <v>170</v>
      </c>
      <c r="F13" s="69">
        <f>素データ!F13</f>
        <v>1035</v>
      </c>
      <c r="G13" s="69">
        <f>素データ!G13</f>
        <v>161</v>
      </c>
      <c r="H13" s="69">
        <f>素データ!H13</f>
        <v>96</v>
      </c>
      <c r="I13" s="69">
        <f>素データ!I13</f>
        <v>267</v>
      </c>
      <c r="J13" s="69">
        <f>素データ!J13</f>
        <v>509</v>
      </c>
      <c r="K13" s="69">
        <f>素データ!K13</f>
        <v>42</v>
      </c>
      <c r="L13" s="69">
        <f>素データ!L13</f>
        <v>240</v>
      </c>
      <c r="M13" s="69">
        <f>素データ!M13</f>
        <v>120</v>
      </c>
      <c r="N13" s="69">
        <f>素データ!N13</f>
        <v>326</v>
      </c>
      <c r="O13" s="69">
        <f>素データ!O13</f>
        <v>92</v>
      </c>
      <c r="P13" s="69">
        <f>素データ!P13</f>
        <v>23</v>
      </c>
      <c r="Q13" s="69">
        <f>素データ!Q13</f>
        <v>3285</v>
      </c>
    </row>
    <row r="14" spans="1:20" ht="14.25" thickBot="1">
      <c r="A14" s="63" t="s">
        <v>54</v>
      </c>
      <c r="B14" s="68" t="str">
        <f>素データ!B14</f>
        <v>サラ金・フリーローン</v>
      </c>
      <c r="C14" s="69">
        <f>素データ!C14</f>
        <v>191</v>
      </c>
      <c r="D14" s="69">
        <f>素データ!D14</f>
        <v>112</v>
      </c>
      <c r="E14" s="69">
        <f>素データ!E14</f>
        <v>166</v>
      </c>
      <c r="F14" s="69">
        <f>素データ!F14</f>
        <v>682</v>
      </c>
      <c r="G14" s="69">
        <f>素データ!G14</f>
        <v>97</v>
      </c>
      <c r="H14" s="69">
        <f>素データ!H14</f>
        <v>75</v>
      </c>
      <c r="I14" s="69">
        <f>素データ!I14</f>
        <v>239</v>
      </c>
      <c r="J14" s="69">
        <f>素データ!J14</f>
        <v>287</v>
      </c>
      <c r="K14" s="69">
        <f>素データ!K14</f>
        <v>50</v>
      </c>
      <c r="L14" s="69">
        <f>素データ!L14</f>
        <v>202</v>
      </c>
      <c r="M14" s="69">
        <f>素データ!M14</f>
        <v>91</v>
      </c>
      <c r="N14" s="69">
        <f>素データ!N14</f>
        <v>358</v>
      </c>
      <c r="O14" s="69">
        <f>素データ!O14</f>
        <v>121</v>
      </c>
      <c r="P14" s="69">
        <f>素データ!P14</f>
        <v>39</v>
      </c>
      <c r="Q14" s="69">
        <f>素データ!Q14</f>
        <v>2710</v>
      </c>
    </row>
    <row r="15" spans="1:20" ht="14.25" thickBot="1">
      <c r="A15" s="63" t="s">
        <v>55</v>
      </c>
      <c r="B15" s="68" t="str">
        <f>素データ!B15</f>
        <v>修理サービス</v>
      </c>
      <c r="C15" s="69">
        <f>素データ!C15</f>
        <v>168</v>
      </c>
      <c r="D15" s="69">
        <f>素データ!D15</f>
        <v>54</v>
      </c>
      <c r="E15" s="69">
        <f>素データ!E15</f>
        <v>170</v>
      </c>
      <c r="F15" s="69">
        <f>素データ!F15</f>
        <v>700</v>
      </c>
      <c r="G15" s="69">
        <f>素データ!G15</f>
        <v>113</v>
      </c>
      <c r="H15" s="69">
        <f>素データ!H15</f>
        <v>55</v>
      </c>
      <c r="I15" s="69">
        <f>素データ!I15</f>
        <v>226</v>
      </c>
      <c r="J15" s="69">
        <f>素データ!J15</f>
        <v>414</v>
      </c>
      <c r="K15" s="69">
        <f>素データ!K15</f>
        <v>17</v>
      </c>
      <c r="L15" s="69">
        <f>素データ!L15</f>
        <v>137</v>
      </c>
      <c r="M15" s="69">
        <f>素データ!M15</f>
        <v>71</v>
      </c>
      <c r="N15" s="69">
        <f>素データ!N15</f>
        <v>288</v>
      </c>
      <c r="O15" s="69">
        <f>素データ!O15</f>
        <v>68</v>
      </c>
      <c r="P15" s="69">
        <f>素データ!P15</f>
        <v>15</v>
      </c>
      <c r="Q15" s="69">
        <f>素データ!Q15</f>
        <v>2496</v>
      </c>
    </row>
    <row r="16" spans="1:20" ht="14.25" thickBot="1">
      <c r="A16" s="63" t="s">
        <v>56</v>
      </c>
      <c r="B16" s="68" t="str">
        <f>素データ!B16</f>
        <v>公社債</v>
      </c>
      <c r="C16" s="69">
        <f>素データ!C16</f>
        <v>123</v>
      </c>
      <c r="D16" s="69">
        <f>素データ!D16</f>
        <v>46</v>
      </c>
      <c r="E16" s="69">
        <f>素データ!E16</f>
        <v>154</v>
      </c>
      <c r="F16" s="69">
        <f>素データ!F16</f>
        <v>730</v>
      </c>
      <c r="G16" s="69">
        <f>素データ!G16</f>
        <v>110</v>
      </c>
      <c r="H16" s="69">
        <f>素データ!H16</f>
        <v>83</v>
      </c>
      <c r="I16" s="69">
        <f>素データ!I16</f>
        <v>255</v>
      </c>
      <c r="J16" s="69">
        <f>素データ!J16</f>
        <v>366</v>
      </c>
      <c r="K16" s="69">
        <f>素データ!K16</f>
        <v>33</v>
      </c>
      <c r="L16" s="69">
        <f>素データ!L16</f>
        <v>179</v>
      </c>
      <c r="M16" s="69">
        <f>素データ!M16</f>
        <v>72</v>
      </c>
      <c r="N16" s="69">
        <f>素データ!N16</f>
        <v>178</v>
      </c>
      <c r="O16" s="69">
        <f>素データ!O16</f>
        <v>32</v>
      </c>
      <c r="P16" s="69">
        <f>素データ!P16</f>
        <v>5</v>
      </c>
      <c r="Q16" s="69">
        <f>素データ!Q16</f>
        <v>2366</v>
      </c>
    </row>
    <row r="17" spans="1:17" ht="14.25" thickBot="1">
      <c r="A17" s="63" t="s">
        <v>57</v>
      </c>
      <c r="B17" s="68" t="str">
        <f>素データ!B17</f>
        <v>ふとん類</v>
      </c>
      <c r="C17" s="69">
        <f>素データ!C17</f>
        <v>176</v>
      </c>
      <c r="D17" s="69">
        <f>素データ!D17</f>
        <v>102</v>
      </c>
      <c r="E17" s="69">
        <f>素データ!E17</f>
        <v>137</v>
      </c>
      <c r="F17" s="69">
        <f>素データ!F17</f>
        <v>484</v>
      </c>
      <c r="G17" s="69">
        <f>素データ!G17</f>
        <v>172</v>
      </c>
      <c r="H17" s="69">
        <f>素データ!H17</f>
        <v>101</v>
      </c>
      <c r="I17" s="69">
        <f>素データ!I17</f>
        <v>279</v>
      </c>
      <c r="J17" s="69">
        <f>素データ!J17</f>
        <v>209</v>
      </c>
      <c r="K17" s="69">
        <f>素データ!K17</f>
        <v>26</v>
      </c>
      <c r="L17" s="69">
        <f>素データ!L17</f>
        <v>123</v>
      </c>
      <c r="M17" s="69">
        <f>素データ!M17</f>
        <v>36</v>
      </c>
      <c r="N17" s="69">
        <f>素データ!N17</f>
        <v>252</v>
      </c>
      <c r="O17" s="69">
        <f>素データ!O17</f>
        <v>61</v>
      </c>
      <c r="P17" s="69">
        <f>素データ!P17</f>
        <v>23</v>
      </c>
      <c r="Q17" s="69">
        <f>素データ!Q17</f>
        <v>2181</v>
      </c>
    </row>
    <row r="18" spans="1:17" ht="14.25" thickBot="1">
      <c r="A18" s="63" t="s">
        <v>58</v>
      </c>
      <c r="B18" s="68" t="str">
        <f>素データ!B18</f>
        <v>放送サービス</v>
      </c>
      <c r="C18" s="69">
        <f>素データ!C18</f>
        <v>107</v>
      </c>
      <c r="D18" s="69">
        <f>素データ!D18</f>
        <v>51</v>
      </c>
      <c r="E18" s="69">
        <f>素データ!E18</f>
        <v>54</v>
      </c>
      <c r="F18" s="69">
        <f>素データ!F18</f>
        <v>728</v>
      </c>
      <c r="G18" s="69">
        <f>素データ!G18</f>
        <v>60</v>
      </c>
      <c r="H18" s="69">
        <f>素データ!H18</f>
        <v>42</v>
      </c>
      <c r="I18" s="69">
        <f>素データ!I18</f>
        <v>147</v>
      </c>
      <c r="J18" s="69">
        <f>素データ!J18</f>
        <v>496</v>
      </c>
      <c r="K18" s="69">
        <f>素データ!K18</f>
        <v>7</v>
      </c>
      <c r="L18" s="69">
        <f>素データ!L18</f>
        <v>85</v>
      </c>
      <c r="M18" s="69">
        <f>素データ!M18</f>
        <v>47</v>
      </c>
      <c r="N18" s="69">
        <f>素データ!N18</f>
        <v>209</v>
      </c>
      <c r="O18" s="69">
        <f>素データ!O18</f>
        <v>70</v>
      </c>
      <c r="P18" s="69">
        <f>素データ!P18</f>
        <v>19</v>
      </c>
      <c r="Q18" s="69">
        <f>素データ!Q18</f>
        <v>2122</v>
      </c>
    </row>
    <row r="19" spans="1:17" ht="14.25" thickBot="1">
      <c r="A19" s="63" t="s">
        <v>59</v>
      </c>
      <c r="B19" s="68" t="str">
        <f>素データ!B19</f>
        <v>株</v>
      </c>
      <c r="C19" s="69">
        <f>素データ!C19</f>
        <v>91</v>
      </c>
      <c r="D19" s="69">
        <f>素データ!D19</f>
        <v>75</v>
      </c>
      <c r="E19" s="69">
        <f>素データ!E19</f>
        <v>161</v>
      </c>
      <c r="F19" s="69">
        <f>素データ!F19</f>
        <v>553</v>
      </c>
      <c r="G19" s="69">
        <f>素データ!G19</f>
        <v>91</v>
      </c>
      <c r="H19" s="69">
        <f>素データ!H19</f>
        <v>50</v>
      </c>
      <c r="I19" s="69">
        <f>素データ!I19</f>
        <v>264</v>
      </c>
      <c r="J19" s="69">
        <f>素データ!J19</f>
        <v>344</v>
      </c>
      <c r="K19" s="69">
        <f>素データ!K19</f>
        <v>28</v>
      </c>
      <c r="L19" s="69">
        <f>素データ!L19</f>
        <v>148</v>
      </c>
      <c r="M19" s="69">
        <f>素データ!M19</f>
        <v>57</v>
      </c>
      <c r="N19" s="69">
        <f>素データ!N19</f>
        <v>180</v>
      </c>
      <c r="O19" s="69">
        <f>素データ!O19</f>
        <v>49</v>
      </c>
      <c r="P19" s="69">
        <f>素データ!P19</f>
        <v>11</v>
      </c>
      <c r="Q19" s="69">
        <f>素データ!Q19</f>
        <v>2102</v>
      </c>
    </row>
    <row r="20" spans="1:17" ht="14.25" thickBot="1">
      <c r="A20" s="63" t="s">
        <v>60</v>
      </c>
      <c r="B20" s="68" t="str">
        <f>素データ!B20</f>
        <v>生命保険</v>
      </c>
      <c r="C20" s="69">
        <f>素データ!C20</f>
        <v>133</v>
      </c>
      <c r="D20" s="69">
        <f>素データ!D20</f>
        <v>78</v>
      </c>
      <c r="E20" s="69">
        <f>素データ!E20</f>
        <v>98</v>
      </c>
      <c r="F20" s="69">
        <f>素データ!F20</f>
        <v>529</v>
      </c>
      <c r="G20" s="69">
        <f>素データ!G20</f>
        <v>62</v>
      </c>
      <c r="H20" s="69">
        <f>素データ!H20</f>
        <v>58</v>
      </c>
      <c r="I20" s="69">
        <f>素データ!I20</f>
        <v>178</v>
      </c>
      <c r="J20" s="69">
        <f>素データ!J20</f>
        <v>335</v>
      </c>
      <c r="K20" s="69">
        <f>素データ!K20</f>
        <v>19</v>
      </c>
      <c r="L20" s="69">
        <f>素データ!L20</f>
        <v>117</v>
      </c>
      <c r="M20" s="69">
        <f>素データ!M20</f>
        <v>43</v>
      </c>
      <c r="N20" s="69">
        <f>素データ!N20</f>
        <v>195</v>
      </c>
      <c r="O20" s="69">
        <f>素データ!O20</f>
        <v>42</v>
      </c>
      <c r="P20" s="69">
        <f>素データ!P20</f>
        <v>21</v>
      </c>
      <c r="Q20" s="69">
        <f>素データ!Q20</f>
        <v>1908</v>
      </c>
    </row>
    <row r="21" spans="1:17" ht="14.25" thickBot="1">
      <c r="A21" s="63" t="s">
        <v>61</v>
      </c>
      <c r="B21" s="68" t="str">
        <f>素データ!B21</f>
        <v>アクセサリー</v>
      </c>
      <c r="C21" s="69">
        <f>素データ!C21</f>
        <v>107</v>
      </c>
      <c r="D21" s="69">
        <f>素データ!D21</f>
        <v>56</v>
      </c>
      <c r="E21" s="69">
        <f>素データ!E21</f>
        <v>86</v>
      </c>
      <c r="F21" s="69">
        <f>素データ!F21</f>
        <v>425</v>
      </c>
      <c r="G21" s="69">
        <f>素データ!G21</f>
        <v>47</v>
      </c>
      <c r="H21" s="69">
        <f>素データ!H21</f>
        <v>67</v>
      </c>
      <c r="I21" s="69">
        <f>素データ!I21</f>
        <v>127</v>
      </c>
      <c r="J21" s="69">
        <f>素データ!J21</f>
        <v>288</v>
      </c>
      <c r="K21" s="69">
        <f>素データ!K21</f>
        <v>29</v>
      </c>
      <c r="L21" s="69">
        <f>素データ!L21</f>
        <v>134</v>
      </c>
      <c r="M21" s="69">
        <f>素データ!M21</f>
        <v>47</v>
      </c>
      <c r="N21" s="69">
        <f>素データ!N21</f>
        <v>230</v>
      </c>
      <c r="O21" s="69">
        <f>素データ!O21</f>
        <v>53</v>
      </c>
      <c r="P21" s="69">
        <f>素データ!P21</f>
        <v>12</v>
      </c>
      <c r="Q21" s="69">
        <f>素データ!Q21</f>
        <v>1708</v>
      </c>
    </row>
    <row r="22" spans="1:17" ht="14.25" thickBot="1">
      <c r="A22" s="63" t="s">
        <v>62</v>
      </c>
      <c r="B22" s="68" t="str">
        <f>素データ!B22</f>
        <v>移動通信サービス</v>
      </c>
      <c r="C22" s="69">
        <f>素データ!C22</f>
        <v>82</v>
      </c>
      <c r="D22" s="69">
        <f>素データ!D22</f>
        <v>39</v>
      </c>
      <c r="E22" s="69">
        <f>素データ!E22</f>
        <v>55</v>
      </c>
      <c r="F22" s="69">
        <f>素データ!F22</f>
        <v>550</v>
      </c>
      <c r="G22" s="69">
        <f>素データ!G22</f>
        <v>43</v>
      </c>
      <c r="H22" s="69">
        <f>素データ!H22</f>
        <v>12</v>
      </c>
      <c r="I22" s="69">
        <f>素データ!I22</f>
        <v>113</v>
      </c>
      <c r="J22" s="69">
        <f>素データ!J22</f>
        <v>290</v>
      </c>
      <c r="K22" s="69">
        <f>素データ!K22</f>
        <v>18</v>
      </c>
      <c r="L22" s="69">
        <f>素データ!L22</f>
        <v>75</v>
      </c>
      <c r="M22" s="69">
        <f>素データ!M22</f>
        <v>35</v>
      </c>
      <c r="N22" s="69">
        <f>素データ!N22</f>
        <v>135</v>
      </c>
      <c r="O22" s="69">
        <f>素データ!O22</f>
        <v>35</v>
      </c>
      <c r="P22" s="69">
        <f>素データ!P22</f>
        <v>11</v>
      </c>
      <c r="Q22" s="69">
        <f>素データ!Q22</f>
        <v>1493</v>
      </c>
    </row>
    <row r="23" spans="1:17" ht="14.25" thickBot="1">
      <c r="A23" s="63" t="s">
        <v>63</v>
      </c>
      <c r="B23" s="68" t="str">
        <f>素データ!B23</f>
        <v>賃貸アパート・マンション</v>
      </c>
      <c r="C23" s="69">
        <f>素データ!C23</f>
        <v>133</v>
      </c>
      <c r="D23" s="69">
        <f>素データ!D23</f>
        <v>44</v>
      </c>
      <c r="E23" s="69">
        <f>素データ!E23</f>
        <v>42</v>
      </c>
      <c r="F23" s="69">
        <f>素データ!F23</f>
        <v>539</v>
      </c>
      <c r="G23" s="69">
        <f>素データ!G23</f>
        <v>45</v>
      </c>
      <c r="H23" s="69">
        <f>素データ!H23</f>
        <v>17</v>
      </c>
      <c r="I23" s="69">
        <f>素データ!I23</f>
        <v>84</v>
      </c>
      <c r="J23" s="69">
        <f>素データ!J23</f>
        <v>228</v>
      </c>
      <c r="K23" s="69">
        <f>素データ!K23</f>
        <v>4</v>
      </c>
      <c r="L23" s="69">
        <f>素データ!L23</f>
        <v>78</v>
      </c>
      <c r="M23" s="69">
        <f>素データ!M23</f>
        <v>41</v>
      </c>
      <c r="N23" s="69">
        <f>素データ!N23</f>
        <v>148</v>
      </c>
      <c r="O23" s="69">
        <f>素データ!O23</f>
        <v>53</v>
      </c>
      <c r="P23" s="69">
        <f>素データ!P23</f>
        <v>15</v>
      </c>
      <c r="Q23" s="69">
        <f>素データ!Q23</f>
        <v>1471</v>
      </c>
    </row>
    <row r="24" spans="1:17" ht="14.25" thickBot="1">
      <c r="A24" s="63" t="s">
        <v>64</v>
      </c>
      <c r="B24" s="68" t="str">
        <f>素データ!B24</f>
        <v>屋根工事</v>
      </c>
      <c r="C24" s="69">
        <f>素データ!C24</f>
        <v>58</v>
      </c>
      <c r="D24" s="69">
        <f>素データ!D24</f>
        <v>39</v>
      </c>
      <c r="E24" s="69">
        <f>素データ!E24</f>
        <v>83</v>
      </c>
      <c r="F24" s="69">
        <f>素データ!F24</f>
        <v>499</v>
      </c>
      <c r="G24" s="69">
        <f>素データ!G24</f>
        <v>32</v>
      </c>
      <c r="H24" s="69">
        <f>素データ!H24</f>
        <v>17</v>
      </c>
      <c r="I24" s="69">
        <f>素データ!I24</f>
        <v>182</v>
      </c>
      <c r="J24" s="69">
        <f>素データ!J24</f>
        <v>217</v>
      </c>
      <c r="K24" s="69">
        <f>素データ!K24</f>
        <v>18</v>
      </c>
      <c r="L24" s="69">
        <f>素データ!L24</f>
        <v>47</v>
      </c>
      <c r="M24" s="69">
        <f>素データ!M24</f>
        <v>33</v>
      </c>
      <c r="N24" s="69">
        <f>素データ!N24</f>
        <v>132</v>
      </c>
      <c r="O24" s="69">
        <f>素データ!O24</f>
        <v>28</v>
      </c>
      <c r="P24" s="69">
        <f>素データ!P24</f>
        <v>13</v>
      </c>
      <c r="Q24" s="69">
        <f>素データ!Q24</f>
        <v>1398</v>
      </c>
    </row>
    <row r="25" spans="1:17" ht="14.25" thickBot="1">
      <c r="A25" s="63" t="s">
        <v>65</v>
      </c>
      <c r="B25" s="68" t="str">
        <f>素データ!B25</f>
        <v>その他金融関連サービス</v>
      </c>
      <c r="C25" s="69">
        <f>素データ!C25</f>
        <v>81</v>
      </c>
      <c r="D25" s="69">
        <f>素データ!D25</f>
        <v>44</v>
      </c>
      <c r="E25" s="69">
        <f>素データ!E25</f>
        <v>77</v>
      </c>
      <c r="F25" s="69">
        <f>素データ!F25</f>
        <v>330</v>
      </c>
      <c r="G25" s="69">
        <f>素データ!G25</f>
        <v>55</v>
      </c>
      <c r="H25" s="69">
        <f>素データ!H25</f>
        <v>27</v>
      </c>
      <c r="I25" s="69">
        <f>素データ!I25</f>
        <v>132</v>
      </c>
      <c r="J25" s="69">
        <f>素データ!J25</f>
        <v>189</v>
      </c>
      <c r="K25" s="69">
        <f>素データ!K25</f>
        <v>10</v>
      </c>
      <c r="L25" s="69">
        <f>素データ!L25</f>
        <v>83</v>
      </c>
      <c r="M25" s="69">
        <f>素データ!M25</f>
        <v>24</v>
      </c>
      <c r="N25" s="69">
        <f>素データ!N25</f>
        <v>213</v>
      </c>
      <c r="O25" s="69">
        <f>素データ!O25</f>
        <v>53</v>
      </c>
      <c r="P25" s="69">
        <f>素データ!P25</f>
        <v>5</v>
      </c>
      <c r="Q25" s="69">
        <f>素データ!Q25</f>
        <v>1323</v>
      </c>
    </row>
    <row r="26" spans="1:17" ht="14.25" thickBot="1">
      <c r="A26" s="63" t="s">
        <v>66</v>
      </c>
      <c r="B26" s="68" t="str">
        <f>素データ!B26</f>
        <v>化粧品</v>
      </c>
      <c r="C26" s="69">
        <f>素データ!C26</f>
        <v>73</v>
      </c>
      <c r="D26" s="69">
        <f>素データ!D26</f>
        <v>44</v>
      </c>
      <c r="E26" s="69">
        <f>素データ!E26</f>
        <v>42</v>
      </c>
      <c r="F26" s="69">
        <f>素データ!F26</f>
        <v>346</v>
      </c>
      <c r="G26" s="69">
        <f>素データ!G26</f>
        <v>48</v>
      </c>
      <c r="H26" s="69">
        <f>素データ!H26</f>
        <v>33</v>
      </c>
      <c r="I26" s="69">
        <f>素データ!I26</f>
        <v>123</v>
      </c>
      <c r="J26" s="69">
        <f>素データ!J26</f>
        <v>226</v>
      </c>
      <c r="K26" s="69">
        <f>素データ!K26</f>
        <v>12</v>
      </c>
      <c r="L26" s="69">
        <f>素データ!L26</f>
        <v>99</v>
      </c>
      <c r="M26" s="69">
        <f>素データ!M26</f>
        <v>45</v>
      </c>
      <c r="N26" s="69">
        <f>素データ!N26</f>
        <v>155</v>
      </c>
      <c r="O26" s="69">
        <f>素データ!O26</f>
        <v>60</v>
      </c>
      <c r="P26" s="69">
        <f>素データ!P26</f>
        <v>16</v>
      </c>
      <c r="Q26" s="69">
        <f>素データ!Q26</f>
        <v>1322</v>
      </c>
    </row>
    <row r="27" spans="1:17" ht="14.25" thickBot="1">
      <c r="A27" s="63" t="s">
        <v>67</v>
      </c>
      <c r="B27" s="68" t="str">
        <f>素データ!B27</f>
        <v>浄水器</v>
      </c>
      <c r="C27" s="69">
        <f>素データ!C27</f>
        <v>53</v>
      </c>
      <c r="D27" s="69">
        <f>素データ!D27</f>
        <v>20</v>
      </c>
      <c r="E27" s="69">
        <f>素データ!E27</f>
        <v>34</v>
      </c>
      <c r="F27" s="69">
        <f>素データ!F27</f>
        <v>367</v>
      </c>
      <c r="G27" s="69">
        <f>素データ!G27</f>
        <v>19</v>
      </c>
      <c r="H27" s="69">
        <f>素データ!H27</f>
        <v>15</v>
      </c>
      <c r="I27" s="69">
        <f>素データ!I27</f>
        <v>120</v>
      </c>
      <c r="J27" s="69">
        <f>素データ!J27</f>
        <v>320</v>
      </c>
      <c r="K27" s="69">
        <f>素データ!K27</f>
        <v>9</v>
      </c>
      <c r="L27" s="69">
        <f>素データ!L27</f>
        <v>68</v>
      </c>
      <c r="M27" s="69">
        <f>素データ!M27</f>
        <v>28</v>
      </c>
      <c r="N27" s="69">
        <f>素データ!N27</f>
        <v>150</v>
      </c>
      <c r="O27" s="69">
        <f>素データ!O27</f>
        <v>26</v>
      </c>
      <c r="P27" s="69">
        <f>素データ!P27</f>
        <v>16</v>
      </c>
      <c r="Q27" s="69">
        <f>素データ!Q27</f>
        <v>1245</v>
      </c>
    </row>
    <row r="28" spans="1:17" ht="14.25" thickBot="1">
      <c r="A28" s="63" t="s">
        <v>68</v>
      </c>
      <c r="B28" s="68" t="str">
        <f>素データ!B28</f>
        <v>他の行政サービス</v>
      </c>
      <c r="C28" s="69">
        <f>素データ!C28</f>
        <v>136</v>
      </c>
      <c r="D28" s="69">
        <f>素データ!D28</f>
        <v>47</v>
      </c>
      <c r="E28" s="69">
        <f>素データ!E28</f>
        <v>87</v>
      </c>
      <c r="F28" s="69">
        <f>素データ!F28</f>
        <v>249</v>
      </c>
      <c r="G28" s="69">
        <f>素データ!G28</f>
        <v>49</v>
      </c>
      <c r="H28" s="69">
        <f>素データ!H28</f>
        <v>38</v>
      </c>
      <c r="I28" s="69">
        <f>素データ!I28</f>
        <v>47</v>
      </c>
      <c r="J28" s="69">
        <f>素データ!J28</f>
        <v>133</v>
      </c>
      <c r="K28" s="69">
        <f>素データ!K28</f>
        <v>23</v>
      </c>
      <c r="L28" s="69">
        <f>素データ!L28</f>
        <v>97</v>
      </c>
      <c r="M28" s="69">
        <f>素データ!M28</f>
        <v>40</v>
      </c>
      <c r="N28" s="69">
        <f>素データ!N28</f>
        <v>242</v>
      </c>
      <c r="O28" s="69">
        <f>素データ!O28</f>
        <v>41</v>
      </c>
      <c r="P28" s="69">
        <f>素データ!P28</f>
        <v>6</v>
      </c>
      <c r="Q28" s="69">
        <f>素データ!Q28</f>
        <v>1235</v>
      </c>
    </row>
    <row r="29" spans="1:17" ht="14.25" thickBot="1">
      <c r="A29" s="63" t="s">
        <v>69</v>
      </c>
      <c r="B29" s="68" t="str">
        <f>素データ!B29</f>
        <v>社会保険</v>
      </c>
      <c r="C29" s="69">
        <f>素データ!C29</f>
        <v>62</v>
      </c>
      <c r="D29" s="69">
        <f>素データ!D29</f>
        <v>22</v>
      </c>
      <c r="E29" s="69">
        <f>素データ!E29</f>
        <v>117</v>
      </c>
      <c r="F29" s="69">
        <f>素データ!F29</f>
        <v>315</v>
      </c>
      <c r="G29" s="69">
        <f>素データ!G29</f>
        <v>28</v>
      </c>
      <c r="H29" s="69">
        <f>素データ!H29</f>
        <v>11</v>
      </c>
      <c r="I29" s="69">
        <f>素データ!I29</f>
        <v>37</v>
      </c>
      <c r="J29" s="69">
        <f>素データ!J29</f>
        <v>80</v>
      </c>
      <c r="K29" s="69">
        <f>素データ!K29</f>
        <v>66</v>
      </c>
      <c r="L29" s="69">
        <f>素データ!L29</f>
        <v>51</v>
      </c>
      <c r="M29" s="69">
        <f>素データ!M29</f>
        <v>145</v>
      </c>
      <c r="N29" s="69">
        <f>素データ!N29</f>
        <v>140</v>
      </c>
      <c r="O29" s="69">
        <f>素データ!O29</f>
        <v>47</v>
      </c>
      <c r="P29" s="69">
        <f>素データ!P29</f>
        <v>6</v>
      </c>
      <c r="Q29" s="69">
        <f>素データ!Q29</f>
        <v>1127</v>
      </c>
    </row>
    <row r="30" spans="1:17" ht="14.25" thickBot="1">
      <c r="A30" s="63" t="s">
        <v>70</v>
      </c>
      <c r="B30" s="68" t="str">
        <f>素データ!B30</f>
        <v>医療サービス</v>
      </c>
      <c r="C30" s="69">
        <f>素データ!C30</f>
        <v>53</v>
      </c>
      <c r="D30" s="69">
        <f>素データ!D30</f>
        <v>39</v>
      </c>
      <c r="E30" s="69">
        <f>素データ!E30</f>
        <v>50</v>
      </c>
      <c r="F30" s="69">
        <f>素データ!F30</f>
        <v>424</v>
      </c>
      <c r="G30" s="69">
        <f>素データ!G30</f>
        <v>37</v>
      </c>
      <c r="H30" s="69">
        <f>素データ!H30</f>
        <v>28</v>
      </c>
      <c r="I30" s="69">
        <f>素データ!I30</f>
        <v>56</v>
      </c>
      <c r="J30" s="69">
        <f>素データ!J30</f>
        <v>169</v>
      </c>
      <c r="K30" s="69">
        <f>素データ!K30</f>
        <v>17</v>
      </c>
      <c r="L30" s="69">
        <f>素データ!L30</f>
        <v>65</v>
      </c>
      <c r="M30" s="69">
        <f>素データ!M30</f>
        <v>34</v>
      </c>
      <c r="N30" s="69">
        <f>素データ!N30</f>
        <v>108</v>
      </c>
      <c r="O30" s="69">
        <f>素データ!O30</f>
        <v>26</v>
      </c>
      <c r="P30" s="69">
        <f>素データ!P30</f>
        <v>14</v>
      </c>
      <c r="Q30" s="69">
        <f>素データ!Q30</f>
        <v>1120</v>
      </c>
    </row>
    <row r="31" spans="1:17" ht="14.25" thickBot="1">
      <c r="A31" s="63" t="s">
        <v>71</v>
      </c>
      <c r="B31" s="68" t="str">
        <f>素データ!B31</f>
        <v>塗装工事</v>
      </c>
      <c r="C31" s="69">
        <f>素データ!C31</f>
        <v>82</v>
      </c>
      <c r="D31" s="69">
        <f>素データ!D31</f>
        <v>43</v>
      </c>
      <c r="E31" s="69">
        <f>素データ!E31</f>
        <v>57</v>
      </c>
      <c r="F31" s="69">
        <f>素データ!F31</f>
        <v>359</v>
      </c>
      <c r="G31" s="69">
        <f>素データ!G31</f>
        <v>27</v>
      </c>
      <c r="H31" s="69">
        <f>素データ!H31</f>
        <v>11</v>
      </c>
      <c r="I31" s="69">
        <f>素データ!I31</f>
        <v>88</v>
      </c>
      <c r="J31" s="69">
        <f>素データ!J31</f>
        <v>137</v>
      </c>
      <c r="K31" s="69">
        <f>素データ!K31</f>
        <v>7</v>
      </c>
      <c r="L31" s="69">
        <f>素データ!L31</f>
        <v>69</v>
      </c>
      <c r="M31" s="69">
        <f>素データ!M31</f>
        <v>40</v>
      </c>
      <c r="N31" s="69">
        <f>素データ!N31</f>
        <v>92</v>
      </c>
      <c r="O31" s="69">
        <f>素データ!O31</f>
        <v>44</v>
      </c>
      <c r="P31" s="69">
        <f>素データ!P31</f>
        <v>9</v>
      </c>
      <c r="Q31" s="69">
        <f>素データ!Q31</f>
        <v>1065</v>
      </c>
    </row>
    <row r="32" spans="1:17" ht="14.25" thickBot="1">
      <c r="A32" s="63" t="s">
        <v>72</v>
      </c>
      <c r="B32" s="68" t="str">
        <f>素データ!B32</f>
        <v>ＩＰ電話</v>
      </c>
      <c r="C32" s="69">
        <f>素データ!C32</f>
        <v>59</v>
      </c>
      <c r="D32" s="69">
        <f>素データ!D32</f>
        <v>41</v>
      </c>
      <c r="E32" s="69">
        <f>素データ!E32</f>
        <v>61</v>
      </c>
      <c r="F32" s="69">
        <f>素データ!F32</f>
        <v>205</v>
      </c>
      <c r="G32" s="69">
        <f>素データ!G32</f>
        <v>61</v>
      </c>
      <c r="H32" s="69">
        <f>素データ!H32</f>
        <v>36</v>
      </c>
      <c r="I32" s="69">
        <f>素データ!I32</f>
        <v>62</v>
      </c>
      <c r="J32" s="69">
        <f>素データ!J32</f>
        <v>220</v>
      </c>
      <c r="K32" s="69">
        <f>素データ!K32</f>
        <v>8</v>
      </c>
      <c r="L32" s="69">
        <f>素データ!L32</f>
        <v>46</v>
      </c>
      <c r="M32" s="69">
        <f>素データ!M32</f>
        <v>42</v>
      </c>
      <c r="N32" s="69">
        <f>素データ!N32</f>
        <v>143</v>
      </c>
      <c r="O32" s="69">
        <f>素データ!O32</f>
        <v>33</v>
      </c>
      <c r="P32" s="69">
        <f>素データ!P32</f>
        <v>9</v>
      </c>
      <c r="Q32" s="69">
        <f>素データ!Q32</f>
        <v>1026</v>
      </c>
    </row>
    <row r="33" spans="1:17" ht="14.25" thickBot="1">
      <c r="A33" s="63" t="s">
        <v>73</v>
      </c>
      <c r="B33" s="68" t="str">
        <f>素データ!B33</f>
        <v>飲料</v>
      </c>
      <c r="C33" s="69">
        <f>素データ!C33</f>
        <v>50</v>
      </c>
      <c r="D33" s="69">
        <f>素データ!D33</f>
        <v>34</v>
      </c>
      <c r="E33" s="69">
        <f>素データ!E33</f>
        <v>22</v>
      </c>
      <c r="F33" s="69">
        <f>素データ!F33</f>
        <v>184</v>
      </c>
      <c r="G33" s="69">
        <f>素データ!G33</f>
        <v>26</v>
      </c>
      <c r="H33" s="69">
        <f>素データ!H33</f>
        <v>19</v>
      </c>
      <c r="I33" s="69">
        <f>素データ!I33</f>
        <v>68</v>
      </c>
      <c r="J33" s="69">
        <f>素データ!J33</f>
        <v>135</v>
      </c>
      <c r="K33" s="69">
        <f>素データ!K33</f>
        <v>13</v>
      </c>
      <c r="L33" s="69">
        <f>素データ!L33</f>
        <v>71</v>
      </c>
      <c r="M33" s="69">
        <f>素データ!M33</f>
        <v>36</v>
      </c>
      <c r="N33" s="69">
        <f>素データ!N33</f>
        <v>282</v>
      </c>
      <c r="O33" s="69">
        <f>素データ!O33</f>
        <v>60</v>
      </c>
      <c r="P33" s="69">
        <f>素データ!P33</f>
        <v>6</v>
      </c>
      <c r="Q33" s="69">
        <f>素データ!Q33</f>
        <v>1006</v>
      </c>
    </row>
    <row r="34" spans="1:17" ht="14.25" thickBot="1">
      <c r="A34" s="63" t="s">
        <v>74</v>
      </c>
      <c r="B34" s="68" t="str">
        <f>素データ!B34</f>
        <v>鮮魚</v>
      </c>
      <c r="C34" s="69">
        <f>素データ!C34</f>
        <v>62</v>
      </c>
      <c r="D34" s="69">
        <f>素データ!D34</f>
        <v>52</v>
      </c>
      <c r="E34" s="69">
        <f>素データ!E34</f>
        <v>41</v>
      </c>
      <c r="F34" s="69">
        <f>素データ!F34</f>
        <v>263</v>
      </c>
      <c r="G34" s="69">
        <f>素データ!G34</f>
        <v>42</v>
      </c>
      <c r="H34" s="69">
        <f>素データ!H34</f>
        <v>16</v>
      </c>
      <c r="I34" s="69">
        <f>素データ!I34</f>
        <v>94</v>
      </c>
      <c r="J34" s="69">
        <f>素データ!J34</f>
        <v>115</v>
      </c>
      <c r="K34" s="69">
        <f>素データ!K34</f>
        <v>11</v>
      </c>
      <c r="L34" s="69">
        <f>素データ!L34</f>
        <v>61</v>
      </c>
      <c r="M34" s="69">
        <f>素データ!M34</f>
        <v>83</v>
      </c>
      <c r="N34" s="69">
        <f>素データ!N34</f>
        <v>88</v>
      </c>
      <c r="O34" s="69">
        <f>素データ!O34</f>
        <v>38</v>
      </c>
      <c r="P34" s="69">
        <f>素データ!P34</f>
        <v>14</v>
      </c>
      <c r="Q34" s="69">
        <f>素データ!Q34</f>
        <v>980</v>
      </c>
    </row>
    <row r="35" spans="1:17" ht="14.25" thickBot="1">
      <c r="A35" s="63" t="s">
        <v>75</v>
      </c>
      <c r="B35" s="68" t="str">
        <f>素データ!B35</f>
        <v>土地</v>
      </c>
      <c r="C35" s="69">
        <f>素データ!C35</f>
        <v>34</v>
      </c>
      <c r="D35" s="69">
        <f>素データ!D35</f>
        <v>51</v>
      </c>
      <c r="E35" s="69">
        <f>素データ!E35</f>
        <v>43</v>
      </c>
      <c r="F35" s="69">
        <f>素データ!F35</f>
        <v>459</v>
      </c>
      <c r="G35" s="69">
        <f>素データ!G35</f>
        <v>25</v>
      </c>
      <c r="H35" s="69">
        <f>素データ!H35</f>
        <v>6</v>
      </c>
      <c r="I35" s="69">
        <f>素データ!I35</f>
        <v>68</v>
      </c>
      <c r="J35" s="69">
        <f>素データ!J35</f>
        <v>127</v>
      </c>
      <c r="K35" s="69">
        <f>素データ!K35</f>
        <v>8</v>
      </c>
      <c r="L35" s="69">
        <f>素データ!L35</f>
        <v>27</v>
      </c>
      <c r="M35" s="69">
        <f>素データ!M35</f>
        <v>6</v>
      </c>
      <c r="N35" s="69">
        <f>素データ!N35</f>
        <v>87</v>
      </c>
      <c r="O35" s="69">
        <f>素データ!O35</f>
        <v>30</v>
      </c>
      <c r="P35" s="69">
        <f>素データ!P35</f>
        <v>6</v>
      </c>
      <c r="Q35" s="69">
        <f>素データ!Q35</f>
        <v>977</v>
      </c>
    </row>
    <row r="36" spans="1:17" ht="14.25" thickBot="1">
      <c r="A36" s="63" t="s">
        <v>76</v>
      </c>
      <c r="B36" s="68" t="str">
        <f>素データ!B36</f>
        <v>冠婚葬祭互助会</v>
      </c>
      <c r="C36" s="69">
        <f>素データ!C36</f>
        <v>48</v>
      </c>
      <c r="D36" s="69">
        <f>素データ!D36</f>
        <v>25</v>
      </c>
      <c r="E36" s="69">
        <f>素データ!E36</f>
        <v>52</v>
      </c>
      <c r="F36" s="69">
        <f>素データ!F36</f>
        <v>282</v>
      </c>
      <c r="G36" s="69">
        <f>素データ!G36</f>
        <v>25</v>
      </c>
      <c r="H36" s="69">
        <f>素データ!H36</f>
        <v>27</v>
      </c>
      <c r="I36" s="69">
        <f>素データ!I36</f>
        <v>75</v>
      </c>
      <c r="J36" s="69">
        <f>素データ!J36</f>
        <v>145</v>
      </c>
      <c r="K36" s="69">
        <f>素データ!K36</f>
        <v>10</v>
      </c>
      <c r="L36" s="69">
        <f>素データ!L36</f>
        <v>36</v>
      </c>
      <c r="M36" s="69">
        <f>素データ!M36</f>
        <v>13</v>
      </c>
      <c r="N36" s="69">
        <f>素データ!N36</f>
        <v>138</v>
      </c>
      <c r="O36" s="69">
        <f>素データ!O36</f>
        <v>24</v>
      </c>
      <c r="P36" s="69">
        <f>素データ!P36</f>
        <v>20</v>
      </c>
      <c r="Q36" s="69">
        <f>素データ!Q36</f>
        <v>920</v>
      </c>
    </row>
    <row r="37" spans="1:17" ht="14.25" thickBot="1">
      <c r="A37" s="63" t="s">
        <v>77</v>
      </c>
      <c r="B37" s="68" t="str">
        <f>素データ!B37</f>
        <v>家庭用電気治療器具</v>
      </c>
      <c r="C37" s="69">
        <f>素データ!C37</f>
        <v>58</v>
      </c>
      <c r="D37" s="69">
        <f>素データ!D37</f>
        <v>30</v>
      </c>
      <c r="E37" s="69">
        <f>素データ!E37</f>
        <v>40</v>
      </c>
      <c r="F37" s="69">
        <f>素データ!F37</f>
        <v>148</v>
      </c>
      <c r="G37" s="69">
        <f>素データ!G37</f>
        <v>36</v>
      </c>
      <c r="H37" s="69">
        <f>素データ!H37</f>
        <v>18</v>
      </c>
      <c r="I37" s="69">
        <f>素データ!I37</f>
        <v>94</v>
      </c>
      <c r="J37" s="69">
        <f>素データ!J37</f>
        <v>121</v>
      </c>
      <c r="K37" s="69">
        <f>素データ!K37</f>
        <v>10</v>
      </c>
      <c r="L37" s="69">
        <f>素データ!L37</f>
        <v>63</v>
      </c>
      <c r="M37" s="69">
        <f>素データ!M37</f>
        <v>18</v>
      </c>
      <c r="N37" s="69">
        <f>素データ!N37</f>
        <v>154</v>
      </c>
      <c r="O37" s="69">
        <f>素データ!O37</f>
        <v>74</v>
      </c>
      <c r="P37" s="69">
        <f>素データ!P37</f>
        <v>11</v>
      </c>
      <c r="Q37" s="69">
        <f>素データ!Q37</f>
        <v>875</v>
      </c>
    </row>
    <row r="38" spans="1:17" ht="14.25" thickBot="1">
      <c r="A38" s="63" t="s">
        <v>78</v>
      </c>
      <c r="B38" s="68" t="str">
        <f>素データ!B38</f>
        <v>他の工事・建築サービス</v>
      </c>
      <c r="C38" s="69">
        <f>素データ!C38</f>
        <v>49</v>
      </c>
      <c r="D38" s="69">
        <f>素データ!D38</f>
        <v>33</v>
      </c>
      <c r="E38" s="69">
        <f>素データ!E38</f>
        <v>72</v>
      </c>
      <c r="F38" s="69">
        <f>素データ!F38</f>
        <v>269</v>
      </c>
      <c r="G38" s="69">
        <f>素データ!G38</f>
        <v>29</v>
      </c>
      <c r="H38" s="69">
        <f>素データ!H38</f>
        <v>25</v>
      </c>
      <c r="I38" s="69">
        <f>素データ!I38</f>
        <v>67</v>
      </c>
      <c r="J38" s="69">
        <f>素データ!J38</f>
        <v>146</v>
      </c>
      <c r="K38" s="69">
        <f>素データ!K38</f>
        <v>3</v>
      </c>
      <c r="L38" s="69">
        <f>素データ!L38</f>
        <v>43</v>
      </c>
      <c r="M38" s="69">
        <f>素データ!M38</f>
        <v>26</v>
      </c>
      <c r="N38" s="69">
        <f>素データ!N38</f>
        <v>68</v>
      </c>
      <c r="O38" s="69">
        <f>素データ!O38</f>
        <v>28</v>
      </c>
      <c r="P38" s="69">
        <f>素データ!P38</f>
        <v>9</v>
      </c>
      <c r="Q38" s="69">
        <f>素データ!Q38</f>
        <v>867</v>
      </c>
    </row>
    <row r="39" spans="1:17" ht="14.25" thickBot="1">
      <c r="A39" s="63" t="s">
        <v>79</v>
      </c>
      <c r="B39" s="68" t="str">
        <f>素データ!B39</f>
        <v>預貯金</v>
      </c>
      <c r="C39" s="69">
        <f>素データ!C39</f>
        <v>42</v>
      </c>
      <c r="D39" s="69">
        <f>素データ!D39</f>
        <v>32</v>
      </c>
      <c r="E39" s="69">
        <f>素データ!E39</f>
        <v>37</v>
      </c>
      <c r="F39" s="69">
        <f>素データ!F39</f>
        <v>232</v>
      </c>
      <c r="G39" s="69">
        <f>素データ!G39</f>
        <v>30</v>
      </c>
      <c r="H39" s="69">
        <f>素データ!H39</f>
        <v>16</v>
      </c>
      <c r="I39" s="69">
        <f>素データ!I39</f>
        <v>80</v>
      </c>
      <c r="J39" s="69">
        <f>素データ!J39</f>
        <v>119</v>
      </c>
      <c r="K39" s="69">
        <f>素データ!K39</f>
        <v>9</v>
      </c>
      <c r="L39" s="69">
        <f>素データ!L39</f>
        <v>57</v>
      </c>
      <c r="M39" s="69">
        <f>素データ!M39</f>
        <v>19</v>
      </c>
      <c r="N39" s="69">
        <f>素データ!N39</f>
        <v>88</v>
      </c>
      <c r="O39" s="69">
        <f>素データ!O39</f>
        <v>17</v>
      </c>
      <c r="P39" s="69">
        <f>素データ!P39</f>
        <v>6</v>
      </c>
      <c r="Q39" s="69">
        <f>素データ!Q39</f>
        <v>784</v>
      </c>
    </row>
    <row r="40" spans="1:17" ht="14.25" thickBot="1">
      <c r="A40" s="63" t="s">
        <v>80</v>
      </c>
      <c r="B40" s="68" t="str">
        <f>素データ!B40</f>
        <v>宝くじ</v>
      </c>
      <c r="C40" s="69">
        <f>素データ!C40</f>
        <v>59</v>
      </c>
      <c r="D40" s="69">
        <f>素データ!D40</f>
        <v>42</v>
      </c>
      <c r="E40" s="69">
        <f>素データ!E40</f>
        <v>43</v>
      </c>
      <c r="F40" s="69">
        <f>素データ!F40</f>
        <v>150</v>
      </c>
      <c r="G40" s="69">
        <f>素データ!G40</f>
        <v>41</v>
      </c>
      <c r="H40" s="69">
        <f>素データ!H40</f>
        <v>35</v>
      </c>
      <c r="I40" s="69">
        <f>素データ!I40</f>
        <v>91</v>
      </c>
      <c r="J40" s="69">
        <f>素データ!J40</f>
        <v>100</v>
      </c>
      <c r="K40" s="69">
        <f>素データ!K40</f>
        <v>18</v>
      </c>
      <c r="L40" s="69">
        <f>素データ!L40</f>
        <v>54</v>
      </c>
      <c r="M40" s="69">
        <f>素データ!M40</f>
        <v>23</v>
      </c>
      <c r="N40" s="69">
        <f>素データ!N40</f>
        <v>78</v>
      </c>
      <c r="O40" s="69">
        <f>素データ!O40</f>
        <v>25</v>
      </c>
      <c r="P40" s="69">
        <f>素データ!P40</f>
        <v>11</v>
      </c>
      <c r="Q40" s="69">
        <f>素データ!Q40</f>
        <v>770</v>
      </c>
    </row>
    <row r="41" spans="1:17" ht="14.25" thickBot="1">
      <c r="A41" s="63" t="s">
        <v>81</v>
      </c>
      <c r="B41" s="68" t="str">
        <f>素データ!B41</f>
        <v>増改築工事</v>
      </c>
      <c r="C41" s="69">
        <f>素データ!C41</f>
        <v>46</v>
      </c>
      <c r="D41" s="69">
        <f>素データ!D41</f>
        <v>29</v>
      </c>
      <c r="E41" s="69">
        <f>素データ!E41</f>
        <v>30</v>
      </c>
      <c r="F41" s="69">
        <f>素データ!F41</f>
        <v>278</v>
      </c>
      <c r="G41" s="69">
        <f>素データ!G41</f>
        <v>29</v>
      </c>
      <c r="H41" s="69">
        <f>素データ!H41</f>
        <v>12</v>
      </c>
      <c r="I41" s="69">
        <f>素データ!I41</f>
        <v>55</v>
      </c>
      <c r="J41" s="69">
        <f>素データ!J41</f>
        <v>122</v>
      </c>
      <c r="K41" s="69">
        <f>素データ!K41</f>
        <v>9</v>
      </c>
      <c r="L41" s="69">
        <f>素データ!L41</f>
        <v>51</v>
      </c>
      <c r="M41" s="69">
        <f>素データ!M41</f>
        <v>20</v>
      </c>
      <c r="N41" s="69">
        <f>素データ!N41</f>
        <v>65</v>
      </c>
      <c r="O41" s="69">
        <f>素データ!O41</f>
        <v>14</v>
      </c>
      <c r="P41" s="69">
        <f>素データ!P41</f>
        <v>3</v>
      </c>
      <c r="Q41" s="69">
        <f>素データ!Q41</f>
        <v>763</v>
      </c>
    </row>
    <row r="42" spans="1:17" ht="14.25" thickBot="1">
      <c r="A42" s="63" t="s">
        <v>82</v>
      </c>
      <c r="B42" s="68" t="str">
        <f>素データ!B42</f>
        <v>損害保険</v>
      </c>
      <c r="C42" s="69">
        <f>素データ!C42</f>
        <v>38</v>
      </c>
      <c r="D42" s="69">
        <f>素データ!D42</f>
        <v>28</v>
      </c>
      <c r="E42" s="69">
        <f>素データ!E42</f>
        <v>52</v>
      </c>
      <c r="F42" s="69">
        <f>素データ!F42</f>
        <v>192</v>
      </c>
      <c r="G42" s="69">
        <f>素データ!G42</f>
        <v>26</v>
      </c>
      <c r="H42" s="69">
        <f>素データ!H42</f>
        <v>11</v>
      </c>
      <c r="I42" s="69">
        <f>素データ!I42</f>
        <v>60</v>
      </c>
      <c r="J42" s="69">
        <f>素データ!J42</f>
        <v>115</v>
      </c>
      <c r="K42" s="69">
        <f>素データ!K42</f>
        <v>14</v>
      </c>
      <c r="L42" s="69">
        <f>素データ!L42</f>
        <v>47</v>
      </c>
      <c r="M42" s="69">
        <f>素データ!M42</f>
        <v>20</v>
      </c>
      <c r="N42" s="69">
        <f>素データ!N42</f>
        <v>72</v>
      </c>
      <c r="O42" s="69">
        <f>素データ!O42</f>
        <v>24</v>
      </c>
      <c r="P42" s="69">
        <f>素データ!P42</f>
        <v>6</v>
      </c>
      <c r="Q42" s="69">
        <f>素データ!Q42</f>
        <v>705</v>
      </c>
    </row>
    <row r="43" spans="1:17" ht="14.25" thickBot="1">
      <c r="A43" s="63" t="s">
        <v>83</v>
      </c>
      <c r="B43" s="68" t="str">
        <f>素データ!B43</f>
        <v>衛生設備工事</v>
      </c>
      <c r="C43" s="69">
        <f>素データ!C43</f>
        <v>42</v>
      </c>
      <c r="D43" s="69">
        <f>素データ!D43</f>
        <v>20</v>
      </c>
      <c r="E43" s="69">
        <f>素データ!E43</f>
        <v>23</v>
      </c>
      <c r="F43" s="69">
        <f>素データ!F43</f>
        <v>243</v>
      </c>
      <c r="G43" s="69">
        <f>素データ!G43</f>
        <v>12</v>
      </c>
      <c r="H43" s="69">
        <f>素データ!H43</f>
        <v>5</v>
      </c>
      <c r="I43" s="69">
        <f>素データ!I43</f>
        <v>57</v>
      </c>
      <c r="J43" s="69">
        <f>素データ!J43</f>
        <v>176</v>
      </c>
      <c r="K43" s="69">
        <f>素データ!K43</f>
        <v>3</v>
      </c>
      <c r="L43" s="69">
        <f>素データ!L43</f>
        <v>26</v>
      </c>
      <c r="M43" s="69">
        <f>素データ!M43</f>
        <v>18</v>
      </c>
      <c r="N43" s="69">
        <f>素データ!N43</f>
        <v>56</v>
      </c>
      <c r="O43" s="69">
        <f>素データ!O43</f>
        <v>9</v>
      </c>
      <c r="P43" s="69">
        <f>素データ!P43</f>
        <v>7</v>
      </c>
      <c r="Q43" s="69">
        <f>素データ!Q43</f>
        <v>697</v>
      </c>
    </row>
    <row r="44" spans="1:17" ht="14.25" thickBot="1">
      <c r="A44" s="63" t="s">
        <v>84</v>
      </c>
      <c r="B44" s="68" t="str">
        <f>素データ!B44</f>
        <v>自動車</v>
      </c>
      <c r="C44" s="69">
        <f>素データ!C44</f>
        <v>49</v>
      </c>
      <c r="D44" s="69">
        <f>素データ!D44</f>
        <v>37</v>
      </c>
      <c r="E44" s="69">
        <f>素データ!E44</f>
        <v>56</v>
      </c>
      <c r="F44" s="69">
        <f>素データ!F44</f>
        <v>163</v>
      </c>
      <c r="G44" s="69">
        <f>素データ!G44</f>
        <v>37</v>
      </c>
      <c r="H44" s="69">
        <f>素データ!H44</f>
        <v>14</v>
      </c>
      <c r="I44" s="69">
        <f>素データ!I44</f>
        <v>59</v>
      </c>
      <c r="J44" s="69">
        <f>素データ!J44</f>
        <v>98</v>
      </c>
      <c r="K44" s="69">
        <f>素データ!K44</f>
        <v>10</v>
      </c>
      <c r="L44" s="69">
        <f>素データ!L44</f>
        <v>47</v>
      </c>
      <c r="M44" s="69">
        <f>素データ!M44</f>
        <v>16</v>
      </c>
      <c r="N44" s="69">
        <f>素データ!N44</f>
        <v>73</v>
      </c>
      <c r="O44" s="69">
        <f>素データ!O44</f>
        <v>19</v>
      </c>
      <c r="P44" s="69">
        <f>素データ!P44</f>
        <v>5</v>
      </c>
      <c r="Q44" s="69">
        <f>素データ!Q44</f>
        <v>683</v>
      </c>
    </row>
    <row r="45" spans="1:17" ht="14.25" thickBot="1">
      <c r="A45" s="63" t="s">
        <v>85</v>
      </c>
      <c r="B45" s="68" t="str">
        <f>素データ!B45</f>
        <v>有料老人ホーム</v>
      </c>
      <c r="C45" s="69">
        <f>素データ!C45</f>
        <v>57</v>
      </c>
      <c r="D45" s="69">
        <f>素データ!D45</f>
        <v>23</v>
      </c>
      <c r="E45" s="69">
        <f>素データ!E45</f>
        <v>34</v>
      </c>
      <c r="F45" s="69">
        <f>素データ!F45</f>
        <v>189</v>
      </c>
      <c r="G45" s="69">
        <f>素データ!G45</f>
        <v>22</v>
      </c>
      <c r="H45" s="69">
        <f>素データ!H45</f>
        <v>15</v>
      </c>
      <c r="I45" s="69">
        <f>素データ!I45</f>
        <v>37</v>
      </c>
      <c r="J45" s="69">
        <f>素データ!J45</f>
        <v>93</v>
      </c>
      <c r="K45" s="69">
        <f>素データ!K45</f>
        <v>6</v>
      </c>
      <c r="L45" s="69">
        <f>素データ!L45</f>
        <v>51</v>
      </c>
      <c r="M45" s="69">
        <f>素データ!M45</f>
        <v>6</v>
      </c>
      <c r="N45" s="69">
        <f>素データ!N45</f>
        <v>93</v>
      </c>
      <c r="O45" s="69">
        <f>素データ!O45</f>
        <v>10</v>
      </c>
      <c r="P45" s="69">
        <f>素データ!P45</f>
        <v>11</v>
      </c>
      <c r="Q45" s="69">
        <f>素データ!Q45</f>
        <v>647</v>
      </c>
    </row>
    <row r="46" spans="1:17" ht="14.25" thickBot="1">
      <c r="A46" s="63" t="s">
        <v>86</v>
      </c>
      <c r="B46" s="68" t="str">
        <f>素データ!B46</f>
        <v>建物清掃サービス</v>
      </c>
      <c r="C46" s="69">
        <f>素データ!C46</f>
        <v>21</v>
      </c>
      <c r="D46" s="69">
        <f>素データ!D46</f>
        <v>13</v>
      </c>
      <c r="E46" s="69">
        <f>素データ!E46</f>
        <v>27</v>
      </c>
      <c r="F46" s="69">
        <f>素データ!F46</f>
        <v>263</v>
      </c>
      <c r="G46" s="69">
        <f>素データ!G46</f>
        <v>2</v>
      </c>
      <c r="H46" s="69">
        <f>素データ!H46</f>
        <v>7</v>
      </c>
      <c r="I46" s="69">
        <f>素データ!I46</f>
        <v>23</v>
      </c>
      <c r="J46" s="69">
        <f>素データ!J46</f>
        <v>118</v>
      </c>
      <c r="K46" s="69">
        <f>素データ!K46</f>
        <v>6</v>
      </c>
      <c r="L46" s="69">
        <f>素データ!L46</f>
        <v>38</v>
      </c>
      <c r="M46" s="69">
        <f>素データ!M46</f>
        <v>21</v>
      </c>
      <c r="N46" s="69">
        <f>素データ!N46</f>
        <v>33</v>
      </c>
      <c r="O46" s="69">
        <f>素データ!O46</f>
        <v>56</v>
      </c>
      <c r="P46" s="69">
        <f>素データ!P46</f>
        <v>3</v>
      </c>
      <c r="Q46" s="69">
        <f>素データ!Q46</f>
        <v>631</v>
      </c>
    </row>
    <row r="47" spans="1:17" ht="14.25" thickBot="1">
      <c r="A47" s="63" t="s">
        <v>87</v>
      </c>
      <c r="B47" s="68" t="str">
        <f>素データ!B47</f>
        <v>和服</v>
      </c>
      <c r="C47" s="69">
        <f>素データ!C47</f>
        <v>29</v>
      </c>
      <c r="D47" s="69">
        <f>素データ!D47</f>
        <v>28</v>
      </c>
      <c r="E47" s="69">
        <f>素データ!E47</f>
        <v>19</v>
      </c>
      <c r="F47" s="69">
        <f>素データ!F47</f>
        <v>179</v>
      </c>
      <c r="G47" s="69">
        <f>素データ!G47</f>
        <v>31</v>
      </c>
      <c r="H47" s="69">
        <f>素データ!H47</f>
        <v>23</v>
      </c>
      <c r="I47" s="69">
        <f>素データ!I47</f>
        <v>50</v>
      </c>
      <c r="J47" s="69">
        <f>素データ!J47</f>
        <v>134</v>
      </c>
      <c r="K47" s="69">
        <f>素データ!K47</f>
        <v>3</v>
      </c>
      <c r="L47" s="69">
        <f>素データ!L47</f>
        <v>48</v>
      </c>
      <c r="M47" s="69">
        <f>素データ!M47</f>
        <v>13</v>
      </c>
      <c r="N47" s="69">
        <f>素データ!N47</f>
        <v>64</v>
      </c>
      <c r="O47" s="69">
        <f>素データ!O47</f>
        <v>6</v>
      </c>
      <c r="P47" s="69">
        <f>素データ!P47</f>
        <v>3</v>
      </c>
      <c r="Q47" s="69">
        <f>素データ!Q47</f>
        <v>630</v>
      </c>
    </row>
    <row r="48" spans="1:17" ht="14.25" thickBot="1">
      <c r="A48" s="63" t="s">
        <v>88</v>
      </c>
      <c r="B48" s="68" t="str">
        <f>素データ!B48</f>
        <v>婦人洋服</v>
      </c>
      <c r="C48" s="69">
        <f>素データ!C48</f>
        <v>47</v>
      </c>
      <c r="D48" s="69">
        <f>素データ!D48</f>
        <v>15</v>
      </c>
      <c r="E48" s="69">
        <f>素データ!E48</f>
        <v>19</v>
      </c>
      <c r="F48" s="69">
        <f>素データ!F48</f>
        <v>190</v>
      </c>
      <c r="G48" s="69">
        <f>素データ!G48</f>
        <v>18</v>
      </c>
      <c r="H48" s="69">
        <f>素データ!H48</f>
        <v>11</v>
      </c>
      <c r="I48" s="69">
        <f>素データ!I48</f>
        <v>45</v>
      </c>
      <c r="J48" s="69">
        <f>素データ!J48</f>
        <v>103</v>
      </c>
      <c r="K48" s="69">
        <f>素データ!K48</f>
        <v>8</v>
      </c>
      <c r="L48" s="69">
        <f>素データ!L48</f>
        <v>51</v>
      </c>
      <c r="M48" s="69">
        <f>素データ!M48</f>
        <v>10</v>
      </c>
      <c r="N48" s="69">
        <f>素データ!N48</f>
        <v>86</v>
      </c>
      <c r="O48" s="69">
        <f>素データ!O48</f>
        <v>15</v>
      </c>
      <c r="P48" s="69">
        <f>素データ!P48</f>
        <v>4</v>
      </c>
      <c r="Q48" s="69">
        <f>素データ!Q48</f>
        <v>622</v>
      </c>
    </row>
    <row r="49" spans="1:20" ht="14.25" thickBot="1">
      <c r="A49" s="63" t="s">
        <v>89</v>
      </c>
      <c r="B49" s="68" t="str">
        <f>素データ!B49</f>
        <v>預貯金・証券等全般</v>
      </c>
      <c r="C49" s="69">
        <f>素データ!C49</f>
        <v>29</v>
      </c>
      <c r="D49" s="69">
        <f>素データ!D49</f>
        <v>35</v>
      </c>
      <c r="E49" s="69">
        <f>素データ!E49</f>
        <v>61</v>
      </c>
      <c r="F49" s="69">
        <f>素データ!F49</f>
        <v>150</v>
      </c>
      <c r="G49" s="69">
        <f>素データ!G49</f>
        <v>30</v>
      </c>
      <c r="H49" s="69">
        <f>素データ!H49</f>
        <v>14</v>
      </c>
      <c r="I49" s="69">
        <f>素データ!I49</f>
        <v>54</v>
      </c>
      <c r="J49" s="69">
        <f>素データ!J49</f>
        <v>98</v>
      </c>
      <c r="K49" s="69">
        <f>素データ!K49</f>
        <v>5</v>
      </c>
      <c r="L49" s="69">
        <f>素データ!L49</f>
        <v>52</v>
      </c>
      <c r="M49" s="69">
        <f>素データ!M49</f>
        <v>23</v>
      </c>
      <c r="N49" s="69">
        <f>素データ!N49</f>
        <v>44</v>
      </c>
      <c r="O49" s="69">
        <f>素データ!O49</f>
        <v>21</v>
      </c>
      <c r="P49" s="69">
        <f>素データ!P49</f>
        <v>6</v>
      </c>
      <c r="Q49" s="69">
        <f>素データ!Q49</f>
        <v>622</v>
      </c>
    </row>
    <row r="50" spans="1:20" ht="14.25" thickBot="1">
      <c r="A50" s="63" t="s">
        <v>90</v>
      </c>
      <c r="B50" s="68" t="str">
        <f>素データ!B50</f>
        <v>その他の保険</v>
      </c>
      <c r="C50" s="69">
        <f>素データ!C50</f>
        <v>34</v>
      </c>
      <c r="D50" s="69">
        <f>素データ!D50</f>
        <v>20</v>
      </c>
      <c r="E50" s="69">
        <f>素データ!E50</f>
        <v>32</v>
      </c>
      <c r="F50" s="69">
        <f>素データ!F50</f>
        <v>211</v>
      </c>
      <c r="G50" s="69">
        <f>素データ!G50</f>
        <v>16</v>
      </c>
      <c r="H50" s="69">
        <f>素データ!H50</f>
        <v>12</v>
      </c>
      <c r="I50" s="69">
        <f>素データ!I50</f>
        <v>37</v>
      </c>
      <c r="J50" s="69">
        <f>素データ!J50</f>
        <v>97</v>
      </c>
      <c r="K50" s="69">
        <f>素データ!K50</f>
        <v>7</v>
      </c>
      <c r="L50" s="69">
        <f>素データ!L50</f>
        <v>32</v>
      </c>
      <c r="M50" s="69">
        <f>素データ!M50</f>
        <v>19</v>
      </c>
      <c r="N50" s="69">
        <f>素データ!N50</f>
        <v>52</v>
      </c>
      <c r="O50" s="69">
        <f>素データ!O50</f>
        <v>19</v>
      </c>
      <c r="P50" s="69">
        <f>素データ!P50</f>
        <v>8</v>
      </c>
      <c r="Q50" s="69">
        <f>素データ!Q50</f>
        <v>596</v>
      </c>
    </row>
    <row r="51" spans="1:20" ht="14.25" thickBot="1">
      <c r="A51" s="63" t="s">
        <v>91</v>
      </c>
      <c r="B51" s="68" t="str">
        <f>素データ!B51</f>
        <v>消火器</v>
      </c>
      <c r="C51" s="69">
        <f>素データ!C51</f>
        <v>6</v>
      </c>
      <c r="D51" s="69">
        <f>素データ!D51</f>
        <v>41</v>
      </c>
      <c r="E51" s="69">
        <f>素データ!E51</f>
        <v>42</v>
      </c>
      <c r="F51" s="69">
        <f>素データ!F51</f>
        <v>208</v>
      </c>
      <c r="G51" s="69">
        <f>素データ!G51</f>
        <v>21</v>
      </c>
      <c r="H51" s="69">
        <f>素データ!H51</f>
        <v>10</v>
      </c>
      <c r="I51" s="69">
        <f>素データ!I51</f>
        <v>38</v>
      </c>
      <c r="J51" s="69">
        <f>素データ!J51</f>
        <v>134</v>
      </c>
      <c r="K51" s="69">
        <f>素データ!K51</f>
        <v>1</v>
      </c>
      <c r="L51" s="69">
        <f>素データ!L51</f>
        <v>7</v>
      </c>
      <c r="M51" s="69">
        <f>素データ!M51</f>
        <v>5</v>
      </c>
      <c r="N51" s="69">
        <f>素データ!N51</f>
        <v>16</v>
      </c>
      <c r="O51" s="69">
        <f>素データ!O51</f>
        <v>52</v>
      </c>
      <c r="P51" s="69">
        <f>素データ!P51</f>
        <v>7</v>
      </c>
      <c r="Q51" s="69">
        <f>素データ!Q51</f>
        <v>588</v>
      </c>
    </row>
    <row r="52" spans="1:20" ht="14.25" thickBot="1">
      <c r="A52" s="63" t="s">
        <v>92</v>
      </c>
      <c r="B52" s="68" t="str">
        <f>素データ!B52</f>
        <v>相隣関係</v>
      </c>
      <c r="C52" s="69">
        <f>素データ!C52</f>
        <v>41</v>
      </c>
      <c r="D52" s="69">
        <f>素データ!D52</f>
        <v>42</v>
      </c>
      <c r="E52" s="69">
        <f>素データ!E52</f>
        <v>18</v>
      </c>
      <c r="F52" s="69">
        <f>素データ!F52</f>
        <v>154</v>
      </c>
      <c r="G52" s="69">
        <f>素データ!G52</f>
        <v>16</v>
      </c>
      <c r="H52" s="69">
        <f>素データ!H52</f>
        <v>15</v>
      </c>
      <c r="I52" s="69">
        <f>素データ!I52</f>
        <v>50</v>
      </c>
      <c r="J52" s="69">
        <f>素データ!J52</f>
        <v>94</v>
      </c>
      <c r="K52" s="69">
        <f>素データ!K52</f>
        <v>3</v>
      </c>
      <c r="L52" s="69">
        <f>素データ!L52</f>
        <v>28</v>
      </c>
      <c r="M52" s="69">
        <f>素データ!M52</f>
        <v>15</v>
      </c>
      <c r="N52" s="69">
        <f>素データ!N52</f>
        <v>64</v>
      </c>
      <c r="O52" s="69">
        <f>素データ!O52</f>
        <v>25</v>
      </c>
      <c r="P52" s="69">
        <f>素データ!P52</f>
        <v>1</v>
      </c>
      <c r="Q52" s="69">
        <f>素データ!Q52</f>
        <v>566</v>
      </c>
    </row>
    <row r="53" spans="1:20" ht="14.25" thickBot="1">
      <c r="A53" s="63" t="s">
        <v>93</v>
      </c>
      <c r="B53" s="68" t="str">
        <f>素データ!B53</f>
        <v>クリーニング</v>
      </c>
      <c r="C53" s="69">
        <f>素データ!C53</f>
        <v>48</v>
      </c>
      <c r="D53" s="69">
        <f>素データ!D53</f>
        <v>9</v>
      </c>
      <c r="E53" s="69">
        <f>素データ!E53</f>
        <v>30</v>
      </c>
      <c r="F53" s="69">
        <f>素データ!F53</f>
        <v>198</v>
      </c>
      <c r="G53" s="69">
        <f>素データ!G53</f>
        <v>19</v>
      </c>
      <c r="H53" s="69">
        <f>素データ!H53</f>
        <v>11</v>
      </c>
      <c r="I53" s="69">
        <f>素データ!I53</f>
        <v>45</v>
      </c>
      <c r="J53" s="69">
        <f>素データ!J53</f>
        <v>97</v>
      </c>
      <c r="K53" s="69">
        <f>素データ!K53</f>
        <v>7</v>
      </c>
      <c r="L53" s="69">
        <f>素データ!L53</f>
        <v>33</v>
      </c>
      <c r="M53" s="69">
        <f>素データ!M53</f>
        <v>9</v>
      </c>
      <c r="N53" s="69">
        <f>素データ!N53</f>
        <v>51</v>
      </c>
      <c r="O53" s="69">
        <f>素データ!O53</f>
        <v>7</v>
      </c>
      <c r="P53" s="69">
        <f>素データ!P53</f>
        <v>1</v>
      </c>
      <c r="Q53" s="69">
        <f>素データ!Q53</f>
        <v>565</v>
      </c>
    </row>
    <row r="54" spans="1:20" ht="14.25" thickBot="1">
      <c r="A54" s="63" t="s">
        <v>94</v>
      </c>
      <c r="B54" s="68" t="str">
        <f>素データ!B54</f>
        <v>他の教養・娯楽サービス</v>
      </c>
      <c r="C54" s="69">
        <f>素データ!C54</f>
        <v>30</v>
      </c>
      <c r="D54" s="69">
        <f>素データ!D54</f>
        <v>16</v>
      </c>
      <c r="E54" s="69">
        <f>素データ!E54</f>
        <v>37</v>
      </c>
      <c r="F54" s="69">
        <f>素データ!F54</f>
        <v>209</v>
      </c>
      <c r="G54" s="69">
        <f>素データ!G54</f>
        <v>17</v>
      </c>
      <c r="H54" s="69">
        <f>素データ!H54</f>
        <v>10</v>
      </c>
      <c r="I54" s="69">
        <f>素データ!I54</f>
        <v>58</v>
      </c>
      <c r="J54" s="69">
        <f>素データ!J54</f>
        <v>79</v>
      </c>
      <c r="K54" s="69">
        <f>素データ!K54</f>
        <v>8</v>
      </c>
      <c r="L54" s="69">
        <f>素データ!L54</f>
        <v>31</v>
      </c>
      <c r="M54" s="69">
        <f>素データ!M54</f>
        <v>9</v>
      </c>
      <c r="N54" s="69">
        <f>素データ!N54</f>
        <v>40</v>
      </c>
      <c r="O54" s="69">
        <f>素データ!O54</f>
        <v>10</v>
      </c>
      <c r="P54" s="69">
        <f>素データ!P54</f>
        <v>7</v>
      </c>
      <c r="Q54" s="69">
        <f>素データ!Q54</f>
        <v>561</v>
      </c>
    </row>
    <row r="55" spans="1:20" ht="14.25" thickBot="1">
      <c r="A55" s="63"/>
      <c r="B55" s="68" t="str">
        <f>素データ!B55</f>
        <v>合計</v>
      </c>
      <c r="C55" s="69">
        <f>素データ!C55</f>
        <v>5583</v>
      </c>
      <c r="D55" s="69">
        <f>素データ!D55</f>
        <v>3182</v>
      </c>
      <c r="E55" s="69">
        <f>素データ!E55</f>
        <v>5666</v>
      </c>
      <c r="F55" s="69">
        <f>素データ!F55</f>
        <v>25647</v>
      </c>
      <c r="G55" s="69">
        <f>素データ!G55</f>
        <v>4023</v>
      </c>
      <c r="H55" s="69">
        <f>素データ!H55</f>
        <v>2852</v>
      </c>
      <c r="I55" s="69">
        <f>素データ!I55</f>
        <v>8539</v>
      </c>
      <c r="J55" s="69">
        <f>素データ!J55</f>
        <v>15143</v>
      </c>
      <c r="K55" s="69">
        <f>素データ!K55</f>
        <v>1246</v>
      </c>
      <c r="L55" s="69">
        <f>素データ!L55</f>
        <v>6809</v>
      </c>
      <c r="M55" s="69">
        <f>素データ!M55</f>
        <v>3083</v>
      </c>
      <c r="N55" s="69">
        <f>素データ!N55</f>
        <v>10436</v>
      </c>
      <c r="O55" s="69">
        <f>素データ!O55</f>
        <v>2938</v>
      </c>
      <c r="P55" s="69">
        <f>素データ!P55</f>
        <v>778</v>
      </c>
      <c r="Q55" s="69">
        <f>素データ!Q55</f>
        <v>95925</v>
      </c>
    </row>
    <row r="56" spans="1:20">
      <c r="A56" s="27"/>
      <c r="C56" s="28"/>
      <c r="D56" s="28"/>
      <c r="E56" s="28"/>
      <c r="F56" s="28"/>
      <c r="G56" s="28"/>
      <c r="H56" s="28"/>
      <c r="I56" s="28"/>
      <c r="J56" s="28"/>
      <c r="K56" s="28"/>
      <c r="L56" s="28"/>
      <c r="M56" s="28"/>
      <c r="N56" s="28"/>
      <c r="O56" s="28"/>
      <c r="P56" s="28"/>
      <c r="Q56" s="28"/>
    </row>
    <row r="57" spans="1:20">
      <c r="B57" t="s">
        <v>177</v>
      </c>
      <c r="C57"/>
      <c r="D57"/>
      <c r="E57"/>
      <c r="F57"/>
      <c r="G57"/>
      <c r="H57"/>
      <c r="I57"/>
      <c r="J57"/>
      <c r="K57"/>
      <c r="L57"/>
      <c r="M57"/>
      <c r="N57"/>
      <c r="O57"/>
      <c r="P57"/>
      <c r="Q57"/>
      <c r="R57"/>
      <c r="S57"/>
      <c r="T57"/>
    </row>
    <row r="58" spans="1:20">
      <c r="C58"/>
      <c r="D58" t="s">
        <v>178</v>
      </c>
      <c r="E58"/>
      <c r="F58"/>
      <c r="G58"/>
      <c r="H58"/>
      <c r="I58"/>
      <c r="J58"/>
      <c r="K58"/>
      <c r="L58"/>
      <c r="M58"/>
      <c r="N58"/>
      <c r="O58"/>
      <c r="P58"/>
      <c r="Q58"/>
      <c r="R58"/>
      <c r="S58"/>
      <c r="T58"/>
    </row>
    <row r="59" spans="1:20" ht="14.25" thickBot="1">
      <c r="D59" s="4" t="s">
        <v>179</v>
      </c>
    </row>
    <row r="60" spans="1:20" ht="14.25" thickBot="1">
      <c r="B60" s="23" t="s">
        <v>176</v>
      </c>
      <c r="C60" s="14">
        <v>1783746</v>
      </c>
      <c r="D60" s="14">
        <v>1022796</v>
      </c>
      <c r="E60" s="14">
        <v>1128051</v>
      </c>
      <c r="F60" s="14">
        <v>4979575</v>
      </c>
      <c r="G60" s="14">
        <v>1057339</v>
      </c>
      <c r="H60" s="14">
        <v>560788</v>
      </c>
      <c r="I60" s="14">
        <v>2355270</v>
      </c>
      <c r="J60" s="14">
        <v>3315674</v>
      </c>
      <c r="K60" s="14">
        <v>279684</v>
      </c>
      <c r="L60" s="14">
        <v>1144222</v>
      </c>
      <c r="M60" s="14">
        <v>799783</v>
      </c>
      <c r="N60" s="14">
        <v>1853606</v>
      </c>
      <c r="O60" s="14">
        <v>754978</v>
      </c>
      <c r="P60" s="14"/>
      <c r="Q60" s="14">
        <v>21035512</v>
      </c>
    </row>
    <row r="61" spans="1:20" ht="14.25" thickBot="1">
      <c r="C61" s="16"/>
      <c r="D61" s="16"/>
      <c r="E61" s="16"/>
      <c r="F61" s="16"/>
      <c r="G61" s="16"/>
      <c r="H61" s="16"/>
      <c r="I61" s="16"/>
      <c r="J61" s="16"/>
      <c r="K61" s="16"/>
      <c r="L61" s="16"/>
      <c r="M61" s="16"/>
      <c r="N61" s="16"/>
      <c r="O61" s="16"/>
      <c r="Q61" s="16"/>
    </row>
    <row r="62" spans="1:20" ht="14.25" thickBot="1">
      <c r="B62" s="22" t="s">
        <v>181</v>
      </c>
      <c r="C62" s="16"/>
      <c r="D62" s="16"/>
      <c r="E62" s="16"/>
      <c r="F62" s="16"/>
      <c r="G62" s="16"/>
      <c r="H62" s="16"/>
      <c r="I62" s="16"/>
      <c r="J62" s="16"/>
      <c r="K62" s="16"/>
      <c r="L62" s="16"/>
      <c r="M62" s="16"/>
      <c r="N62" s="16"/>
      <c r="O62" s="16"/>
      <c r="Q62" s="16"/>
    </row>
    <row r="63" spans="1:20" ht="14.25" thickBot="1">
      <c r="A63" s="9"/>
      <c r="B63" s="1" t="str">
        <f>B3</f>
        <v>商品・サービス（小分類）</v>
      </c>
      <c r="C63" s="173" t="s">
        <v>98</v>
      </c>
      <c r="D63" s="171"/>
      <c r="E63" s="171"/>
      <c r="F63" s="171"/>
      <c r="G63" s="171"/>
      <c r="H63" s="171"/>
      <c r="I63" s="171"/>
      <c r="J63" s="171"/>
      <c r="K63" s="171"/>
      <c r="L63" s="171"/>
      <c r="M63" s="171"/>
      <c r="N63" s="171"/>
      <c r="O63" s="171"/>
      <c r="P63" s="171"/>
      <c r="Q63" s="174"/>
      <c r="S63"/>
      <c r="T63"/>
    </row>
    <row r="64" spans="1:20" ht="14.25" thickBot="1">
      <c r="A64" s="10" t="s">
        <v>44</v>
      </c>
      <c r="B64" s="3"/>
      <c r="C64" s="8" t="s">
        <v>99</v>
      </c>
      <c r="D64" s="8" t="s">
        <v>100</v>
      </c>
      <c r="E64" s="8" t="s">
        <v>101</v>
      </c>
      <c r="F64" s="8" t="s">
        <v>102</v>
      </c>
      <c r="G64" s="8" t="s">
        <v>103</v>
      </c>
      <c r="H64" s="8" t="s">
        <v>104</v>
      </c>
      <c r="I64" s="8" t="s">
        <v>105</v>
      </c>
      <c r="J64" s="8" t="s">
        <v>106</v>
      </c>
      <c r="K64" s="8" t="s">
        <v>107</v>
      </c>
      <c r="L64" s="8" t="s">
        <v>108</v>
      </c>
      <c r="M64" s="8" t="s">
        <v>109</v>
      </c>
      <c r="N64" s="8" t="s">
        <v>110</v>
      </c>
      <c r="O64" s="8" t="s">
        <v>111</v>
      </c>
      <c r="P64" s="12" t="s">
        <v>112</v>
      </c>
      <c r="Q64" s="24" t="s">
        <v>1</v>
      </c>
      <c r="S64"/>
      <c r="T64"/>
    </row>
    <row r="65" spans="1:20" ht="14.25" thickBot="1">
      <c r="A65" s="11" t="s">
        <v>45</v>
      </c>
      <c r="B65" s="2" t="str">
        <f>B5</f>
        <v>商品一般</v>
      </c>
      <c r="C65" s="15">
        <f t="shared" ref="C65:O80" si="0">C5/C$60*100000</f>
        <v>47.42827734442011</v>
      </c>
      <c r="D65" s="15">
        <f t="shared" si="0"/>
        <v>44.58367064399939</v>
      </c>
      <c r="E65" s="15">
        <f t="shared" si="0"/>
        <v>100.35007282472158</v>
      </c>
      <c r="F65" s="15">
        <f t="shared" si="0"/>
        <v>53.418213401746129</v>
      </c>
      <c r="G65" s="15">
        <f t="shared" si="0"/>
        <v>86.632574793892971</v>
      </c>
      <c r="H65" s="15">
        <f t="shared" si="0"/>
        <v>116.79993152492564</v>
      </c>
      <c r="I65" s="15">
        <f t="shared" si="0"/>
        <v>58.676924513962298</v>
      </c>
      <c r="J65" s="15">
        <f t="shared" si="0"/>
        <v>51.211307263621215</v>
      </c>
      <c r="K65" s="15">
        <f t="shared" si="0"/>
        <v>80.090387723287705</v>
      </c>
      <c r="L65" s="15">
        <f t="shared" si="0"/>
        <v>98.844455009604772</v>
      </c>
      <c r="M65" s="15">
        <f t="shared" si="0"/>
        <v>67.143212596416788</v>
      </c>
      <c r="N65" s="15">
        <f t="shared" si="0"/>
        <v>78.60354357937986</v>
      </c>
      <c r="O65" s="15">
        <f t="shared" si="0"/>
        <v>42.120432648368563</v>
      </c>
      <c r="P65" s="17"/>
      <c r="Q65" s="25">
        <f t="shared" ref="Q65:Q96" si="1">Q5/Q$60*100000</f>
        <v>64.300788114879268</v>
      </c>
      <c r="S65"/>
      <c r="T65"/>
    </row>
    <row r="66" spans="1:20" ht="14.25" thickBot="1">
      <c r="A66" s="11" t="s">
        <v>46</v>
      </c>
      <c r="B66" s="2" t="str">
        <f t="shared" ref="B66:B115" si="2">B6</f>
        <v>健康食品</v>
      </c>
      <c r="C66" s="15">
        <f t="shared" si="0"/>
        <v>33.468890750140432</v>
      </c>
      <c r="D66" s="15">
        <f t="shared" si="0"/>
        <v>26.593768454315427</v>
      </c>
      <c r="E66" s="15">
        <f t="shared" si="0"/>
        <v>28.190214804117897</v>
      </c>
      <c r="F66" s="15">
        <f t="shared" si="0"/>
        <v>20.021789008098079</v>
      </c>
      <c r="G66" s="15">
        <f t="shared" si="0"/>
        <v>26.481573081102656</v>
      </c>
      <c r="H66" s="15">
        <f t="shared" si="0"/>
        <v>47.433254634549954</v>
      </c>
      <c r="I66" s="15">
        <f t="shared" si="0"/>
        <v>25.941824079617199</v>
      </c>
      <c r="J66" s="15">
        <f t="shared" si="0"/>
        <v>27.74699804624942</v>
      </c>
      <c r="K66" s="15">
        <f t="shared" si="0"/>
        <v>38.615008366585144</v>
      </c>
      <c r="L66" s="15">
        <f t="shared" si="0"/>
        <v>42.82385760805159</v>
      </c>
      <c r="M66" s="15">
        <f t="shared" si="0"/>
        <v>44.512073900045387</v>
      </c>
      <c r="N66" s="15">
        <f t="shared" si="0"/>
        <v>41.972242213285888</v>
      </c>
      <c r="O66" s="15">
        <f t="shared" si="0"/>
        <v>42.915157792677405</v>
      </c>
      <c r="P66" s="17"/>
      <c r="Q66" s="25">
        <f t="shared" si="1"/>
        <v>30.396217596224897</v>
      </c>
      <c r="S66"/>
      <c r="T66"/>
    </row>
    <row r="67" spans="1:20" ht="14.25" thickBot="1">
      <c r="A67" s="11" t="s">
        <v>47</v>
      </c>
      <c r="B67" s="2" t="str">
        <f t="shared" si="2"/>
        <v>ファンド型投資商品</v>
      </c>
      <c r="C67" s="15">
        <f t="shared" si="0"/>
        <v>16.650352684743233</v>
      </c>
      <c r="D67" s="15">
        <f t="shared" si="0"/>
        <v>12.808028189394561</v>
      </c>
      <c r="E67" s="15">
        <f t="shared" si="0"/>
        <v>31.470208350508976</v>
      </c>
      <c r="F67" s="15">
        <f t="shared" si="0"/>
        <v>29.139032949599112</v>
      </c>
      <c r="G67" s="15">
        <f t="shared" si="0"/>
        <v>24.968340333611078</v>
      </c>
      <c r="H67" s="15">
        <f t="shared" si="0"/>
        <v>24.429909341854678</v>
      </c>
      <c r="I67" s="15">
        <f t="shared" si="0"/>
        <v>23.606635332679481</v>
      </c>
      <c r="J67" s="15">
        <f t="shared" si="0"/>
        <v>23.403989656401688</v>
      </c>
      <c r="K67" s="15">
        <f t="shared" si="0"/>
        <v>35.39709100270305</v>
      </c>
      <c r="L67" s="15">
        <f t="shared" si="0"/>
        <v>59.429026884643015</v>
      </c>
      <c r="M67" s="15">
        <f t="shared" si="0"/>
        <v>20.880663880077471</v>
      </c>
      <c r="N67" s="15">
        <f t="shared" si="0"/>
        <v>32.207491775490588</v>
      </c>
      <c r="O67" s="15">
        <f t="shared" si="0"/>
        <v>20.662853752029861</v>
      </c>
      <c r="P67" s="17"/>
      <c r="Q67" s="25">
        <f t="shared" si="1"/>
        <v>27.120804095474355</v>
      </c>
      <c r="S67"/>
      <c r="T67"/>
    </row>
    <row r="68" spans="1:20" ht="14.25" thickBot="1">
      <c r="A68" s="11" t="s">
        <v>48</v>
      </c>
      <c r="B68" s="2" t="str">
        <f t="shared" si="2"/>
        <v>アダルト情報サイト</v>
      </c>
      <c r="C68" s="15">
        <f t="shared" si="0"/>
        <v>7.6244039229800649</v>
      </c>
      <c r="D68" s="15">
        <f t="shared" si="0"/>
        <v>11.341460076105108</v>
      </c>
      <c r="E68" s="15">
        <f t="shared" si="0"/>
        <v>17.906991793810739</v>
      </c>
      <c r="F68" s="15">
        <f t="shared" si="0"/>
        <v>33.476752534101806</v>
      </c>
      <c r="G68" s="15">
        <f t="shared" si="0"/>
        <v>14.659442241324685</v>
      </c>
      <c r="H68" s="15">
        <f t="shared" si="0"/>
        <v>24.251588835709754</v>
      </c>
      <c r="I68" s="15">
        <f t="shared" si="0"/>
        <v>20.592118950268972</v>
      </c>
      <c r="J68" s="15">
        <f t="shared" si="0"/>
        <v>27.385080680428779</v>
      </c>
      <c r="K68" s="15">
        <f t="shared" si="0"/>
        <v>13.229215829293061</v>
      </c>
      <c r="L68" s="15">
        <f t="shared" si="0"/>
        <v>23.59681949831414</v>
      </c>
      <c r="M68" s="15">
        <f t="shared" si="0"/>
        <v>11.753188052259175</v>
      </c>
      <c r="N68" s="15">
        <f t="shared" si="0"/>
        <v>18.072880644538266</v>
      </c>
      <c r="O68" s="15">
        <f t="shared" si="0"/>
        <v>8.2121598245246883</v>
      </c>
      <c r="P68" s="17"/>
      <c r="Q68" s="25">
        <f t="shared" si="1"/>
        <v>21.929582698058407</v>
      </c>
      <c r="S68"/>
      <c r="T68"/>
    </row>
    <row r="69" spans="1:20" ht="14.25" thickBot="1">
      <c r="A69" s="11" t="s">
        <v>49</v>
      </c>
      <c r="B69" s="2" t="str">
        <f t="shared" si="2"/>
        <v>インターネット接続回線</v>
      </c>
      <c r="C69" s="15">
        <f t="shared" si="0"/>
        <v>11.212358710264803</v>
      </c>
      <c r="D69" s="15">
        <f t="shared" si="0"/>
        <v>12.31917215163141</v>
      </c>
      <c r="E69" s="15">
        <f t="shared" si="0"/>
        <v>27.835620907210757</v>
      </c>
      <c r="F69" s="15">
        <f t="shared" si="0"/>
        <v>18.616046550157392</v>
      </c>
      <c r="G69" s="15">
        <f t="shared" si="0"/>
        <v>13.713671774142446</v>
      </c>
      <c r="H69" s="15">
        <f t="shared" si="0"/>
        <v>31.206088575361814</v>
      </c>
      <c r="I69" s="15">
        <f t="shared" si="0"/>
        <v>19.615585474276834</v>
      </c>
      <c r="J69" s="15">
        <f t="shared" si="0"/>
        <v>23.132551632036201</v>
      </c>
      <c r="K69" s="15">
        <f t="shared" si="0"/>
        <v>21.095236052115958</v>
      </c>
      <c r="L69" s="15">
        <f t="shared" si="0"/>
        <v>32.161591019924458</v>
      </c>
      <c r="M69" s="15">
        <f t="shared" si="0"/>
        <v>20.505562133728773</v>
      </c>
      <c r="N69" s="15">
        <f t="shared" si="0"/>
        <v>21.147967798982094</v>
      </c>
      <c r="O69" s="15">
        <f t="shared" si="0"/>
        <v>13.510327453250293</v>
      </c>
      <c r="P69" s="17"/>
      <c r="Q69" s="25">
        <f t="shared" si="1"/>
        <v>20.080328921872688</v>
      </c>
      <c r="S69"/>
      <c r="T69"/>
    </row>
    <row r="70" spans="1:20" ht="14.25" thickBot="1">
      <c r="A70" s="11" t="s">
        <v>50</v>
      </c>
      <c r="B70" s="2" t="str">
        <f t="shared" si="2"/>
        <v>デジタルコンテンツその他</v>
      </c>
      <c r="C70" s="15">
        <f t="shared" si="0"/>
        <v>8.1289600649419818</v>
      </c>
      <c r="D70" s="15">
        <f t="shared" si="0"/>
        <v>11.145917660999848</v>
      </c>
      <c r="E70" s="15">
        <f t="shared" si="0"/>
        <v>16.134022309275025</v>
      </c>
      <c r="F70" s="15">
        <f t="shared" si="0"/>
        <v>30.705431688447305</v>
      </c>
      <c r="G70" s="15">
        <f t="shared" si="0"/>
        <v>10.02516695213172</v>
      </c>
      <c r="H70" s="15">
        <f t="shared" si="0"/>
        <v>16.583807071477992</v>
      </c>
      <c r="I70" s="15">
        <f t="shared" si="0"/>
        <v>12.822309119548926</v>
      </c>
      <c r="J70" s="15">
        <f t="shared" si="0"/>
        <v>25.696132973265769</v>
      </c>
      <c r="K70" s="15">
        <f t="shared" si="0"/>
        <v>12.871669455528384</v>
      </c>
      <c r="L70" s="15">
        <f t="shared" si="0"/>
        <v>20.188390015224318</v>
      </c>
      <c r="M70" s="15">
        <f t="shared" si="0"/>
        <v>11.00298455956178</v>
      </c>
      <c r="N70" s="15">
        <f t="shared" si="0"/>
        <v>16.562311516039546</v>
      </c>
      <c r="O70" s="15">
        <f t="shared" si="0"/>
        <v>9.8016101131423703</v>
      </c>
      <c r="P70" s="17"/>
      <c r="Q70" s="25">
        <f t="shared" si="1"/>
        <v>19.319710402104782</v>
      </c>
      <c r="S70"/>
      <c r="T70"/>
    </row>
    <row r="71" spans="1:20" ht="14.25" thickBot="1">
      <c r="A71" s="11" t="s">
        <v>51</v>
      </c>
      <c r="B71" s="2" t="str">
        <f t="shared" si="2"/>
        <v>相談その他</v>
      </c>
      <c r="C71" s="15">
        <f t="shared" si="0"/>
        <v>9.4744431101737572</v>
      </c>
      <c r="D71" s="15">
        <f t="shared" si="0"/>
        <v>17.794359774578705</v>
      </c>
      <c r="E71" s="15">
        <f t="shared" si="0"/>
        <v>23.403197195871464</v>
      </c>
      <c r="F71" s="15">
        <f t="shared" si="0"/>
        <v>15.563577212914756</v>
      </c>
      <c r="G71" s="15">
        <f t="shared" si="0"/>
        <v>16.267252035534487</v>
      </c>
      <c r="H71" s="15">
        <f t="shared" si="0"/>
        <v>19.97189668823156</v>
      </c>
      <c r="I71" s="15">
        <f t="shared" si="0"/>
        <v>9.1709230788826748</v>
      </c>
      <c r="J71" s="15">
        <f t="shared" si="0"/>
        <v>12.154391535476648</v>
      </c>
      <c r="K71" s="15">
        <f t="shared" si="0"/>
        <v>17.519772314469186</v>
      </c>
      <c r="L71" s="15">
        <f t="shared" si="0"/>
        <v>29.277535303463836</v>
      </c>
      <c r="M71" s="15">
        <f t="shared" si="0"/>
        <v>12.878493291305267</v>
      </c>
      <c r="N71" s="15">
        <f t="shared" si="0"/>
        <v>19.907143157715286</v>
      </c>
      <c r="O71" s="15">
        <f t="shared" si="0"/>
        <v>21.457578896338703</v>
      </c>
      <c r="P71" s="17"/>
      <c r="Q71" s="25">
        <f t="shared" si="1"/>
        <v>15.849388405663717</v>
      </c>
      <c r="S71"/>
      <c r="T71"/>
    </row>
    <row r="72" spans="1:20" ht="14.25" thickBot="1">
      <c r="A72" s="11" t="s">
        <v>52</v>
      </c>
      <c r="B72" s="2" t="str">
        <f t="shared" si="2"/>
        <v>新聞</v>
      </c>
      <c r="C72" s="15">
        <f t="shared" si="0"/>
        <v>9.5305049037250811</v>
      </c>
      <c r="D72" s="15">
        <f t="shared" si="0"/>
        <v>6.4528996984735958</v>
      </c>
      <c r="E72" s="15">
        <f t="shared" si="0"/>
        <v>14.892943670100021</v>
      </c>
      <c r="F72" s="15">
        <f t="shared" si="0"/>
        <v>15.623823318255072</v>
      </c>
      <c r="G72" s="15">
        <f t="shared" si="0"/>
        <v>7.3770096440214541</v>
      </c>
      <c r="H72" s="15">
        <f t="shared" si="0"/>
        <v>13.195717454724424</v>
      </c>
      <c r="I72" s="15">
        <f t="shared" si="0"/>
        <v>8.2368475801075896</v>
      </c>
      <c r="J72" s="15">
        <f t="shared" si="0"/>
        <v>24.007185266102759</v>
      </c>
      <c r="K72" s="15">
        <f t="shared" si="0"/>
        <v>6.793381101528869</v>
      </c>
      <c r="L72" s="15">
        <f t="shared" si="0"/>
        <v>18.090894948707508</v>
      </c>
      <c r="M72" s="15">
        <f t="shared" si="0"/>
        <v>6.8768653497261134</v>
      </c>
      <c r="N72" s="15">
        <f t="shared" si="0"/>
        <v>28.862660133814842</v>
      </c>
      <c r="O72" s="15">
        <f t="shared" si="0"/>
        <v>16.291865458331237</v>
      </c>
      <c r="P72" s="17"/>
      <c r="Q72" s="25">
        <f t="shared" si="1"/>
        <v>15.721034030452882</v>
      </c>
      <c r="S72"/>
      <c r="T72"/>
    </row>
    <row r="73" spans="1:20" ht="14.25" thickBot="1">
      <c r="A73" s="11" t="s">
        <v>53</v>
      </c>
      <c r="B73" s="2" t="str">
        <f t="shared" si="2"/>
        <v>他の役務サービス</v>
      </c>
      <c r="C73" s="15">
        <f t="shared" si="0"/>
        <v>7.6244039229800649</v>
      </c>
      <c r="D73" s="15">
        <f t="shared" si="0"/>
        <v>6.6484421135788567</v>
      </c>
      <c r="E73" s="15">
        <f t="shared" si="0"/>
        <v>15.070240618553592</v>
      </c>
      <c r="F73" s="15">
        <f t="shared" si="0"/>
        <v>20.784906342408739</v>
      </c>
      <c r="G73" s="15">
        <f t="shared" si="0"/>
        <v>15.226904521634026</v>
      </c>
      <c r="H73" s="15">
        <f t="shared" si="0"/>
        <v>17.118768589912769</v>
      </c>
      <c r="I73" s="15">
        <f t="shared" si="0"/>
        <v>11.336279916952197</v>
      </c>
      <c r="J73" s="15">
        <f t="shared" si="0"/>
        <v>15.351328266892343</v>
      </c>
      <c r="K73" s="15">
        <f t="shared" si="0"/>
        <v>15.016947698116446</v>
      </c>
      <c r="L73" s="15">
        <f t="shared" si="0"/>
        <v>20.974950665168123</v>
      </c>
      <c r="M73" s="15">
        <f t="shared" si="0"/>
        <v>15.004069853947883</v>
      </c>
      <c r="N73" s="15">
        <f t="shared" si="0"/>
        <v>17.587340567520823</v>
      </c>
      <c r="O73" s="15">
        <f t="shared" si="0"/>
        <v>12.185785546068892</v>
      </c>
      <c r="P73" s="17"/>
      <c r="Q73" s="25">
        <f t="shared" si="1"/>
        <v>15.616448983984796</v>
      </c>
      <c r="S73"/>
      <c r="T73"/>
    </row>
    <row r="74" spans="1:20" ht="14.25" thickBot="1">
      <c r="A74" s="11" t="s">
        <v>54</v>
      </c>
      <c r="B74" s="2" t="str">
        <f t="shared" si="2"/>
        <v>サラ金・フリーローン</v>
      </c>
      <c r="C74" s="15">
        <f t="shared" si="0"/>
        <v>10.707802568302887</v>
      </c>
      <c r="D74" s="15">
        <f t="shared" si="0"/>
        <v>10.950375245894588</v>
      </c>
      <c r="E74" s="15">
        <f t="shared" si="0"/>
        <v>14.715646721646451</v>
      </c>
      <c r="F74" s="15">
        <f t="shared" si="0"/>
        <v>13.695947947364985</v>
      </c>
      <c r="G74" s="15">
        <f t="shared" si="0"/>
        <v>9.1739735316677056</v>
      </c>
      <c r="H74" s="15">
        <f t="shared" si="0"/>
        <v>13.374037960869346</v>
      </c>
      <c r="I74" s="15">
        <f t="shared" si="0"/>
        <v>10.147456554874813</v>
      </c>
      <c r="J74" s="15">
        <f t="shared" si="0"/>
        <v>8.6558569992104175</v>
      </c>
      <c r="K74" s="15">
        <f t="shared" si="0"/>
        <v>17.877318688233863</v>
      </c>
      <c r="L74" s="15">
        <f t="shared" si="0"/>
        <v>17.653916809849836</v>
      </c>
      <c r="M74" s="15">
        <f t="shared" si="0"/>
        <v>11.378086305910479</v>
      </c>
      <c r="N74" s="15">
        <f t="shared" si="0"/>
        <v>19.313705285805074</v>
      </c>
      <c r="O74" s="15">
        <f t="shared" si="0"/>
        <v>16.026957076894956</v>
      </c>
      <c r="P74" s="17"/>
      <c r="Q74" s="25">
        <f t="shared" si="1"/>
        <v>12.882976178568887</v>
      </c>
      <c r="S74"/>
      <c r="T74"/>
    </row>
    <row r="75" spans="1:20" ht="14.25" thickBot="1">
      <c r="A75" s="11" t="s">
        <v>55</v>
      </c>
      <c r="B75" s="2" t="str">
        <f t="shared" si="2"/>
        <v>修理サービス</v>
      </c>
      <c r="C75" s="15">
        <f t="shared" si="0"/>
        <v>9.4183813166224333</v>
      </c>
      <c r="D75" s="15">
        <f t="shared" si="0"/>
        <v>5.2796452078420337</v>
      </c>
      <c r="E75" s="15">
        <f t="shared" si="0"/>
        <v>15.070240618553592</v>
      </c>
      <c r="F75" s="15">
        <f t="shared" si="0"/>
        <v>14.057424579406877</v>
      </c>
      <c r="G75" s="15">
        <f t="shared" si="0"/>
        <v>10.687206279159286</v>
      </c>
      <c r="H75" s="15">
        <f t="shared" si="0"/>
        <v>9.8076278379708555</v>
      </c>
      <c r="I75" s="15">
        <f t="shared" si="0"/>
        <v>9.5955028510531708</v>
      </c>
      <c r="J75" s="15">
        <f t="shared" si="0"/>
        <v>12.486149120812239</v>
      </c>
      <c r="K75" s="15">
        <f t="shared" si="0"/>
        <v>6.0782883539995138</v>
      </c>
      <c r="L75" s="15">
        <f t="shared" si="0"/>
        <v>11.973201004700137</v>
      </c>
      <c r="M75" s="15">
        <f t="shared" si="0"/>
        <v>8.8774079969191639</v>
      </c>
      <c r="N75" s="15">
        <f t="shared" si="0"/>
        <v>15.537282464558272</v>
      </c>
      <c r="O75" s="15">
        <f t="shared" si="0"/>
        <v>9.0068849688335302</v>
      </c>
      <c r="P75" s="17"/>
      <c r="Q75" s="25">
        <f t="shared" si="1"/>
        <v>11.865648908379315</v>
      </c>
      <c r="S75"/>
      <c r="T75"/>
    </row>
    <row r="76" spans="1:20" ht="14.25" thickBot="1">
      <c r="A76" s="11" t="s">
        <v>56</v>
      </c>
      <c r="B76" s="2" t="str">
        <f t="shared" si="2"/>
        <v>公社債</v>
      </c>
      <c r="C76" s="15">
        <f t="shared" si="0"/>
        <v>6.8956006068128541</v>
      </c>
      <c r="D76" s="15">
        <f t="shared" si="0"/>
        <v>4.4974755474209909</v>
      </c>
      <c r="E76" s="15">
        <f t="shared" si="0"/>
        <v>13.651865030925022</v>
      </c>
      <c r="F76" s="15">
        <f t="shared" si="0"/>
        <v>14.659885632810029</v>
      </c>
      <c r="G76" s="15">
        <f t="shared" si="0"/>
        <v>10.403475139004614</v>
      </c>
      <c r="H76" s="15">
        <f t="shared" si="0"/>
        <v>14.800602010028745</v>
      </c>
      <c r="I76" s="15">
        <f t="shared" si="0"/>
        <v>10.826784190347604</v>
      </c>
      <c r="J76" s="15">
        <f t="shared" si="0"/>
        <v>11.03847965752966</v>
      </c>
      <c r="K76" s="15">
        <f t="shared" si="0"/>
        <v>11.799030334234351</v>
      </c>
      <c r="L76" s="15">
        <f t="shared" si="0"/>
        <v>15.643817371104559</v>
      </c>
      <c r="M76" s="15">
        <f t="shared" si="0"/>
        <v>9.0024419123687291</v>
      </c>
      <c r="N76" s="15">
        <f t="shared" si="0"/>
        <v>9.602903745456155</v>
      </c>
      <c r="O76" s="15">
        <f t="shared" si="0"/>
        <v>4.2385341029804842</v>
      </c>
      <c r="P76" s="17"/>
      <c r="Q76" s="25">
        <f t="shared" si="1"/>
        <v>11.247646361067893</v>
      </c>
      <c r="S76"/>
      <c r="T76"/>
    </row>
    <row r="77" spans="1:20" ht="14.25" thickBot="1">
      <c r="A77" s="11" t="s">
        <v>57</v>
      </c>
      <c r="B77" s="2" t="str">
        <f t="shared" si="2"/>
        <v>ふとん類</v>
      </c>
      <c r="C77" s="15">
        <f t="shared" si="0"/>
        <v>9.8668756650330263</v>
      </c>
      <c r="D77" s="15">
        <f t="shared" si="0"/>
        <v>9.9726631703682838</v>
      </c>
      <c r="E77" s="15">
        <f t="shared" si="0"/>
        <v>12.14484096906966</v>
      </c>
      <c r="F77" s="15">
        <f t="shared" si="0"/>
        <v>9.719704994904184</v>
      </c>
      <c r="G77" s="15">
        <f t="shared" si="0"/>
        <v>16.267252035534487</v>
      </c>
      <c r="H77" s="15">
        <f t="shared" si="0"/>
        <v>18.010371120637387</v>
      </c>
      <c r="I77" s="15">
        <f t="shared" si="0"/>
        <v>11.84577564355679</v>
      </c>
      <c r="J77" s="15">
        <f t="shared" si="0"/>
        <v>6.3033941213762272</v>
      </c>
      <c r="K77" s="15">
        <f t="shared" si="0"/>
        <v>9.2962057178816089</v>
      </c>
      <c r="L77" s="15">
        <f t="shared" si="0"/>
        <v>10.749662215898663</v>
      </c>
      <c r="M77" s="15">
        <f t="shared" si="0"/>
        <v>4.5012209561843646</v>
      </c>
      <c r="N77" s="15">
        <f t="shared" si="0"/>
        <v>13.59512215648849</v>
      </c>
      <c r="O77" s="15">
        <f t="shared" si="0"/>
        <v>8.0797056338065492</v>
      </c>
      <c r="P77" s="17"/>
      <c r="Q77" s="25">
        <f t="shared" si="1"/>
        <v>10.368181197586253</v>
      </c>
      <c r="S77"/>
      <c r="T77"/>
    </row>
    <row r="78" spans="1:20" ht="14.25" thickBot="1">
      <c r="A78" s="11" t="s">
        <v>58</v>
      </c>
      <c r="B78" s="2" t="str">
        <f t="shared" si="2"/>
        <v>放送サービス</v>
      </c>
      <c r="C78" s="15">
        <f t="shared" si="0"/>
        <v>5.998611909991669</v>
      </c>
      <c r="D78" s="15">
        <f t="shared" si="0"/>
        <v>4.9863315851841419</v>
      </c>
      <c r="E78" s="15">
        <f t="shared" si="0"/>
        <v>4.787017608246436</v>
      </c>
      <c r="F78" s="15">
        <f t="shared" si="0"/>
        <v>14.619721562583152</v>
      </c>
      <c r="G78" s="15">
        <f t="shared" si="0"/>
        <v>5.6746228030934258</v>
      </c>
      <c r="H78" s="15">
        <f t="shared" si="0"/>
        <v>7.4894612580868349</v>
      </c>
      <c r="I78" s="15">
        <f t="shared" si="0"/>
        <v>6.241322650906266</v>
      </c>
      <c r="J78" s="15">
        <f t="shared" si="0"/>
        <v>14.959251120586645</v>
      </c>
      <c r="K78" s="15">
        <f t="shared" si="0"/>
        <v>2.5028246163527408</v>
      </c>
      <c r="L78" s="15">
        <f t="shared" si="0"/>
        <v>7.4286283605803769</v>
      </c>
      <c r="M78" s="15">
        <f t="shared" si="0"/>
        <v>5.8765940261295873</v>
      </c>
      <c r="N78" s="15">
        <f t="shared" si="0"/>
        <v>11.275319566294023</v>
      </c>
      <c r="O78" s="15">
        <f t="shared" si="0"/>
        <v>9.2717933502698084</v>
      </c>
      <c r="P78" s="17"/>
      <c r="Q78" s="25">
        <f t="shared" si="1"/>
        <v>10.087703118421837</v>
      </c>
      <c r="S78"/>
      <c r="T78"/>
    </row>
    <row r="79" spans="1:20" ht="14.25" thickBot="1">
      <c r="A79" s="11" t="s">
        <v>59</v>
      </c>
      <c r="B79" s="2" t="str">
        <f t="shared" si="2"/>
        <v>株</v>
      </c>
      <c r="C79" s="15">
        <f t="shared" si="0"/>
        <v>5.1016232131704848</v>
      </c>
      <c r="D79" s="15">
        <f t="shared" si="0"/>
        <v>7.3328405664472678</v>
      </c>
      <c r="E79" s="15">
        <f t="shared" si="0"/>
        <v>14.27240435051252</v>
      </c>
      <c r="F79" s="15">
        <f t="shared" si="0"/>
        <v>11.105365417731432</v>
      </c>
      <c r="G79" s="15">
        <f t="shared" si="0"/>
        <v>8.6065112513583628</v>
      </c>
      <c r="H79" s="15">
        <f t="shared" si="0"/>
        <v>8.9160253072462332</v>
      </c>
      <c r="I79" s="15">
        <f t="shared" si="0"/>
        <v>11.208905985301048</v>
      </c>
      <c r="J79" s="15">
        <f t="shared" si="0"/>
        <v>10.374964486858479</v>
      </c>
      <c r="K79" s="15">
        <f t="shared" si="0"/>
        <v>10.011298465410963</v>
      </c>
      <c r="L79" s="15">
        <f t="shared" si="0"/>
        <v>12.93455291018701</v>
      </c>
      <c r="M79" s="15">
        <f t="shared" si="0"/>
        <v>7.1269331806252447</v>
      </c>
      <c r="N79" s="15">
        <f t="shared" si="0"/>
        <v>9.7108015403489194</v>
      </c>
      <c r="O79" s="15">
        <f t="shared" si="0"/>
        <v>6.4902553451888654</v>
      </c>
      <c r="P79" s="17"/>
      <c r="Q79" s="25">
        <f t="shared" si="1"/>
        <v>9.9926258034508511</v>
      </c>
      <c r="S79"/>
      <c r="T79"/>
    </row>
    <row r="80" spans="1:20" ht="14.25" thickBot="1">
      <c r="A80" s="11" t="s">
        <v>60</v>
      </c>
      <c r="B80" s="2" t="str">
        <f t="shared" si="2"/>
        <v>生命保険</v>
      </c>
      <c r="C80" s="15">
        <f t="shared" si="0"/>
        <v>7.4562185423260932</v>
      </c>
      <c r="D80" s="15">
        <f t="shared" si="0"/>
        <v>7.6261541891051579</v>
      </c>
      <c r="E80" s="15">
        <f t="shared" si="0"/>
        <v>8.6875504742250129</v>
      </c>
      <c r="F80" s="15">
        <f t="shared" si="0"/>
        <v>10.623396575008911</v>
      </c>
      <c r="G80" s="15">
        <f t="shared" si="0"/>
        <v>5.863776896529874</v>
      </c>
      <c r="H80" s="15">
        <f t="shared" si="0"/>
        <v>10.342589356405629</v>
      </c>
      <c r="I80" s="15">
        <f t="shared" si="0"/>
        <v>7.557519944634798</v>
      </c>
      <c r="J80" s="15">
        <f t="shared" si="0"/>
        <v>10.103526462492995</v>
      </c>
      <c r="K80" s="15">
        <f t="shared" si="0"/>
        <v>6.793381101528869</v>
      </c>
      <c r="L80" s="15">
        <f t="shared" si="0"/>
        <v>10.22528844926946</v>
      </c>
      <c r="M80" s="15">
        <f t="shared" si="0"/>
        <v>5.3764583643313246</v>
      </c>
      <c r="N80" s="15">
        <f t="shared" si="0"/>
        <v>10.520035002044663</v>
      </c>
      <c r="O80" s="15">
        <f t="shared" si="0"/>
        <v>5.5630760101618852</v>
      </c>
      <c r="P80" s="17"/>
      <c r="Q80" s="25">
        <f t="shared" si="1"/>
        <v>9.0703758482322652</v>
      </c>
      <c r="S80"/>
      <c r="T80"/>
    </row>
    <row r="81" spans="1:20" ht="14.25" thickBot="1">
      <c r="A81" s="11" t="s">
        <v>61</v>
      </c>
      <c r="B81" s="2" t="str">
        <f t="shared" si="2"/>
        <v>アクセサリー</v>
      </c>
      <c r="C81" s="15">
        <f t="shared" ref="C81:O96" si="3">C21/C$60*100000</f>
        <v>5.998611909991669</v>
      </c>
      <c r="D81" s="15">
        <f t="shared" si="3"/>
        <v>5.4751876229472938</v>
      </c>
      <c r="E81" s="15">
        <f t="shared" si="3"/>
        <v>7.623768783503583</v>
      </c>
      <c r="F81" s="15">
        <f t="shared" si="3"/>
        <v>8.5348649232113178</v>
      </c>
      <c r="G81" s="15">
        <f t="shared" si="3"/>
        <v>4.4451211957565171</v>
      </c>
      <c r="H81" s="15">
        <f t="shared" si="3"/>
        <v>11.947473911709952</v>
      </c>
      <c r="I81" s="15">
        <f t="shared" si="3"/>
        <v>5.3921631065652775</v>
      </c>
      <c r="J81" s="15">
        <f t="shared" si="3"/>
        <v>8.6860167796954713</v>
      </c>
      <c r="K81" s="15">
        <f t="shared" si="3"/>
        <v>10.36884483917564</v>
      </c>
      <c r="L81" s="15">
        <f t="shared" si="3"/>
        <v>11.711014121385535</v>
      </c>
      <c r="M81" s="15">
        <f t="shared" si="3"/>
        <v>5.8765940261295873</v>
      </c>
      <c r="N81" s="15">
        <f t="shared" si="3"/>
        <v>12.408246412668063</v>
      </c>
      <c r="O81" s="15">
        <f t="shared" si="3"/>
        <v>7.0200721080614272</v>
      </c>
      <c r="P81" s="17"/>
      <c r="Q81" s="25">
        <f t="shared" si="1"/>
        <v>8.1196026985223835</v>
      </c>
      <c r="S81"/>
      <c r="T81"/>
    </row>
    <row r="82" spans="1:20" ht="14.25" thickBot="1">
      <c r="A82" s="11" t="s">
        <v>62</v>
      </c>
      <c r="B82" s="2" t="str">
        <f t="shared" si="2"/>
        <v>移動通信サービス</v>
      </c>
      <c r="C82" s="15">
        <f t="shared" si="3"/>
        <v>4.5970670712085688</v>
      </c>
      <c r="D82" s="15">
        <f t="shared" si="3"/>
        <v>3.8130770945525789</v>
      </c>
      <c r="E82" s="15">
        <f t="shared" si="3"/>
        <v>4.875666082473221</v>
      </c>
      <c r="F82" s="15">
        <f t="shared" si="3"/>
        <v>11.045119312391119</v>
      </c>
      <c r="G82" s="15">
        <f t="shared" si="3"/>
        <v>4.0668130088836216</v>
      </c>
      <c r="H82" s="15">
        <f t="shared" si="3"/>
        <v>2.1398460737390961</v>
      </c>
      <c r="I82" s="15">
        <f t="shared" si="3"/>
        <v>4.7977514255265854</v>
      </c>
      <c r="J82" s="15">
        <f t="shared" si="3"/>
        <v>8.7463363406655787</v>
      </c>
      <c r="K82" s="15">
        <f t="shared" si="3"/>
        <v>6.4358347277641919</v>
      </c>
      <c r="L82" s="15">
        <f t="shared" si="3"/>
        <v>6.5546720828650393</v>
      </c>
      <c r="M82" s="15">
        <f t="shared" si="3"/>
        <v>4.3761870407347994</v>
      </c>
      <c r="N82" s="15">
        <f t="shared" si="3"/>
        <v>7.28310115526169</v>
      </c>
      <c r="O82" s="15">
        <f t="shared" si="3"/>
        <v>4.6358966751349042</v>
      </c>
      <c r="P82" s="17"/>
      <c r="Q82" s="25">
        <f t="shared" si="1"/>
        <v>7.0975215625842623</v>
      </c>
      <c r="S82"/>
      <c r="T82"/>
    </row>
    <row r="83" spans="1:20" ht="14.25" hidden="1" customHeight="1" thickBot="1">
      <c r="A83" s="11" t="s">
        <v>63</v>
      </c>
      <c r="B83" s="2" t="str">
        <f t="shared" si="2"/>
        <v>賃貸アパート・マンション</v>
      </c>
      <c r="C83" s="15">
        <f t="shared" si="3"/>
        <v>7.4562185423260932</v>
      </c>
      <c r="D83" s="15">
        <f t="shared" si="3"/>
        <v>4.3019331323157308</v>
      </c>
      <c r="E83" s="15">
        <f t="shared" si="3"/>
        <v>3.7232359175250052</v>
      </c>
      <c r="F83" s="15">
        <f t="shared" si="3"/>
        <v>10.824216926143295</v>
      </c>
      <c r="G83" s="15">
        <f t="shared" si="3"/>
        <v>4.2559671023200689</v>
      </c>
      <c r="H83" s="15">
        <f t="shared" si="3"/>
        <v>3.0314486044637192</v>
      </c>
      <c r="I83" s="15">
        <f t="shared" si="3"/>
        <v>3.5664700862321519</v>
      </c>
      <c r="J83" s="15">
        <f t="shared" si="3"/>
        <v>6.8764299505922475</v>
      </c>
      <c r="K83" s="15">
        <f t="shared" si="3"/>
        <v>1.4301854950587092</v>
      </c>
      <c r="L83" s="15">
        <f t="shared" si="3"/>
        <v>6.8168589661796402</v>
      </c>
      <c r="M83" s="15">
        <f t="shared" si="3"/>
        <v>5.1263905334321933</v>
      </c>
      <c r="N83" s="15">
        <f t="shared" si="3"/>
        <v>7.9844368220646675</v>
      </c>
      <c r="O83" s="15">
        <f t="shared" si="3"/>
        <v>7.0200721080614272</v>
      </c>
      <c r="P83" s="17"/>
      <c r="Q83" s="25">
        <f t="shared" si="1"/>
        <v>6.9929365161161749</v>
      </c>
      <c r="S83"/>
      <c r="T83"/>
    </row>
    <row r="84" spans="1:20" ht="14.25" hidden="1" customHeight="1" thickBot="1">
      <c r="A84" s="11" t="s">
        <v>64</v>
      </c>
      <c r="B84" s="2" t="str">
        <f t="shared" si="2"/>
        <v>屋根工事</v>
      </c>
      <c r="C84" s="15">
        <f t="shared" si="3"/>
        <v>3.251584025976793</v>
      </c>
      <c r="D84" s="15">
        <f t="shared" si="3"/>
        <v>3.8130770945525789</v>
      </c>
      <c r="E84" s="15">
        <f t="shared" si="3"/>
        <v>7.3578233608232253</v>
      </c>
      <c r="F84" s="15">
        <f t="shared" si="3"/>
        <v>10.020935521605759</v>
      </c>
      <c r="G84" s="15">
        <f t="shared" si="3"/>
        <v>3.0264654949831606</v>
      </c>
      <c r="H84" s="15">
        <f t="shared" si="3"/>
        <v>3.0314486044637192</v>
      </c>
      <c r="I84" s="15">
        <f t="shared" si="3"/>
        <v>7.727351853502995</v>
      </c>
      <c r="J84" s="15">
        <f t="shared" si="3"/>
        <v>6.5446723652566563</v>
      </c>
      <c r="K84" s="15">
        <f t="shared" si="3"/>
        <v>6.4358347277641919</v>
      </c>
      <c r="L84" s="15">
        <f t="shared" si="3"/>
        <v>4.1075945052620906</v>
      </c>
      <c r="M84" s="15">
        <f t="shared" si="3"/>
        <v>4.126119209835668</v>
      </c>
      <c r="N84" s="15">
        <f t="shared" si="3"/>
        <v>7.1212544629225407</v>
      </c>
      <c r="O84" s="15">
        <f t="shared" si="3"/>
        <v>3.7087173401079232</v>
      </c>
      <c r="P84" s="17"/>
      <c r="Q84" s="25">
        <f t="shared" si="1"/>
        <v>6.6459043164720697</v>
      </c>
      <c r="S84"/>
      <c r="T84"/>
    </row>
    <row r="85" spans="1:20" ht="14.25" hidden="1" customHeight="1" thickBot="1">
      <c r="A85" s="11" t="s">
        <v>65</v>
      </c>
      <c r="B85" s="2" t="str">
        <f t="shared" si="2"/>
        <v>その他金融関連サービス</v>
      </c>
      <c r="C85" s="15">
        <f t="shared" si="3"/>
        <v>4.5410052776572449</v>
      </c>
      <c r="D85" s="15">
        <f t="shared" si="3"/>
        <v>4.3019331323157308</v>
      </c>
      <c r="E85" s="15">
        <f t="shared" si="3"/>
        <v>6.8259325154625108</v>
      </c>
      <c r="F85" s="15">
        <f t="shared" si="3"/>
        <v>6.6270715874346697</v>
      </c>
      <c r="G85" s="15">
        <f t="shared" si="3"/>
        <v>5.2017375695023071</v>
      </c>
      <c r="H85" s="15">
        <f t="shared" si="3"/>
        <v>4.8146536659129655</v>
      </c>
      <c r="I85" s="15">
        <f t="shared" si="3"/>
        <v>5.6044529926505238</v>
      </c>
      <c r="J85" s="15">
        <f t="shared" si="3"/>
        <v>5.7001985116751523</v>
      </c>
      <c r="K85" s="15">
        <f t="shared" si="3"/>
        <v>3.5754637376467731</v>
      </c>
      <c r="L85" s="15">
        <f t="shared" si="3"/>
        <v>7.2538371050373085</v>
      </c>
      <c r="M85" s="15">
        <f t="shared" si="3"/>
        <v>3.0008139707895767</v>
      </c>
      <c r="N85" s="15">
        <f t="shared" si="3"/>
        <v>11.491115156079555</v>
      </c>
      <c r="O85" s="15">
        <f t="shared" si="3"/>
        <v>7.0200721080614272</v>
      </c>
      <c r="P85" s="17"/>
      <c r="Q85" s="25">
        <f t="shared" si="1"/>
        <v>6.2893643853308632</v>
      </c>
      <c r="S85"/>
      <c r="T85"/>
    </row>
    <row r="86" spans="1:20" ht="14.25" thickBot="1">
      <c r="A86" s="11" t="s">
        <v>66</v>
      </c>
      <c r="B86" s="2" t="str">
        <f t="shared" si="2"/>
        <v>化粧品</v>
      </c>
      <c r="C86" s="15">
        <f t="shared" si="3"/>
        <v>4.0925109292466528</v>
      </c>
      <c r="D86" s="15">
        <f t="shared" si="3"/>
        <v>4.3019331323157308</v>
      </c>
      <c r="E86" s="15">
        <f t="shared" si="3"/>
        <v>3.7232359175250052</v>
      </c>
      <c r="F86" s="15">
        <f t="shared" si="3"/>
        <v>6.9483841492496845</v>
      </c>
      <c r="G86" s="15">
        <f t="shared" si="3"/>
        <v>4.5396982424747403</v>
      </c>
      <c r="H86" s="15">
        <f t="shared" si="3"/>
        <v>5.8845767027825131</v>
      </c>
      <c r="I86" s="15">
        <f t="shared" si="3"/>
        <v>5.2223311976970788</v>
      </c>
      <c r="J86" s="15">
        <f t="shared" si="3"/>
        <v>6.8161103896221409</v>
      </c>
      <c r="K86" s="15">
        <f t="shared" si="3"/>
        <v>4.2905564851761273</v>
      </c>
      <c r="L86" s="15">
        <f t="shared" si="3"/>
        <v>8.6521671493818513</v>
      </c>
      <c r="M86" s="15">
        <f t="shared" si="3"/>
        <v>5.6265261952304568</v>
      </c>
      <c r="N86" s="15">
        <f t="shared" si="3"/>
        <v>8.3620791041893483</v>
      </c>
      <c r="O86" s="15">
        <f t="shared" si="3"/>
        <v>7.9472514430884083</v>
      </c>
      <c r="P86" s="17"/>
      <c r="Q86" s="25">
        <f t="shared" si="1"/>
        <v>6.2846105195823139</v>
      </c>
      <c r="S86"/>
      <c r="T86"/>
    </row>
    <row r="87" spans="1:20" ht="14.25" thickBot="1">
      <c r="A87" s="11" t="s">
        <v>67</v>
      </c>
      <c r="B87" s="2" t="str">
        <f t="shared" si="2"/>
        <v>浄水器</v>
      </c>
      <c r="C87" s="15">
        <f t="shared" si="3"/>
        <v>2.9712750582201726</v>
      </c>
      <c r="D87" s="15">
        <f t="shared" si="3"/>
        <v>1.9554241510526047</v>
      </c>
      <c r="E87" s="15">
        <f t="shared" si="3"/>
        <v>3.0140481237107188</v>
      </c>
      <c r="F87" s="15">
        <f t="shared" si="3"/>
        <v>7.3701068866318913</v>
      </c>
      <c r="G87" s="15">
        <f t="shared" si="3"/>
        <v>1.7969638876462517</v>
      </c>
      <c r="H87" s="15">
        <f t="shared" si="3"/>
        <v>2.6748075921738694</v>
      </c>
      <c r="I87" s="15">
        <f t="shared" si="3"/>
        <v>5.094957266045931</v>
      </c>
      <c r="J87" s="15">
        <f t="shared" si="3"/>
        <v>9.6511297552171893</v>
      </c>
      <c r="K87" s="15">
        <f t="shared" si="3"/>
        <v>3.2179173638820959</v>
      </c>
      <c r="L87" s="15">
        <f t="shared" si="3"/>
        <v>5.9429026884643017</v>
      </c>
      <c r="M87" s="15">
        <f t="shared" si="3"/>
        <v>3.5009496325878398</v>
      </c>
      <c r="N87" s="15">
        <f t="shared" si="3"/>
        <v>8.0923346169574319</v>
      </c>
      <c r="O87" s="15">
        <f t="shared" si="3"/>
        <v>3.4438089586716436</v>
      </c>
      <c r="P87" s="17"/>
      <c r="Q87" s="25">
        <f t="shared" si="1"/>
        <v>5.9185628569440096</v>
      </c>
      <c r="S87"/>
      <c r="T87"/>
    </row>
    <row r="88" spans="1:20" ht="14.25" thickBot="1">
      <c r="A88" s="11" t="s">
        <v>68</v>
      </c>
      <c r="B88" s="2" t="str">
        <f t="shared" si="2"/>
        <v>他の行政サービス</v>
      </c>
      <c r="C88" s="15">
        <f t="shared" si="3"/>
        <v>7.6244039229800649</v>
      </c>
      <c r="D88" s="15">
        <f t="shared" si="3"/>
        <v>4.5952467549736218</v>
      </c>
      <c r="E88" s="15">
        <f t="shared" si="3"/>
        <v>7.7124172577303689</v>
      </c>
      <c r="F88" s="15">
        <f t="shared" si="3"/>
        <v>5.0004267432461607</v>
      </c>
      <c r="G88" s="15">
        <f t="shared" si="3"/>
        <v>4.6342752891929644</v>
      </c>
      <c r="H88" s="15">
        <f t="shared" si="3"/>
        <v>6.7761792335071362</v>
      </c>
      <c r="I88" s="15">
        <f t="shared" si="3"/>
        <v>1.9955249292013229</v>
      </c>
      <c r="J88" s="15">
        <f t="shared" si="3"/>
        <v>4.0112508045121444</v>
      </c>
      <c r="K88" s="15">
        <f t="shared" si="3"/>
        <v>8.2235665965875775</v>
      </c>
      <c r="L88" s="15">
        <f t="shared" si="3"/>
        <v>8.4773758938387829</v>
      </c>
      <c r="M88" s="15">
        <f t="shared" si="3"/>
        <v>5.0013566179826281</v>
      </c>
      <c r="N88" s="15">
        <f t="shared" si="3"/>
        <v>13.055633182024659</v>
      </c>
      <c r="O88" s="15">
        <f t="shared" si="3"/>
        <v>5.4306218194437452</v>
      </c>
      <c r="P88" s="17"/>
      <c r="Q88" s="25">
        <f t="shared" si="1"/>
        <v>5.8710241994585157</v>
      </c>
      <c r="S88"/>
      <c r="T88"/>
    </row>
    <row r="89" spans="1:20" ht="14.25" thickBot="1">
      <c r="A89" s="11" t="s">
        <v>69</v>
      </c>
      <c r="B89" s="2" t="str">
        <f t="shared" si="2"/>
        <v>社会保険</v>
      </c>
      <c r="C89" s="15">
        <f t="shared" si="3"/>
        <v>3.4758312001820886</v>
      </c>
      <c r="D89" s="15">
        <f t="shared" si="3"/>
        <v>2.1509665661578654</v>
      </c>
      <c r="E89" s="15">
        <f t="shared" si="3"/>
        <v>10.371871484533944</v>
      </c>
      <c r="F89" s="15">
        <f t="shared" si="3"/>
        <v>6.3258410607330946</v>
      </c>
      <c r="G89" s="15">
        <f t="shared" si="3"/>
        <v>2.6481573081102656</v>
      </c>
      <c r="H89" s="15">
        <f t="shared" si="3"/>
        <v>1.961525567594171</v>
      </c>
      <c r="I89" s="15">
        <f t="shared" si="3"/>
        <v>1.5709451570308288</v>
      </c>
      <c r="J89" s="15">
        <f t="shared" si="3"/>
        <v>2.4127824388042973</v>
      </c>
      <c r="K89" s="15">
        <f t="shared" si="3"/>
        <v>23.598060668468701</v>
      </c>
      <c r="L89" s="15">
        <f t="shared" si="3"/>
        <v>4.4571770163482265</v>
      </c>
      <c r="M89" s="15">
        <f t="shared" si="3"/>
        <v>18.129917740187025</v>
      </c>
      <c r="N89" s="15">
        <f t="shared" si="3"/>
        <v>7.5528456424936037</v>
      </c>
      <c r="O89" s="15">
        <f t="shared" si="3"/>
        <v>6.2253469637525862</v>
      </c>
      <c r="P89" s="17"/>
      <c r="Q89" s="25">
        <f t="shared" si="1"/>
        <v>5.3576066986151796</v>
      </c>
      <c r="S89"/>
      <c r="T89"/>
    </row>
    <row r="90" spans="1:20" ht="14.25" thickBot="1">
      <c r="A90" s="11" t="s">
        <v>70</v>
      </c>
      <c r="B90" s="2" t="str">
        <f t="shared" si="2"/>
        <v>医療サービス</v>
      </c>
      <c r="C90" s="15">
        <f t="shared" si="3"/>
        <v>2.9712750582201726</v>
      </c>
      <c r="D90" s="15">
        <f t="shared" si="3"/>
        <v>3.8130770945525789</v>
      </c>
      <c r="E90" s="15">
        <f t="shared" si="3"/>
        <v>4.4324237113392924</v>
      </c>
      <c r="F90" s="15">
        <f t="shared" si="3"/>
        <v>8.51478288809788</v>
      </c>
      <c r="G90" s="15">
        <f t="shared" si="3"/>
        <v>3.4993507285742793</v>
      </c>
      <c r="H90" s="15">
        <f t="shared" si="3"/>
        <v>4.99297417205789</v>
      </c>
      <c r="I90" s="15">
        <f t="shared" si="3"/>
        <v>2.3776467241547681</v>
      </c>
      <c r="J90" s="15">
        <f t="shared" si="3"/>
        <v>5.0970029019740783</v>
      </c>
      <c r="K90" s="15">
        <f t="shared" si="3"/>
        <v>6.0782883539995138</v>
      </c>
      <c r="L90" s="15">
        <f t="shared" si="3"/>
        <v>5.6807158051497</v>
      </c>
      <c r="M90" s="15">
        <f t="shared" si="3"/>
        <v>4.2511531252852341</v>
      </c>
      <c r="N90" s="15">
        <f t="shared" si="3"/>
        <v>5.8264809242093518</v>
      </c>
      <c r="O90" s="15">
        <f t="shared" si="3"/>
        <v>3.4438089586716436</v>
      </c>
      <c r="P90" s="17"/>
      <c r="Q90" s="25">
        <f t="shared" si="1"/>
        <v>5.3243296383753336</v>
      </c>
      <c r="S90"/>
      <c r="T90"/>
    </row>
    <row r="91" spans="1:20" ht="14.25" thickBot="1">
      <c r="A91" s="11" t="s">
        <v>71</v>
      </c>
      <c r="B91" s="2" t="str">
        <f t="shared" si="2"/>
        <v>塗装工事</v>
      </c>
      <c r="C91" s="15">
        <f t="shared" si="3"/>
        <v>4.5970670712085688</v>
      </c>
      <c r="D91" s="15">
        <f t="shared" si="3"/>
        <v>4.2041619247630999</v>
      </c>
      <c r="E91" s="15">
        <f t="shared" si="3"/>
        <v>5.0529630309267928</v>
      </c>
      <c r="F91" s="15">
        <f t="shared" si="3"/>
        <v>7.2094506057243848</v>
      </c>
      <c r="G91" s="15">
        <f t="shared" si="3"/>
        <v>2.5535802613920415</v>
      </c>
      <c r="H91" s="15">
        <f t="shared" si="3"/>
        <v>1.961525567594171</v>
      </c>
      <c r="I91" s="15">
        <f t="shared" si="3"/>
        <v>3.7363019951003498</v>
      </c>
      <c r="J91" s="15">
        <f t="shared" si="3"/>
        <v>4.1318899264523594</v>
      </c>
      <c r="K91" s="15">
        <f t="shared" si="3"/>
        <v>2.5028246163527408</v>
      </c>
      <c r="L91" s="15">
        <f t="shared" si="3"/>
        <v>6.0302983162358359</v>
      </c>
      <c r="M91" s="15">
        <f t="shared" si="3"/>
        <v>5.0013566179826281</v>
      </c>
      <c r="N91" s="15">
        <f t="shared" si="3"/>
        <v>4.9632985650672259</v>
      </c>
      <c r="O91" s="15">
        <f t="shared" si="3"/>
        <v>5.8279843915981653</v>
      </c>
      <c r="P91" s="17"/>
      <c r="Q91" s="25">
        <f t="shared" si="1"/>
        <v>5.0628670222051166</v>
      </c>
      <c r="S91"/>
      <c r="T91"/>
    </row>
    <row r="92" spans="1:20" ht="14.25" thickBot="1">
      <c r="A92" s="11" t="s">
        <v>72</v>
      </c>
      <c r="B92" s="2" t="str">
        <f t="shared" si="2"/>
        <v>ＩＰ電話</v>
      </c>
      <c r="C92" s="15">
        <f t="shared" si="3"/>
        <v>3.3076458195281169</v>
      </c>
      <c r="D92" s="15">
        <f t="shared" si="3"/>
        <v>4.0086195096578399</v>
      </c>
      <c r="E92" s="15">
        <f t="shared" si="3"/>
        <v>5.4075569278339364</v>
      </c>
      <c r="F92" s="15">
        <f t="shared" si="3"/>
        <v>4.1168171982548705</v>
      </c>
      <c r="G92" s="15">
        <f t="shared" si="3"/>
        <v>5.7691998498116499</v>
      </c>
      <c r="H92" s="15">
        <f t="shared" si="3"/>
        <v>6.4195382212172873</v>
      </c>
      <c r="I92" s="15">
        <f t="shared" si="3"/>
        <v>2.6323945874570644</v>
      </c>
      <c r="J92" s="15">
        <f t="shared" si="3"/>
        <v>6.6351517067118184</v>
      </c>
      <c r="K92" s="15">
        <f t="shared" si="3"/>
        <v>2.8603709901174184</v>
      </c>
      <c r="L92" s="15">
        <f t="shared" si="3"/>
        <v>4.0201988774905573</v>
      </c>
      <c r="M92" s="15">
        <f t="shared" si="3"/>
        <v>5.2514244488817594</v>
      </c>
      <c r="N92" s="15">
        <f t="shared" si="3"/>
        <v>7.7146923348327539</v>
      </c>
      <c r="O92" s="15">
        <f t="shared" si="3"/>
        <v>4.3709882936986242</v>
      </c>
      <c r="P92" s="17"/>
      <c r="Q92" s="25">
        <f t="shared" si="1"/>
        <v>4.8774662580116903</v>
      </c>
      <c r="S92"/>
      <c r="T92"/>
    </row>
    <row r="93" spans="1:20" ht="14.25" thickBot="1">
      <c r="A93" s="11" t="s">
        <v>73</v>
      </c>
      <c r="B93" s="2" t="str">
        <f t="shared" si="2"/>
        <v>飲料</v>
      </c>
      <c r="C93" s="15">
        <f t="shared" si="3"/>
        <v>2.8030896775662009</v>
      </c>
      <c r="D93" s="15">
        <f t="shared" si="3"/>
        <v>3.3242210567894284</v>
      </c>
      <c r="E93" s="15">
        <f t="shared" si="3"/>
        <v>1.9502664329892885</v>
      </c>
      <c r="F93" s="15">
        <f t="shared" si="3"/>
        <v>3.695094460872665</v>
      </c>
      <c r="G93" s="15">
        <f t="shared" si="3"/>
        <v>2.4590032146738179</v>
      </c>
      <c r="H93" s="15">
        <f t="shared" si="3"/>
        <v>3.3880896167535681</v>
      </c>
      <c r="I93" s="15">
        <f t="shared" si="3"/>
        <v>2.8871424507593608</v>
      </c>
      <c r="J93" s="15">
        <f t="shared" si="3"/>
        <v>4.0715703654822519</v>
      </c>
      <c r="K93" s="15">
        <f t="shared" si="3"/>
        <v>4.6481028589408044</v>
      </c>
      <c r="L93" s="15">
        <f t="shared" si="3"/>
        <v>6.2050895717789034</v>
      </c>
      <c r="M93" s="15">
        <f t="shared" si="3"/>
        <v>4.5012209561843646</v>
      </c>
      <c r="N93" s="15">
        <f t="shared" si="3"/>
        <v>15.213589079879974</v>
      </c>
      <c r="O93" s="15">
        <f t="shared" si="3"/>
        <v>7.9472514430884083</v>
      </c>
      <c r="P93" s="17"/>
      <c r="Q93" s="25">
        <f t="shared" si="1"/>
        <v>4.7823889430407016</v>
      </c>
      <c r="S93"/>
      <c r="T93"/>
    </row>
    <row r="94" spans="1:20" ht="14.25" thickBot="1">
      <c r="A94" s="11" t="s">
        <v>74</v>
      </c>
      <c r="B94" s="2" t="str">
        <f t="shared" si="2"/>
        <v>鮮魚</v>
      </c>
      <c r="C94" s="15">
        <f t="shared" si="3"/>
        <v>3.4758312001820886</v>
      </c>
      <c r="D94" s="15">
        <f t="shared" si="3"/>
        <v>5.0841027927367728</v>
      </c>
      <c r="E94" s="15">
        <f t="shared" si="3"/>
        <v>3.6345874432982197</v>
      </c>
      <c r="F94" s="15">
        <f t="shared" si="3"/>
        <v>5.2815752348342979</v>
      </c>
      <c r="G94" s="15">
        <f t="shared" si="3"/>
        <v>3.972235962165398</v>
      </c>
      <c r="H94" s="15">
        <f t="shared" si="3"/>
        <v>2.8531280983187943</v>
      </c>
      <c r="I94" s="15">
        <f t="shared" si="3"/>
        <v>3.9910498584026457</v>
      </c>
      <c r="J94" s="15">
        <f t="shared" si="3"/>
        <v>3.4683747557811775</v>
      </c>
      <c r="K94" s="15">
        <f t="shared" si="3"/>
        <v>3.9330101114114502</v>
      </c>
      <c r="L94" s="15">
        <f t="shared" si="3"/>
        <v>5.3311332940635641</v>
      </c>
      <c r="M94" s="15">
        <f t="shared" si="3"/>
        <v>10.377814982313952</v>
      </c>
      <c r="N94" s="15">
        <f t="shared" si="3"/>
        <v>4.7475029752816935</v>
      </c>
      <c r="O94" s="15">
        <f t="shared" si="3"/>
        <v>5.0332592472893252</v>
      </c>
      <c r="P94" s="17"/>
      <c r="Q94" s="25">
        <f t="shared" si="1"/>
        <v>4.6587884335784171</v>
      </c>
      <c r="S94"/>
      <c r="T94"/>
    </row>
    <row r="95" spans="1:20" ht="14.25" thickBot="1">
      <c r="A95" s="11" t="s">
        <v>75</v>
      </c>
      <c r="B95" s="2" t="str">
        <f t="shared" si="2"/>
        <v>土地</v>
      </c>
      <c r="C95" s="15">
        <f t="shared" si="3"/>
        <v>1.9061009807450162</v>
      </c>
      <c r="D95" s="15">
        <f t="shared" si="3"/>
        <v>4.9863315851841419</v>
      </c>
      <c r="E95" s="15">
        <f t="shared" si="3"/>
        <v>3.8118843917517915</v>
      </c>
      <c r="F95" s="15">
        <f t="shared" si="3"/>
        <v>9.2176541170682231</v>
      </c>
      <c r="G95" s="15">
        <f t="shared" si="3"/>
        <v>2.3644261679555942</v>
      </c>
      <c r="H95" s="15">
        <f t="shared" si="3"/>
        <v>1.069923036869548</v>
      </c>
      <c r="I95" s="15">
        <f t="shared" si="3"/>
        <v>2.8871424507593608</v>
      </c>
      <c r="J95" s="15">
        <f t="shared" si="3"/>
        <v>3.8302921216018224</v>
      </c>
      <c r="K95" s="15">
        <f t="shared" si="3"/>
        <v>2.8603709901174184</v>
      </c>
      <c r="L95" s="15">
        <f t="shared" si="3"/>
        <v>2.3596819498314137</v>
      </c>
      <c r="M95" s="15">
        <f t="shared" si="3"/>
        <v>0.75020349269739417</v>
      </c>
      <c r="N95" s="15">
        <f t="shared" si="3"/>
        <v>4.6935540778353113</v>
      </c>
      <c r="O95" s="15">
        <f t="shared" si="3"/>
        <v>3.9736257215442041</v>
      </c>
      <c r="P95" s="17"/>
      <c r="Q95" s="25">
        <f t="shared" si="1"/>
        <v>4.6445268363327692</v>
      </c>
      <c r="S95"/>
      <c r="T95"/>
    </row>
    <row r="96" spans="1:20" ht="14.25" thickBot="1">
      <c r="A96" s="11" t="s">
        <v>76</v>
      </c>
      <c r="B96" s="2" t="str">
        <f t="shared" si="2"/>
        <v>冠婚葬祭互助会</v>
      </c>
      <c r="C96" s="15">
        <f t="shared" si="3"/>
        <v>2.6909660904635526</v>
      </c>
      <c r="D96" s="15">
        <f t="shared" si="3"/>
        <v>2.4442801888157559</v>
      </c>
      <c r="E96" s="15">
        <f t="shared" si="3"/>
        <v>4.6097206597928642</v>
      </c>
      <c r="F96" s="15">
        <f t="shared" si="3"/>
        <v>5.6631339019896281</v>
      </c>
      <c r="G96" s="15">
        <f t="shared" si="3"/>
        <v>2.3644261679555942</v>
      </c>
      <c r="H96" s="15">
        <f t="shared" si="3"/>
        <v>4.8146536659129655</v>
      </c>
      <c r="I96" s="15">
        <f t="shared" si="3"/>
        <v>3.1843482912787069</v>
      </c>
      <c r="J96" s="15">
        <f t="shared" si="3"/>
        <v>4.3731681703327894</v>
      </c>
      <c r="K96" s="15">
        <f t="shared" si="3"/>
        <v>3.5754637376467731</v>
      </c>
      <c r="L96" s="15">
        <f t="shared" si="3"/>
        <v>3.1462425997752179</v>
      </c>
      <c r="M96" s="15">
        <f t="shared" si="3"/>
        <v>1.625440900844354</v>
      </c>
      <c r="N96" s="15">
        <f t="shared" si="3"/>
        <v>7.4449478476008384</v>
      </c>
      <c r="O96" s="15">
        <f t="shared" si="3"/>
        <v>3.1789005772353636</v>
      </c>
      <c r="P96" s="17"/>
      <c r="Q96" s="25">
        <f t="shared" si="1"/>
        <v>4.3735564886654528</v>
      </c>
      <c r="S96"/>
      <c r="T96"/>
    </row>
    <row r="97" spans="1:20" ht="14.25" thickBot="1">
      <c r="A97" s="11" t="s">
        <v>77</v>
      </c>
      <c r="B97" s="2" t="str">
        <f t="shared" si="2"/>
        <v>家庭用電気治療器具</v>
      </c>
      <c r="C97" s="15">
        <f t="shared" ref="C97:O112" si="4">C37/C$60*100000</f>
        <v>3.251584025976793</v>
      </c>
      <c r="D97" s="15">
        <f t="shared" si="4"/>
        <v>2.9331362265789074</v>
      </c>
      <c r="E97" s="15">
        <f t="shared" si="4"/>
        <v>3.5459389690714338</v>
      </c>
      <c r="F97" s="15">
        <f t="shared" si="4"/>
        <v>2.9721411967888822</v>
      </c>
      <c r="G97" s="15">
        <f t="shared" si="4"/>
        <v>3.4047736818560561</v>
      </c>
      <c r="H97" s="15">
        <f t="shared" si="4"/>
        <v>3.2097691106086437</v>
      </c>
      <c r="I97" s="15">
        <f t="shared" si="4"/>
        <v>3.9910498584026457</v>
      </c>
      <c r="J97" s="15">
        <f t="shared" si="4"/>
        <v>3.6493334386915</v>
      </c>
      <c r="K97" s="15">
        <f t="shared" si="4"/>
        <v>3.5754637376467731</v>
      </c>
      <c r="L97" s="15">
        <f t="shared" si="4"/>
        <v>5.5059245496066325</v>
      </c>
      <c r="M97" s="15">
        <f t="shared" si="4"/>
        <v>2.2506104780921823</v>
      </c>
      <c r="N97" s="15">
        <f t="shared" si="4"/>
        <v>8.3081302067429643</v>
      </c>
      <c r="O97" s="15">
        <f t="shared" si="4"/>
        <v>9.8016101131423703</v>
      </c>
      <c r="P97" s="17"/>
      <c r="Q97" s="25">
        <f t="shared" ref="Q97:Q115" si="5">Q37/Q$60*100000</f>
        <v>4.1596325299807297</v>
      </c>
      <c r="S97"/>
      <c r="T97"/>
    </row>
    <row r="98" spans="1:20" ht="14.25" thickBot="1">
      <c r="A98" s="11" t="s">
        <v>78</v>
      </c>
      <c r="B98" s="2" t="str">
        <f t="shared" si="2"/>
        <v>他の工事・建築サービス</v>
      </c>
      <c r="C98" s="15">
        <f t="shared" si="4"/>
        <v>2.7470278840148765</v>
      </c>
      <c r="D98" s="15">
        <f t="shared" si="4"/>
        <v>3.2264498492367979</v>
      </c>
      <c r="E98" s="15">
        <f t="shared" si="4"/>
        <v>6.3826901443285804</v>
      </c>
      <c r="F98" s="15">
        <f t="shared" si="4"/>
        <v>5.4020674455149287</v>
      </c>
      <c r="G98" s="15">
        <f t="shared" si="4"/>
        <v>2.7427343548284893</v>
      </c>
      <c r="H98" s="15">
        <f t="shared" si="4"/>
        <v>4.4580126536231166</v>
      </c>
      <c r="I98" s="15">
        <f t="shared" si="4"/>
        <v>2.8446844735423116</v>
      </c>
      <c r="J98" s="15">
        <f t="shared" si="4"/>
        <v>4.4033279508178422</v>
      </c>
      <c r="K98" s="15">
        <f t="shared" si="4"/>
        <v>1.0726391212940318</v>
      </c>
      <c r="L98" s="15">
        <f t="shared" si="4"/>
        <v>3.7580119941759551</v>
      </c>
      <c r="M98" s="15">
        <f t="shared" si="4"/>
        <v>3.250881801688708</v>
      </c>
      <c r="N98" s="15">
        <f t="shared" si="4"/>
        <v>3.6685250263540365</v>
      </c>
      <c r="O98" s="15">
        <f t="shared" si="4"/>
        <v>3.7087173401079232</v>
      </c>
      <c r="P98" s="17"/>
      <c r="Q98" s="25">
        <f t="shared" si="5"/>
        <v>4.1216016039923344</v>
      </c>
      <c r="S98"/>
      <c r="T98"/>
    </row>
    <row r="99" spans="1:20" ht="14.25" thickBot="1">
      <c r="A99" s="11" t="s">
        <v>79</v>
      </c>
      <c r="B99" s="2" t="str">
        <f t="shared" si="2"/>
        <v>預貯金</v>
      </c>
      <c r="C99" s="15">
        <f t="shared" si="4"/>
        <v>2.3545953291556083</v>
      </c>
      <c r="D99" s="15">
        <f t="shared" si="4"/>
        <v>3.1286786416841679</v>
      </c>
      <c r="E99" s="15">
        <f t="shared" si="4"/>
        <v>3.2799935463910765</v>
      </c>
      <c r="F99" s="15">
        <f t="shared" si="4"/>
        <v>4.659032146317708</v>
      </c>
      <c r="G99" s="15">
        <f t="shared" si="4"/>
        <v>2.8373114015467129</v>
      </c>
      <c r="H99" s="15">
        <f t="shared" si="4"/>
        <v>2.8531280983187943</v>
      </c>
      <c r="I99" s="15">
        <f t="shared" si="4"/>
        <v>3.3966381773639545</v>
      </c>
      <c r="J99" s="15">
        <f t="shared" si="4"/>
        <v>3.5890138777213925</v>
      </c>
      <c r="K99" s="15">
        <f t="shared" si="4"/>
        <v>3.2179173638820959</v>
      </c>
      <c r="L99" s="15">
        <f t="shared" si="4"/>
        <v>4.9815507829774299</v>
      </c>
      <c r="M99" s="15">
        <f t="shared" si="4"/>
        <v>2.3756443935417479</v>
      </c>
      <c r="N99" s="15">
        <f t="shared" si="4"/>
        <v>4.7475029752816935</v>
      </c>
      <c r="O99" s="15">
        <f t="shared" si="4"/>
        <v>2.2517212422083825</v>
      </c>
      <c r="P99" s="17"/>
      <c r="Q99" s="25">
        <f t="shared" si="5"/>
        <v>3.7270307468627339</v>
      </c>
      <c r="S99"/>
      <c r="T99"/>
    </row>
    <row r="100" spans="1:20" ht="14.25" thickBot="1">
      <c r="A100" s="11" t="s">
        <v>80</v>
      </c>
      <c r="B100" s="2" t="str">
        <f t="shared" si="2"/>
        <v>宝くじ</v>
      </c>
      <c r="C100" s="15">
        <f t="shared" si="4"/>
        <v>3.3076458195281169</v>
      </c>
      <c r="D100" s="15">
        <f t="shared" si="4"/>
        <v>4.1063907172104699</v>
      </c>
      <c r="E100" s="15">
        <f t="shared" si="4"/>
        <v>3.8118843917517915</v>
      </c>
      <c r="F100" s="15">
        <f t="shared" si="4"/>
        <v>3.0123052670157593</v>
      </c>
      <c r="G100" s="15">
        <f t="shared" si="4"/>
        <v>3.8776589154471748</v>
      </c>
      <c r="H100" s="15">
        <f t="shared" si="4"/>
        <v>6.2412177150723629</v>
      </c>
      <c r="I100" s="15">
        <f t="shared" si="4"/>
        <v>3.8636759267514975</v>
      </c>
      <c r="J100" s="15">
        <f t="shared" si="4"/>
        <v>3.0159780485053718</v>
      </c>
      <c r="K100" s="15">
        <f t="shared" si="4"/>
        <v>6.4358347277641919</v>
      </c>
      <c r="L100" s="15">
        <f t="shared" si="4"/>
        <v>4.7193638996628273</v>
      </c>
      <c r="M100" s="15">
        <f t="shared" si="4"/>
        <v>2.875780055340011</v>
      </c>
      <c r="N100" s="15">
        <f t="shared" si="4"/>
        <v>4.2080140008178653</v>
      </c>
      <c r="O100" s="15">
        <f t="shared" si="4"/>
        <v>3.3113547679535031</v>
      </c>
      <c r="P100" s="17"/>
      <c r="Q100" s="25">
        <f t="shared" si="5"/>
        <v>3.6604766263830419</v>
      </c>
      <c r="S100"/>
      <c r="T100"/>
    </row>
    <row r="101" spans="1:20" ht="14.25" thickBot="1">
      <c r="A101" s="11" t="s">
        <v>81</v>
      </c>
      <c r="B101" s="2" t="str">
        <f t="shared" si="2"/>
        <v>増改築工事</v>
      </c>
      <c r="C101" s="15">
        <f t="shared" si="4"/>
        <v>2.5788425033609044</v>
      </c>
      <c r="D101" s="15">
        <f t="shared" si="4"/>
        <v>2.8353650190262769</v>
      </c>
      <c r="E101" s="15">
        <f t="shared" si="4"/>
        <v>2.6594542268035752</v>
      </c>
      <c r="F101" s="15">
        <f t="shared" si="4"/>
        <v>5.5828057615358739</v>
      </c>
      <c r="G101" s="15">
        <f t="shared" si="4"/>
        <v>2.7427343548284893</v>
      </c>
      <c r="H101" s="15">
        <f t="shared" si="4"/>
        <v>2.1398460737390961</v>
      </c>
      <c r="I101" s="15">
        <f t="shared" si="4"/>
        <v>2.3351887469377184</v>
      </c>
      <c r="J101" s="15">
        <f t="shared" si="4"/>
        <v>3.6794932191765537</v>
      </c>
      <c r="K101" s="15">
        <f t="shared" si="4"/>
        <v>3.2179173638820959</v>
      </c>
      <c r="L101" s="15">
        <f t="shared" si="4"/>
        <v>4.4571770163482265</v>
      </c>
      <c r="M101" s="15">
        <f t="shared" si="4"/>
        <v>2.500678308991314</v>
      </c>
      <c r="N101" s="15">
        <f t="shared" si="4"/>
        <v>3.5066783340148877</v>
      </c>
      <c r="O101" s="15">
        <f t="shared" si="4"/>
        <v>1.8543586700539616</v>
      </c>
      <c r="P101" s="17"/>
      <c r="Q101" s="25">
        <f t="shared" si="5"/>
        <v>3.6271995661431964</v>
      </c>
      <c r="S101"/>
      <c r="T101"/>
    </row>
    <row r="102" spans="1:20" ht="14.25" thickBot="1">
      <c r="A102" s="11" t="s">
        <v>82</v>
      </c>
      <c r="B102" s="2" t="str">
        <f t="shared" si="2"/>
        <v>損害保険</v>
      </c>
      <c r="C102" s="15">
        <f t="shared" si="4"/>
        <v>2.1303481549503127</v>
      </c>
      <c r="D102" s="15">
        <f t="shared" si="4"/>
        <v>2.7375938114736469</v>
      </c>
      <c r="E102" s="15">
        <f t="shared" si="4"/>
        <v>4.6097206597928642</v>
      </c>
      <c r="F102" s="15">
        <f t="shared" si="4"/>
        <v>3.8557507417801724</v>
      </c>
      <c r="G102" s="15">
        <f t="shared" si="4"/>
        <v>2.4590032146738179</v>
      </c>
      <c r="H102" s="15">
        <f t="shared" si="4"/>
        <v>1.961525567594171</v>
      </c>
      <c r="I102" s="15">
        <f t="shared" si="4"/>
        <v>2.5474786330229655</v>
      </c>
      <c r="J102" s="15">
        <f t="shared" si="4"/>
        <v>3.4683747557811775</v>
      </c>
      <c r="K102" s="15">
        <f t="shared" si="4"/>
        <v>5.0056492327054816</v>
      </c>
      <c r="L102" s="15">
        <f t="shared" si="4"/>
        <v>4.1075945052620906</v>
      </c>
      <c r="M102" s="15">
        <f t="shared" si="4"/>
        <v>2.500678308991314</v>
      </c>
      <c r="N102" s="15">
        <f t="shared" si="4"/>
        <v>3.884320616139568</v>
      </c>
      <c r="O102" s="15">
        <f t="shared" si="4"/>
        <v>3.1789005772353636</v>
      </c>
      <c r="P102" s="17"/>
      <c r="Q102" s="25">
        <f t="shared" si="5"/>
        <v>3.3514753527273311</v>
      </c>
      <c r="S102"/>
      <c r="T102"/>
    </row>
    <row r="103" spans="1:20" ht="14.25" thickBot="1">
      <c r="A103" s="11" t="s">
        <v>83</v>
      </c>
      <c r="B103" s="2" t="str">
        <f t="shared" si="2"/>
        <v>衛生設備工事</v>
      </c>
      <c r="C103" s="15">
        <f t="shared" si="4"/>
        <v>2.3545953291556083</v>
      </c>
      <c r="D103" s="15">
        <f t="shared" si="4"/>
        <v>1.9554241510526047</v>
      </c>
      <c r="E103" s="15">
        <f t="shared" si="4"/>
        <v>2.0389149072160744</v>
      </c>
      <c r="F103" s="15">
        <f t="shared" si="4"/>
        <v>4.8799345325655299</v>
      </c>
      <c r="G103" s="15">
        <f t="shared" si="4"/>
        <v>1.1349245606186851</v>
      </c>
      <c r="H103" s="15">
        <f t="shared" si="4"/>
        <v>0.89160253072462314</v>
      </c>
      <c r="I103" s="15">
        <f t="shared" si="4"/>
        <v>2.4201047013718173</v>
      </c>
      <c r="J103" s="15">
        <f t="shared" si="4"/>
        <v>5.3081213653694546</v>
      </c>
      <c r="K103" s="15">
        <f t="shared" si="4"/>
        <v>1.0726391212940318</v>
      </c>
      <c r="L103" s="15">
        <f t="shared" si="4"/>
        <v>2.2722863220598799</v>
      </c>
      <c r="M103" s="15">
        <f t="shared" si="4"/>
        <v>2.2506104780921823</v>
      </c>
      <c r="N103" s="15">
        <f t="shared" si="4"/>
        <v>3.0211382569974417</v>
      </c>
      <c r="O103" s="15">
        <f t="shared" si="4"/>
        <v>1.1920877164632613</v>
      </c>
      <c r="P103" s="17"/>
      <c r="Q103" s="25">
        <f t="shared" si="5"/>
        <v>3.3134444267389354</v>
      </c>
      <c r="S103"/>
      <c r="T103"/>
    </row>
    <row r="104" spans="1:20" ht="14.25" thickBot="1">
      <c r="A104" s="11" t="s">
        <v>84</v>
      </c>
      <c r="B104" s="2" t="str">
        <f t="shared" si="2"/>
        <v>自動車</v>
      </c>
      <c r="C104" s="15">
        <f t="shared" si="4"/>
        <v>2.7470278840148765</v>
      </c>
      <c r="D104" s="15">
        <f t="shared" si="4"/>
        <v>3.6175346794473189</v>
      </c>
      <c r="E104" s="15">
        <f t="shared" si="4"/>
        <v>4.9643145567000078</v>
      </c>
      <c r="F104" s="15">
        <f t="shared" si="4"/>
        <v>3.2733717234904587</v>
      </c>
      <c r="G104" s="15">
        <f t="shared" si="4"/>
        <v>3.4993507285742793</v>
      </c>
      <c r="H104" s="15">
        <f t="shared" si="4"/>
        <v>2.496487086028945</v>
      </c>
      <c r="I104" s="15">
        <f t="shared" si="4"/>
        <v>2.5050206558059163</v>
      </c>
      <c r="J104" s="15">
        <f t="shared" si="4"/>
        <v>2.9556584875352643</v>
      </c>
      <c r="K104" s="15">
        <f t="shared" si="4"/>
        <v>3.5754637376467731</v>
      </c>
      <c r="L104" s="15">
        <f t="shared" si="4"/>
        <v>4.1075945052620906</v>
      </c>
      <c r="M104" s="15">
        <f t="shared" si="4"/>
        <v>2.000542647193051</v>
      </c>
      <c r="N104" s="15">
        <f t="shared" si="4"/>
        <v>3.9382695135859507</v>
      </c>
      <c r="O104" s="15">
        <f t="shared" si="4"/>
        <v>2.5166296236446626</v>
      </c>
      <c r="P104" s="17"/>
      <c r="Q104" s="25">
        <f t="shared" si="5"/>
        <v>3.2468903062592438</v>
      </c>
      <c r="S104"/>
      <c r="T104"/>
    </row>
    <row r="105" spans="1:20" ht="14.25" thickBot="1">
      <c r="A105" s="11" t="s">
        <v>85</v>
      </c>
      <c r="B105" s="2" t="str">
        <f t="shared" si="2"/>
        <v>有料老人ホーム</v>
      </c>
      <c r="C105" s="15">
        <f t="shared" si="4"/>
        <v>3.1955222324254682</v>
      </c>
      <c r="D105" s="15">
        <f t="shared" si="4"/>
        <v>2.2487377737104954</v>
      </c>
      <c r="E105" s="15">
        <f t="shared" si="4"/>
        <v>3.0140481237107188</v>
      </c>
      <c r="F105" s="15">
        <f t="shared" si="4"/>
        <v>3.7955046364398566</v>
      </c>
      <c r="G105" s="15">
        <f t="shared" si="4"/>
        <v>2.0806950278009229</v>
      </c>
      <c r="H105" s="15">
        <f t="shared" si="4"/>
        <v>2.6748075921738694</v>
      </c>
      <c r="I105" s="15">
        <f t="shared" si="4"/>
        <v>1.5709451570308288</v>
      </c>
      <c r="J105" s="15">
        <f t="shared" si="4"/>
        <v>2.8048595851099956</v>
      </c>
      <c r="K105" s="15">
        <f t="shared" si="4"/>
        <v>2.1452782425880637</v>
      </c>
      <c r="L105" s="15">
        <f t="shared" si="4"/>
        <v>4.4571770163482265</v>
      </c>
      <c r="M105" s="15">
        <f t="shared" si="4"/>
        <v>0.75020349269739417</v>
      </c>
      <c r="N105" s="15">
        <f t="shared" si="4"/>
        <v>5.017247462513609</v>
      </c>
      <c r="O105" s="15">
        <f t="shared" si="4"/>
        <v>1.3245419071814013</v>
      </c>
      <c r="P105" s="17"/>
      <c r="Q105" s="25">
        <f t="shared" si="5"/>
        <v>3.0757511393114654</v>
      </c>
      <c r="S105"/>
      <c r="T105"/>
    </row>
    <row r="106" spans="1:20" ht="14.25" thickBot="1">
      <c r="A106" s="11" t="s">
        <v>86</v>
      </c>
      <c r="B106" s="2" t="str">
        <f t="shared" si="2"/>
        <v>建物清掃サービス</v>
      </c>
      <c r="C106" s="15">
        <f t="shared" si="4"/>
        <v>1.1772976645778042</v>
      </c>
      <c r="D106" s="15">
        <f t="shared" si="4"/>
        <v>1.2710256981841932</v>
      </c>
      <c r="E106" s="15">
        <f t="shared" si="4"/>
        <v>2.393508804123218</v>
      </c>
      <c r="F106" s="15">
        <f t="shared" si="4"/>
        <v>5.2815752348342979</v>
      </c>
      <c r="G106" s="15">
        <f t="shared" si="4"/>
        <v>0.18915409343644754</v>
      </c>
      <c r="H106" s="15">
        <f t="shared" si="4"/>
        <v>1.2482435430144725</v>
      </c>
      <c r="I106" s="15">
        <f t="shared" si="4"/>
        <v>0.9765334759921368</v>
      </c>
      <c r="J106" s="15">
        <f t="shared" si="4"/>
        <v>3.5588540972363387</v>
      </c>
      <c r="K106" s="15">
        <f t="shared" si="4"/>
        <v>2.1452782425880637</v>
      </c>
      <c r="L106" s="15">
        <f t="shared" si="4"/>
        <v>3.3210338553182859</v>
      </c>
      <c r="M106" s="15">
        <f t="shared" si="4"/>
        <v>2.6257122244408797</v>
      </c>
      <c r="N106" s="15">
        <f t="shared" si="4"/>
        <v>1.7803136157306352</v>
      </c>
      <c r="O106" s="15">
        <f t="shared" si="4"/>
        <v>7.4174346802158464</v>
      </c>
      <c r="P106" s="17"/>
      <c r="Q106" s="25">
        <f t="shared" si="5"/>
        <v>2.9996892873346748</v>
      </c>
      <c r="S106"/>
      <c r="T106"/>
    </row>
    <row r="107" spans="1:20" ht="14.25" thickBot="1">
      <c r="A107" s="11" t="s">
        <v>87</v>
      </c>
      <c r="B107" s="2" t="str">
        <f t="shared" si="2"/>
        <v>和服</v>
      </c>
      <c r="C107" s="15">
        <f t="shared" si="4"/>
        <v>1.6257920129883965</v>
      </c>
      <c r="D107" s="15">
        <f t="shared" si="4"/>
        <v>2.7375938114736469</v>
      </c>
      <c r="E107" s="15">
        <f t="shared" si="4"/>
        <v>1.684321010308931</v>
      </c>
      <c r="F107" s="15">
        <f t="shared" si="4"/>
        <v>3.594684285305473</v>
      </c>
      <c r="G107" s="15">
        <f t="shared" si="4"/>
        <v>2.931888448264937</v>
      </c>
      <c r="H107" s="15">
        <f t="shared" si="4"/>
        <v>4.1013716413332668</v>
      </c>
      <c r="I107" s="15">
        <f t="shared" si="4"/>
        <v>2.1228988608524713</v>
      </c>
      <c r="J107" s="15">
        <f t="shared" si="4"/>
        <v>4.0414105849971982</v>
      </c>
      <c r="K107" s="15">
        <f t="shared" si="4"/>
        <v>1.0726391212940318</v>
      </c>
      <c r="L107" s="15">
        <f t="shared" si="4"/>
        <v>4.1949901330336248</v>
      </c>
      <c r="M107" s="15">
        <f t="shared" si="4"/>
        <v>1.625440900844354</v>
      </c>
      <c r="N107" s="15">
        <f t="shared" si="4"/>
        <v>3.4527294365685051</v>
      </c>
      <c r="O107" s="15">
        <f t="shared" si="4"/>
        <v>0.79472514430884089</v>
      </c>
      <c r="P107" s="17"/>
      <c r="Q107" s="25">
        <f t="shared" si="5"/>
        <v>2.9949354215861255</v>
      </c>
      <c r="S107"/>
      <c r="T107"/>
    </row>
    <row r="108" spans="1:20" ht="14.25" thickBot="1">
      <c r="A108" s="11" t="s">
        <v>88</v>
      </c>
      <c r="B108" s="2" t="str">
        <f t="shared" si="2"/>
        <v>婦人洋服</v>
      </c>
      <c r="C108" s="15">
        <f t="shared" si="4"/>
        <v>2.6349042969122287</v>
      </c>
      <c r="D108" s="15">
        <f t="shared" si="4"/>
        <v>1.4665681132894537</v>
      </c>
      <c r="E108" s="15">
        <f t="shared" si="4"/>
        <v>1.684321010308931</v>
      </c>
      <c r="F108" s="15">
        <f t="shared" si="4"/>
        <v>3.8155866715532949</v>
      </c>
      <c r="G108" s="15">
        <f t="shared" si="4"/>
        <v>1.7023868409280281</v>
      </c>
      <c r="H108" s="15">
        <f t="shared" si="4"/>
        <v>1.961525567594171</v>
      </c>
      <c r="I108" s="15">
        <f t="shared" si="4"/>
        <v>1.9106089747672241</v>
      </c>
      <c r="J108" s="15">
        <f t="shared" si="4"/>
        <v>3.106457389960533</v>
      </c>
      <c r="K108" s="15">
        <f t="shared" si="4"/>
        <v>2.8603709901174184</v>
      </c>
      <c r="L108" s="15">
        <f t="shared" si="4"/>
        <v>4.4571770163482265</v>
      </c>
      <c r="M108" s="15">
        <f t="shared" si="4"/>
        <v>1.250339154495657</v>
      </c>
      <c r="N108" s="15">
        <f t="shared" si="4"/>
        <v>4.6396051803889282</v>
      </c>
      <c r="O108" s="15">
        <f t="shared" si="4"/>
        <v>1.9868128607721021</v>
      </c>
      <c r="P108" s="17"/>
      <c r="Q108" s="25">
        <f t="shared" si="5"/>
        <v>2.9569044955977302</v>
      </c>
      <c r="S108"/>
      <c r="T108"/>
    </row>
    <row r="109" spans="1:20" ht="14.25" thickBot="1">
      <c r="A109" s="11" t="s">
        <v>89</v>
      </c>
      <c r="B109" s="2" t="str">
        <f t="shared" si="2"/>
        <v>預貯金・証券等全般</v>
      </c>
      <c r="C109" s="15">
        <f t="shared" si="4"/>
        <v>1.6257920129883965</v>
      </c>
      <c r="D109" s="15">
        <f t="shared" si="4"/>
        <v>3.4219922643420588</v>
      </c>
      <c r="E109" s="15">
        <f t="shared" si="4"/>
        <v>5.4075569278339364</v>
      </c>
      <c r="F109" s="15">
        <f t="shared" si="4"/>
        <v>3.0123052670157593</v>
      </c>
      <c r="G109" s="15">
        <f t="shared" si="4"/>
        <v>2.8373114015467129</v>
      </c>
      <c r="H109" s="15">
        <f t="shared" si="4"/>
        <v>2.496487086028945</v>
      </c>
      <c r="I109" s="15">
        <f t="shared" si="4"/>
        <v>2.2927307697206687</v>
      </c>
      <c r="J109" s="15">
        <f t="shared" si="4"/>
        <v>2.9556584875352643</v>
      </c>
      <c r="K109" s="15">
        <f t="shared" si="4"/>
        <v>1.7877318688233865</v>
      </c>
      <c r="L109" s="15">
        <f t="shared" si="4"/>
        <v>4.5445726441197598</v>
      </c>
      <c r="M109" s="15">
        <f t="shared" si="4"/>
        <v>2.875780055340011</v>
      </c>
      <c r="N109" s="15">
        <f t="shared" si="4"/>
        <v>2.3737514876408468</v>
      </c>
      <c r="O109" s="15">
        <f t="shared" si="4"/>
        <v>2.7815380050809426</v>
      </c>
      <c r="P109" s="17"/>
      <c r="Q109" s="25">
        <f t="shared" si="5"/>
        <v>2.9569044955977302</v>
      </c>
      <c r="S109"/>
      <c r="T109"/>
    </row>
    <row r="110" spans="1:20" ht="14.25" thickBot="1">
      <c r="A110" s="11" t="s">
        <v>90</v>
      </c>
      <c r="B110" s="2" t="str">
        <f t="shared" si="2"/>
        <v>その他の保険</v>
      </c>
      <c r="C110" s="15">
        <f t="shared" si="4"/>
        <v>1.9061009807450162</v>
      </c>
      <c r="D110" s="15">
        <f t="shared" si="4"/>
        <v>1.9554241510526047</v>
      </c>
      <c r="E110" s="15">
        <f t="shared" si="4"/>
        <v>2.836751175257147</v>
      </c>
      <c r="F110" s="15">
        <f t="shared" si="4"/>
        <v>4.2373094089355012</v>
      </c>
      <c r="G110" s="15">
        <f t="shared" si="4"/>
        <v>1.5132327474915803</v>
      </c>
      <c r="H110" s="15">
        <f t="shared" si="4"/>
        <v>2.1398460737390961</v>
      </c>
      <c r="I110" s="15">
        <f t="shared" si="4"/>
        <v>1.5709451570308288</v>
      </c>
      <c r="J110" s="15">
        <f t="shared" si="4"/>
        <v>2.925498707050211</v>
      </c>
      <c r="K110" s="15">
        <f t="shared" si="4"/>
        <v>2.5028246163527408</v>
      </c>
      <c r="L110" s="15">
        <f t="shared" si="4"/>
        <v>2.7966600886890833</v>
      </c>
      <c r="M110" s="15">
        <f t="shared" si="4"/>
        <v>2.3756443935417479</v>
      </c>
      <c r="N110" s="15">
        <f t="shared" si="4"/>
        <v>2.8053426672119102</v>
      </c>
      <c r="O110" s="15">
        <f t="shared" si="4"/>
        <v>2.5166296236446626</v>
      </c>
      <c r="P110" s="17"/>
      <c r="Q110" s="25">
        <f t="shared" si="5"/>
        <v>2.8333039861354457</v>
      </c>
      <c r="S110"/>
      <c r="T110"/>
    </row>
    <row r="111" spans="1:20" ht="14.25" thickBot="1">
      <c r="A111" s="11" t="s">
        <v>91</v>
      </c>
      <c r="B111" s="2" t="str">
        <f t="shared" si="2"/>
        <v>消火器</v>
      </c>
      <c r="C111" s="15">
        <f t="shared" si="4"/>
        <v>0.33637076130794408</v>
      </c>
      <c r="D111" s="15">
        <f t="shared" si="4"/>
        <v>4.0086195096578399</v>
      </c>
      <c r="E111" s="15">
        <f t="shared" si="4"/>
        <v>3.7232359175250052</v>
      </c>
      <c r="F111" s="15">
        <f t="shared" si="4"/>
        <v>4.1770633035951867</v>
      </c>
      <c r="G111" s="15">
        <f t="shared" si="4"/>
        <v>1.986117981082699</v>
      </c>
      <c r="H111" s="15">
        <f t="shared" si="4"/>
        <v>1.7832050614492463</v>
      </c>
      <c r="I111" s="15">
        <f t="shared" si="4"/>
        <v>1.6134031342478781</v>
      </c>
      <c r="J111" s="15">
        <f t="shared" si="4"/>
        <v>4.0414105849971982</v>
      </c>
      <c r="K111" s="15">
        <f t="shared" si="4"/>
        <v>0.35754637376467729</v>
      </c>
      <c r="L111" s="15">
        <f t="shared" si="4"/>
        <v>0.61176939440073697</v>
      </c>
      <c r="M111" s="15">
        <f t="shared" si="4"/>
        <v>0.62516957724782851</v>
      </c>
      <c r="N111" s="15">
        <f t="shared" si="4"/>
        <v>0.86318235914212627</v>
      </c>
      <c r="O111" s="15">
        <f t="shared" si="4"/>
        <v>6.8876179173432872</v>
      </c>
      <c r="P111" s="17"/>
      <c r="Q111" s="25">
        <f t="shared" si="5"/>
        <v>2.7952730601470503</v>
      </c>
      <c r="S111"/>
      <c r="T111"/>
    </row>
    <row r="112" spans="1:20" ht="14.25" thickBot="1">
      <c r="A112" s="11" t="s">
        <v>92</v>
      </c>
      <c r="B112" s="2" t="str">
        <f t="shared" si="2"/>
        <v>相隣関係</v>
      </c>
      <c r="C112" s="15">
        <f t="shared" si="4"/>
        <v>2.2985335356042844</v>
      </c>
      <c r="D112" s="15">
        <f t="shared" si="4"/>
        <v>4.1063907172104699</v>
      </c>
      <c r="E112" s="15">
        <f t="shared" si="4"/>
        <v>1.5956725360821451</v>
      </c>
      <c r="F112" s="15">
        <f t="shared" si="4"/>
        <v>3.092633407469513</v>
      </c>
      <c r="G112" s="15">
        <f t="shared" si="4"/>
        <v>1.5132327474915803</v>
      </c>
      <c r="H112" s="15">
        <f t="shared" si="4"/>
        <v>2.6748075921738694</v>
      </c>
      <c r="I112" s="15">
        <f t="shared" si="4"/>
        <v>2.1228988608524713</v>
      </c>
      <c r="J112" s="15">
        <f t="shared" si="4"/>
        <v>2.8350193655950497</v>
      </c>
      <c r="K112" s="15">
        <f t="shared" si="4"/>
        <v>1.0726391212940318</v>
      </c>
      <c r="L112" s="15">
        <f t="shared" si="4"/>
        <v>2.4470775776029479</v>
      </c>
      <c r="M112" s="15">
        <f t="shared" si="4"/>
        <v>1.8755087317434853</v>
      </c>
      <c r="N112" s="15">
        <f t="shared" si="4"/>
        <v>3.4527294365685051</v>
      </c>
      <c r="O112" s="15">
        <f t="shared" si="4"/>
        <v>3.3113547679535031</v>
      </c>
      <c r="P112" s="17"/>
      <c r="Q112" s="25">
        <f t="shared" si="5"/>
        <v>2.6906880136789635</v>
      </c>
      <c r="S112"/>
      <c r="T112"/>
    </row>
    <row r="113" spans="1:20" ht="14.25" thickBot="1">
      <c r="A113" s="11" t="s">
        <v>93</v>
      </c>
      <c r="B113" s="2" t="str">
        <f t="shared" si="2"/>
        <v>クリーニング</v>
      </c>
      <c r="C113" s="15">
        <f t="shared" ref="C113:O115" si="6">C53/C$60*100000</f>
        <v>2.6909660904635526</v>
      </c>
      <c r="D113" s="15">
        <f t="shared" si="6"/>
        <v>0.8799408679736721</v>
      </c>
      <c r="E113" s="15">
        <f t="shared" si="6"/>
        <v>2.6594542268035752</v>
      </c>
      <c r="F113" s="15">
        <f t="shared" si="6"/>
        <v>3.9762429524608023</v>
      </c>
      <c r="G113" s="15">
        <f t="shared" si="6"/>
        <v>1.7969638876462517</v>
      </c>
      <c r="H113" s="15">
        <f t="shared" si="6"/>
        <v>1.961525567594171</v>
      </c>
      <c r="I113" s="15">
        <f t="shared" si="6"/>
        <v>1.9106089747672241</v>
      </c>
      <c r="J113" s="15">
        <f t="shared" si="6"/>
        <v>2.925498707050211</v>
      </c>
      <c r="K113" s="15">
        <f t="shared" si="6"/>
        <v>2.5028246163527408</v>
      </c>
      <c r="L113" s="15">
        <f t="shared" si="6"/>
        <v>2.8840557164606166</v>
      </c>
      <c r="M113" s="15">
        <f t="shared" si="6"/>
        <v>1.1253052390460911</v>
      </c>
      <c r="N113" s="15">
        <f t="shared" si="6"/>
        <v>2.7513937697655275</v>
      </c>
      <c r="O113" s="15">
        <f t="shared" si="6"/>
        <v>0.9271793350269808</v>
      </c>
      <c r="P113" s="17"/>
      <c r="Q113" s="25">
        <f t="shared" si="5"/>
        <v>2.6859341479304142</v>
      </c>
      <c r="S113"/>
      <c r="T113"/>
    </row>
    <row r="114" spans="1:20" ht="14.25" thickBot="1">
      <c r="A114" s="11" t="s">
        <v>94</v>
      </c>
      <c r="B114" s="2" t="str">
        <f t="shared" si="2"/>
        <v>他の教養・娯楽サービス</v>
      </c>
      <c r="C114" s="15">
        <f t="shared" si="6"/>
        <v>1.6818538065397204</v>
      </c>
      <c r="D114" s="15">
        <f t="shared" si="6"/>
        <v>1.5643393208420839</v>
      </c>
      <c r="E114" s="15">
        <f t="shared" si="6"/>
        <v>3.2799935463910765</v>
      </c>
      <c r="F114" s="15">
        <f t="shared" si="6"/>
        <v>4.1971453387086246</v>
      </c>
      <c r="G114" s="15">
        <f t="shared" si="6"/>
        <v>1.607809794209804</v>
      </c>
      <c r="H114" s="15">
        <f t="shared" si="6"/>
        <v>1.7832050614492463</v>
      </c>
      <c r="I114" s="15">
        <f t="shared" si="6"/>
        <v>2.4625626785888666</v>
      </c>
      <c r="J114" s="15">
        <f t="shared" si="6"/>
        <v>2.3826226583192436</v>
      </c>
      <c r="K114" s="15">
        <f t="shared" si="6"/>
        <v>2.8603709901174184</v>
      </c>
      <c r="L114" s="15">
        <f t="shared" si="6"/>
        <v>2.7092644609175491</v>
      </c>
      <c r="M114" s="15">
        <f t="shared" si="6"/>
        <v>1.1253052390460911</v>
      </c>
      <c r="N114" s="15">
        <f t="shared" si="6"/>
        <v>2.1579558978553157</v>
      </c>
      <c r="O114" s="15">
        <f t="shared" si="6"/>
        <v>1.3245419071814013</v>
      </c>
      <c r="P114" s="17"/>
      <c r="Q114" s="25">
        <f t="shared" si="5"/>
        <v>2.6669186849362161</v>
      </c>
      <c r="S114"/>
      <c r="T114"/>
    </row>
    <row r="115" spans="1:20" ht="14.25" thickBot="1">
      <c r="A115" s="11"/>
      <c r="B115" s="2" t="str">
        <f t="shared" si="2"/>
        <v>合計</v>
      </c>
      <c r="C115" s="15">
        <f t="shared" si="6"/>
        <v>312.99299339704197</v>
      </c>
      <c r="D115" s="15">
        <f t="shared" si="6"/>
        <v>311.10798243246938</v>
      </c>
      <c r="E115" s="15">
        <f t="shared" si="6"/>
        <v>502.28225496896857</v>
      </c>
      <c r="F115" s="15">
        <f t="shared" si="6"/>
        <v>515.04395455435463</v>
      </c>
      <c r="G115" s="15">
        <f t="shared" si="6"/>
        <v>380.48345894741425</v>
      </c>
      <c r="H115" s="15">
        <f t="shared" si="6"/>
        <v>508.57008352532506</v>
      </c>
      <c r="I115" s="15">
        <f t="shared" si="6"/>
        <v>362.54866745638503</v>
      </c>
      <c r="J115" s="15">
        <f t="shared" si="6"/>
        <v>456.70955588516847</v>
      </c>
      <c r="K115" s="15">
        <f t="shared" si="6"/>
        <v>445.50278171078793</v>
      </c>
      <c r="L115" s="15">
        <f t="shared" si="6"/>
        <v>595.07682949637399</v>
      </c>
      <c r="M115" s="15">
        <f t="shared" si="6"/>
        <v>385.47956133101104</v>
      </c>
      <c r="N115" s="15">
        <f t="shared" si="6"/>
        <v>563.01069375045188</v>
      </c>
      <c r="O115" s="15">
        <f t="shared" si="6"/>
        <v>389.15041232989569</v>
      </c>
      <c r="P115" s="17"/>
      <c r="Q115" s="26">
        <f t="shared" si="5"/>
        <v>456.01457192960174</v>
      </c>
      <c r="S115"/>
      <c r="T115"/>
    </row>
    <row r="116" spans="1:20" ht="14.25" thickBot="1">
      <c r="B116" s="37" t="s">
        <v>189</v>
      </c>
      <c r="C116" s="35">
        <v>141.34691699999999</v>
      </c>
      <c r="D116" s="34">
        <v>140.87205599999999</v>
      </c>
      <c r="E116" s="34">
        <v>139.88347200000001</v>
      </c>
      <c r="F116" s="34">
        <v>139.691778</v>
      </c>
      <c r="G116" s="34">
        <v>138.18088900000001</v>
      </c>
      <c r="H116" s="34">
        <v>136.62602799999999</v>
      </c>
      <c r="I116" s="34">
        <v>136.90658300000001</v>
      </c>
      <c r="J116" s="34">
        <v>135.519667</v>
      </c>
      <c r="K116" s="34">
        <v>133.050444</v>
      </c>
      <c r="L116" s="34">
        <v>132.45949999999999</v>
      </c>
      <c r="M116" s="34">
        <v>133.531083</v>
      </c>
      <c r="N116" s="34">
        <v>130.418139</v>
      </c>
      <c r="O116" s="34">
        <v>130.55819399999999</v>
      </c>
      <c r="S116"/>
      <c r="T116"/>
    </row>
    <row r="117" spans="1:20" ht="14.25" thickBot="1">
      <c r="B117" s="38" t="s">
        <v>190</v>
      </c>
      <c r="C117" s="35">
        <v>43.064390000000003</v>
      </c>
      <c r="D117" s="34">
        <v>38.268782999999999</v>
      </c>
      <c r="E117" s="34">
        <v>36.565460000000002</v>
      </c>
      <c r="F117" s="34">
        <v>35.689475999999999</v>
      </c>
      <c r="G117" s="34">
        <v>36.651318000000003</v>
      </c>
      <c r="H117" s="34">
        <v>36.594549000000001</v>
      </c>
      <c r="I117" s="34">
        <v>35.180132</v>
      </c>
      <c r="J117" s="34">
        <v>34.686309999999999</v>
      </c>
      <c r="K117" s="34">
        <v>35.471898000000003</v>
      </c>
      <c r="L117" s="34">
        <v>34.396510999999997</v>
      </c>
      <c r="M117" s="34">
        <v>33.559722000000001</v>
      </c>
      <c r="N117" s="34">
        <v>33.606504999999999</v>
      </c>
      <c r="O117" s="34">
        <v>31.560109000000001</v>
      </c>
      <c r="S117"/>
      <c r="T117"/>
    </row>
    <row r="118" spans="1:20" ht="14.25" thickBot="1">
      <c r="B118" s="39" t="s">
        <v>180</v>
      </c>
      <c r="C118" s="32" t="s">
        <v>126</v>
      </c>
      <c r="D118" s="33" t="s">
        <v>127</v>
      </c>
      <c r="E118" s="33" t="s">
        <v>128</v>
      </c>
      <c r="F118" s="33" t="s">
        <v>129</v>
      </c>
      <c r="G118" s="33" t="s">
        <v>130</v>
      </c>
      <c r="H118" s="33" t="s">
        <v>131</v>
      </c>
      <c r="I118" s="33" t="s">
        <v>132</v>
      </c>
      <c r="J118" s="33" t="s">
        <v>133</v>
      </c>
      <c r="K118" s="33" t="s">
        <v>134</v>
      </c>
      <c r="L118" s="33" t="s">
        <v>135</v>
      </c>
      <c r="M118" s="33" t="s">
        <v>136</v>
      </c>
      <c r="N118" s="33" t="s">
        <v>137</v>
      </c>
      <c r="O118" s="29" t="s">
        <v>138</v>
      </c>
      <c r="P118" s="36"/>
      <c r="Q118" s="36"/>
    </row>
    <row r="119" spans="1:20">
      <c r="S119"/>
      <c r="T119"/>
    </row>
    <row r="120" spans="1:20">
      <c r="B120" s="30" t="s">
        <v>183</v>
      </c>
      <c r="S120"/>
      <c r="T120"/>
    </row>
    <row r="121" spans="1:20">
      <c r="B121" s="30" t="s">
        <v>184</v>
      </c>
      <c r="D121"/>
      <c r="E121" s="31" t="s">
        <v>185</v>
      </c>
      <c r="S121"/>
      <c r="T121"/>
    </row>
    <row r="122" spans="1:20">
      <c r="B122" s="30" t="s">
        <v>186</v>
      </c>
      <c r="S122"/>
      <c r="T122"/>
    </row>
    <row r="123" spans="1:20">
      <c r="B123" s="14" t="s">
        <v>187</v>
      </c>
      <c r="C123" s="14" t="s">
        <v>113</v>
      </c>
      <c r="D123" s="14" t="s">
        <v>114</v>
      </c>
      <c r="E123" s="14" t="s">
        <v>115</v>
      </c>
      <c r="F123" s="14" t="s">
        <v>188</v>
      </c>
      <c r="G123" s="14" t="s">
        <v>117</v>
      </c>
      <c r="H123" s="14" t="s">
        <v>116</v>
      </c>
      <c r="I123" s="14" t="s">
        <v>118</v>
      </c>
      <c r="J123" s="14" t="s">
        <v>119</v>
      </c>
      <c r="K123" s="14" t="s">
        <v>120</v>
      </c>
      <c r="L123" s="14" t="s">
        <v>121</v>
      </c>
      <c r="M123" s="14" t="s">
        <v>122</v>
      </c>
      <c r="N123" s="14" t="s">
        <v>123</v>
      </c>
      <c r="O123" s="14" t="s">
        <v>124</v>
      </c>
      <c r="S123"/>
      <c r="T123"/>
    </row>
    <row r="124" spans="1:20">
      <c r="S124"/>
      <c r="T124"/>
    </row>
    <row r="125" spans="1:20" ht="14.25" thickBot="1">
      <c r="B125" t="s">
        <v>192</v>
      </c>
    </row>
    <row r="126" spans="1:20" ht="14.25" thickBot="1">
      <c r="B126" s="19"/>
      <c r="C126" s="13" t="s">
        <v>111</v>
      </c>
      <c r="D126" s="8" t="s">
        <v>110</v>
      </c>
      <c r="E126" s="8" t="s">
        <v>109</v>
      </c>
      <c r="F126" s="8" t="s">
        <v>108</v>
      </c>
      <c r="G126" s="8" t="s">
        <v>107</v>
      </c>
      <c r="H126" s="8" t="s">
        <v>106</v>
      </c>
      <c r="I126" s="8" t="s">
        <v>105</v>
      </c>
      <c r="J126" s="8" t="s">
        <v>104</v>
      </c>
      <c r="K126" s="8" t="s">
        <v>103</v>
      </c>
      <c r="L126" s="8" t="s">
        <v>102</v>
      </c>
      <c r="M126" s="8" t="s">
        <v>101</v>
      </c>
      <c r="N126" s="8" t="s">
        <v>100</v>
      </c>
      <c r="O126" s="8" t="s">
        <v>99</v>
      </c>
      <c r="Q126" s="4" t="s">
        <v>191</v>
      </c>
    </row>
    <row r="127" spans="1:20" ht="14.25" thickBot="1">
      <c r="B127" s="39" t="s">
        <v>180</v>
      </c>
      <c r="C127" s="32" t="s">
        <v>138</v>
      </c>
      <c r="D127" s="33" t="s">
        <v>137</v>
      </c>
      <c r="E127" s="33" t="s">
        <v>136</v>
      </c>
      <c r="F127" s="33" t="s">
        <v>135</v>
      </c>
      <c r="G127" s="33" t="s">
        <v>134</v>
      </c>
      <c r="H127" s="33" t="s">
        <v>133</v>
      </c>
      <c r="I127" s="33" t="s">
        <v>132</v>
      </c>
      <c r="J127" s="33" t="s">
        <v>131</v>
      </c>
      <c r="K127" s="33" t="s">
        <v>130</v>
      </c>
      <c r="L127" s="33" t="s">
        <v>129</v>
      </c>
      <c r="M127" s="33" t="s">
        <v>128</v>
      </c>
      <c r="N127" s="33" t="s">
        <v>127</v>
      </c>
      <c r="O127" s="29" t="s">
        <v>126</v>
      </c>
    </row>
    <row r="129" spans="1:17" ht="14.25" thickBot="1"/>
    <row r="130" spans="1:17" ht="14.25" thickBot="1">
      <c r="B130" s="21" t="s">
        <v>222</v>
      </c>
    </row>
    <row r="131" spans="1:17" ht="14.25" thickBot="1">
      <c r="A131" s="9"/>
      <c r="B131" s="20" t="str">
        <f>B3</f>
        <v>商品・サービス（小分類）</v>
      </c>
      <c r="C131" s="173" t="s">
        <v>98</v>
      </c>
      <c r="D131" s="171"/>
      <c r="E131" s="171"/>
      <c r="F131" s="171"/>
      <c r="G131" s="171"/>
      <c r="H131" s="171"/>
      <c r="I131" s="171"/>
      <c r="J131" s="171"/>
      <c r="K131" s="171"/>
      <c r="L131" s="171"/>
      <c r="M131" s="171"/>
      <c r="N131" s="171"/>
      <c r="O131" s="171"/>
      <c r="P131" s="171"/>
      <c r="Q131" s="172"/>
    </row>
    <row r="132" spans="1:17" ht="14.25" thickBot="1">
      <c r="A132" s="10" t="s">
        <v>125</v>
      </c>
      <c r="B132" s="3"/>
      <c r="C132" s="8" t="s">
        <v>99</v>
      </c>
      <c r="D132" s="8" t="s">
        <v>100</v>
      </c>
      <c r="E132" s="8" t="s">
        <v>101</v>
      </c>
      <c r="F132" s="8" t="s">
        <v>102</v>
      </c>
      <c r="G132" s="8" t="s">
        <v>103</v>
      </c>
      <c r="H132" s="8" t="s">
        <v>104</v>
      </c>
      <c r="I132" s="8" t="s">
        <v>105</v>
      </c>
      <c r="J132" s="8" t="s">
        <v>106</v>
      </c>
      <c r="K132" s="8" t="s">
        <v>107</v>
      </c>
      <c r="L132" s="8" t="s">
        <v>108</v>
      </c>
      <c r="M132" s="8" t="s">
        <v>109</v>
      </c>
      <c r="N132" s="8" t="s">
        <v>110</v>
      </c>
      <c r="O132" s="8" t="s">
        <v>111</v>
      </c>
      <c r="P132" s="8" t="s">
        <v>112</v>
      </c>
      <c r="Q132" s="8" t="s">
        <v>1</v>
      </c>
    </row>
    <row r="133" spans="1:17" ht="14.25" thickBot="1">
      <c r="A133" s="11" t="s">
        <v>126</v>
      </c>
      <c r="B133" s="2" t="str">
        <f>B65</f>
        <v>商品一般</v>
      </c>
      <c r="C133" s="15">
        <f>C65/$Q65*100</f>
        <v>73.760024931086591</v>
      </c>
      <c r="D133" s="15">
        <f t="shared" ref="D133:Q133" si="7">D65/$Q65*100</f>
        <v>69.336118500362019</v>
      </c>
      <c r="E133" s="15">
        <f t="shared" si="7"/>
        <v>156.06351923002399</v>
      </c>
      <c r="F133" s="15">
        <f t="shared" si="7"/>
        <v>83.075518928803149</v>
      </c>
      <c r="G133" s="15">
        <f t="shared" si="7"/>
        <v>134.73019123671691</v>
      </c>
      <c r="H133" s="15">
        <f t="shared" si="7"/>
        <v>181.64618964895396</v>
      </c>
      <c r="I133" s="15">
        <f t="shared" si="7"/>
        <v>91.253818552162343</v>
      </c>
      <c r="J133" s="15">
        <f t="shared" si="7"/>
        <v>79.643358604139507</v>
      </c>
      <c r="K133" s="15">
        <f t="shared" si="7"/>
        <v>124.55584149326266</v>
      </c>
      <c r="L133" s="15">
        <f t="shared" si="7"/>
        <v>153.72199611769932</v>
      </c>
      <c r="M133" s="15">
        <f>M65/$Q65*100</f>
        <v>104.42051266379391</v>
      </c>
      <c r="N133" s="15">
        <f t="shared" si="7"/>
        <v>122.24351502340438</v>
      </c>
      <c r="O133" s="15">
        <f t="shared" si="7"/>
        <v>65.505313205674156</v>
      </c>
      <c r="P133" s="15"/>
      <c r="Q133" s="15">
        <f t="shared" si="7"/>
        <v>100</v>
      </c>
    </row>
    <row r="134" spans="1:17" ht="14.25" thickBot="1">
      <c r="A134" s="11" t="s">
        <v>127</v>
      </c>
      <c r="B134" s="2" t="str">
        <f>B66</f>
        <v>健康食品</v>
      </c>
      <c r="C134" s="15">
        <f t="shared" ref="C134:O149" si="8">C66/$Q66*100</f>
        <v>110.10873522071756</v>
      </c>
      <c r="D134" s="15">
        <f t="shared" si="8"/>
        <v>87.490387151387807</v>
      </c>
      <c r="E134" s="15">
        <f t="shared" si="8"/>
        <v>92.742508882483534</v>
      </c>
      <c r="F134" s="15">
        <f t="shared" si="8"/>
        <v>65.869343594200075</v>
      </c>
      <c r="G134" s="15">
        <f t="shared" si="8"/>
        <v>87.121277498656852</v>
      </c>
      <c r="H134" s="15">
        <f t="shared" si="8"/>
        <v>156.04985878388038</v>
      </c>
      <c r="I134" s="15">
        <f t="shared" si="8"/>
        <v>85.345566426130205</v>
      </c>
      <c r="J134" s="15">
        <f t="shared" si="8"/>
        <v>91.284377598663795</v>
      </c>
      <c r="K134" s="15">
        <f t="shared" si="8"/>
        <v>127.03886016193341</v>
      </c>
      <c r="L134" s="15">
        <f t="shared" si="8"/>
        <v>140.88548179550523</v>
      </c>
      <c r="M134" s="15">
        <f t="shared" si="8"/>
        <v>146.43951590073374</v>
      </c>
      <c r="N134" s="15">
        <f t="shared" si="8"/>
        <v>138.08376677267469</v>
      </c>
      <c r="O134" s="15">
        <f t="shared" si="8"/>
        <v>141.18584872220191</v>
      </c>
      <c r="P134" s="15"/>
      <c r="Q134" s="15">
        <f t="shared" ref="Q134:Q165" si="9">Q66/$Q66*100</f>
        <v>100</v>
      </c>
    </row>
    <row r="135" spans="1:17" ht="14.25" thickBot="1">
      <c r="A135" s="11" t="s">
        <v>128</v>
      </c>
      <c r="B135" s="2" t="str">
        <f t="shared" ref="B135:B183" si="10">B67</f>
        <v>ファンド型投資商品</v>
      </c>
      <c r="C135" s="15">
        <f t="shared" si="8"/>
        <v>61.393285487142599</v>
      </c>
      <c r="D135" s="15">
        <f t="shared" si="8"/>
        <v>47.225842361848827</v>
      </c>
      <c r="E135" s="15">
        <f t="shared" si="8"/>
        <v>116.03715081500997</v>
      </c>
      <c r="F135" s="15">
        <f t="shared" si="8"/>
        <v>107.44162616646584</v>
      </c>
      <c r="G135" s="15">
        <f t="shared" si="8"/>
        <v>92.063422034664313</v>
      </c>
      <c r="H135" s="15">
        <f t="shared" si="8"/>
        <v>90.078115884223706</v>
      </c>
      <c r="I135" s="15">
        <f t="shared" si="8"/>
        <v>87.042534762524667</v>
      </c>
      <c r="J135" s="15">
        <f t="shared" si="8"/>
        <v>86.295338346207473</v>
      </c>
      <c r="K135" s="15">
        <f t="shared" si="8"/>
        <v>130.51637730980755</v>
      </c>
      <c r="L135" s="15">
        <f t="shared" si="8"/>
        <v>219.12708294132005</v>
      </c>
      <c r="M135" s="15">
        <f t="shared" si="8"/>
        <v>76.991315620917831</v>
      </c>
      <c r="N135" s="15">
        <f t="shared" si="8"/>
        <v>118.75566691204797</v>
      </c>
      <c r="O135" s="15">
        <f t="shared" si="8"/>
        <v>76.18820474234343</v>
      </c>
      <c r="P135" s="15"/>
      <c r="Q135" s="15">
        <f t="shared" si="9"/>
        <v>100</v>
      </c>
    </row>
    <row r="136" spans="1:17" ht="14.25" thickBot="1">
      <c r="A136" s="11" t="s">
        <v>129</v>
      </c>
      <c r="B136" s="2" t="str">
        <f t="shared" si="10"/>
        <v>アダルト情報サイト</v>
      </c>
      <c r="C136" s="15">
        <f t="shared" si="8"/>
        <v>34.767665340276224</v>
      </c>
      <c r="D136" s="15">
        <f t="shared" si="8"/>
        <v>51.717628339135032</v>
      </c>
      <c r="E136" s="15">
        <f t="shared" si="8"/>
        <v>81.656783169869357</v>
      </c>
      <c r="F136" s="15">
        <f t="shared" si="8"/>
        <v>152.65567519014286</v>
      </c>
      <c r="G136" s="15">
        <f t="shared" si="8"/>
        <v>66.847793882656035</v>
      </c>
      <c r="H136" s="15">
        <f t="shared" si="8"/>
        <v>110.58846476753492</v>
      </c>
      <c r="I136" s="15">
        <f t="shared" si="8"/>
        <v>93.901098045482414</v>
      </c>
      <c r="J136" s="15">
        <f t="shared" si="8"/>
        <v>124.87734517106605</v>
      </c>
      <c r="K136" s="15">
        <f t="shared" si="8"/>
        <v>60.325889513913758</v>
      </c>
      <c r="L136" s="15">
        <f t="shared" si="8"/>
        <v>107.602683658925</v>
      </c>
      <c r="M136" s="15">
        <f t="shared" si="8"/>
        <v>53.59512861728907</v>
      </c>
      <c r="N136" s="15">
        <f t="shared" si="8"/>
        <v>82.413244672176987</v>
      </c>
      <c r="O136" s="15">
        <f t="shared" si="8"/>
        <v>37.447861811122259</v>
      </c>
      <c r="P136" s="15"/>
      <c r="Q136" s="15">
        <f t="shared" si="9"/>
        <v>100</v>
      </c>
    </row>
    <row r="137" spans="1:17" ht="14.25" thickBot="1">
      <c r="A137" s="11" t="s">
        <v>130</v>
      </c>
      <c r="B137" s="2" t="str">
        <f t="shared" si="10"/>
        <v>インターネット接続回線</v>
      </c>
      <c r="C137" s="15">
        <f t="shared" si="8"/>
        <v>55.837525141590859</v>
      </c>
      <c r="D137" s="15">
        <f t="shared" si="8"/>
        <v>61.349453983358984</v>
      </c>
      <c r="E137" s="15">
        <f t="shared" si="8"/>
        <v>138.62133939893059</v>
      </c>
      <c r="F137" s="15">
        <f t="shared" si="8"/>
        <v>92.707876562119893</v>
      </c>
      <c r="G137" s="15">
        <f t="shared" si="8"/>
        <v>68.294059462366178</v>
      </c>
      <c r="H137" s="15">
        <f t="shared" si="8"/>
        <v>155.40626200286135</v>
      </c>
      <c r="I137" s="15">
        <f t="shared" si="8"/>
        <v>97.685578511168572</v>
      </c>
      <c r="J137" s="15">
        <f t="shared" si="8"/>
        <v>115.20006331588945</v>
      </c>
      <c r="K137" s="15">
        <f t="shared" si="8"/>
        <v>105.05423558643889</v>
      </c>
      <c r="L137" s="15">
        <f t="shared" si="8"/>
        <v>160.1646623671196</v>
      </c>
      <c r="M137" s="15">
        <f t="shared" si="8"/>
        <v>102.11766058967737</v>
      </c>
      <c r="N137" s="15">
        <f t="shared" si="8"/>
        <v>105.31683958596152</v>
      </c>
      <c r="O137" s="15">
        <f t="shared" si="8"/>
        <v>67.281405129445076</v>
      </c>
      <c r="P137" s="15"/>
      <c r="Q137" s="15">
        <f t="shared" si="9"/>
        <v>100</v>
      </c>
    </row>
    <row r="138" spans="1:17" ht="14.25" thickBot="1">
      <c r="A138" s="11" t="s">
        <v>131</v>
      </c>
      <c r="B138" s="2" t="str">
        <f t="shared" si="10"/>
        <v>デジタルコンテンツその他</v>
      </c>
      <c r="C138" s="15">
        <f t="shared" si="8"/>
        <v>42.075993354726343</v>
      </c>
      <c r="D138" s="15">
        <f t="shared" si="8"/>
        <v>57.691949977601929</v>
      </c>
      <c r="E138" s="15">
        <f t="shared" si="8"/>
        <v>83.510684029287034</v>
      </c>
      <c r="F138" s="15">
        <f t="shared" si="8"/>
        <v>158.93318817606141</v>
      </c>
      <c r="G138" s="15">
        <f t="shared" si="8"/>
        <v>51.890875916232837</v>
      </c>
      <c r="H138" s="15">
        <f t="shared" si="8"/>
        <v>85.838797405944916</v>
      </c>
      <c r="I138" s="15">
        <f t="shared" si="8"/>
        <v>66.369054466530727</v>
      </c>
      <c r="J138" s="15">
        <f t="shared" si="8"/>
        <v>133.00475234073025</v>
      </c>
      <c r="K138" s="15">
        <f t="shared" si="8"/>
        <v>66.624546577706894</v>
      </c>
      <c r="L138" s="15">
        <f t="shared" si="8"/>
        <v>104.49633868748312</v>
      </c>
      <c r="M138" s="15">
        <f t="shared" si="8"/>
        <v>56.952119522262933</v>
      </c>
      <c r="N138" s="15">
        <f t="shared" si="8"/>
        <v>85.727535099258873</v>
      </c>
      <c r="O138" s="15">
        <f t="shared" si="8"/>
        <v>50.733732075375912</v>
      </c>
      <c r="P138" s="15"/>
      <c r="Q138" s="15">
        <f t="shared" si="9"/>
        <v>100</v>
      </c>
    </row>
    <row r="139" spans="1:17" ht="14.25" thickBot="1">
      <c r="A139" s="11" t="s">
        <v>132</v>
      </c>
      <c r="B139" s="2" t="str">
        <f t="shared" si="10"/>
        <v>相談その他</v>
      </c>
      <c r="C139" s="15">
        <f t="shared" si="8"/>
        <v>59.777972926627896</v>
      </c>
      <c r="D139" s="15">
        <f t="shared" si="8"/>
        <v>112.27158625388951</v>
      </c>
      <c r="E139" s="15">
        <f t="shared" si="8"/>
        <v>147.65993864790659</v>
      </c>
      <c r="F139" s="15">
        <f t="shared" si="8"/>
        <v>98.196705226513174</v>
      </c>
      <c r="G139" s="15">
        <f t="shared" si="8"/>
        <v>102.63646532708761</v>
      </c>
      <c r="H139" s="15">
        <f t="shared" si="8"/>
        <v>126.01051963049048</v>
      </c>
      <c r="I139" s="15">
        <f t="shared" si="8"/>
        <v>57.862946153843268</v>
      </c>
      <c r="J139" s="15">
        <f t="shared" si="8"/>
        <v>76.686817335698095</v>
      </c>
      <c r="K139" s="15">
        <f t="shared" si="8"/>
        <v>110.53910640620406</v>
      </c>
      <c r="L139" s="15">
        <f t="shared" si="8"/>
        <v>184.72343887415633</v>
      </c>
      <c r="M139" s="15">
        <f t="shared" si="8"/>
        <v>81.255458959559519</v>
      </c>
      <c r="N139" s="15">
        <f t="shared" si="8"/>
        <v>125.60196424110313</v>
      </c>
      <c r="O139" s="15">
        <f t="shared" si="8"/>
        <v>135.38427065533281</v>
      </c>
      <c r="P139" s="15"/>
      <c r="Q139" s="15">
        <f t="shared" si="9"/>
        <v>100</v>
      </c>
    </row>
    <row r="140" spans="1:17" s="6" customFormat="1" ht="14.25" thickBot="1">
      <c r="A140" s="11" t="s">
        <v>133</v>
      </c>
      <c r="B140" s="2" t="str">
        <f t="shared" si="10"/>
        <v>新聞</v>
      </c>
      <c r="C140" s="15">
        <f t="shared" si="8"/>
        <v>60.622633888227341</v>
      </c>
      <c r="D140" s="15">
        <f t="shared" si="8"/>
        <v>41.046280327196165</v>
      </c>
      <c r="E140" s="15">
        <f t="shared" si="8"/>
        <v>94.732596095468111</v>
      </c>
      <c r="F140" s="15">
        <f t="shared" si="8"/>
        <v>99.381651919272571</v>
      </c>
      <c r="G140" s="15">
        <f t="shared" si="8"/>
        <v>46.924455667048392</v>
      </c>
      <c r="H140" s="15">
        <f t="shared" si="8"/>
        <v>83.936701804495044</v>
      </c>
      <c r="I140" s="15">
        <f t="shared" si="8"/>
        <v>52.393802876783845</v>
      </c>
      <c r="J140" s="15">
        <f t="shared" si="8"/>
        <v>152.70741873339216</v>
      </c>
      <c r="K140" s="15">
        <f t="shared" si="8"/>
        <v>43.212050100327716</v>
      </c>
      <c r="L140" s="15">
        <f t="shared" si="8"/>
        <v>115.07445956585309</v>
      </c>
      <c r="M140" s="15">
        <f t="shared" si="8"/>
        <v>43.743085451027476</v>
      </c>
      <c r="N140" s="15">
        <f t="shared" si="8"/>
        <v>183.59263187081456</v>
      </c>
      <c r="O140" s="15">
        <f t="shared" si="8"/>
        <v>103.63100433961665</v>
      </c>
      <c r="P140" s="15"/>
      <c r="Q140" s="15">
        <f t="shared" si="9"/>
        <v>100</v>
      </c>
    </row>
    <row r="141" spans="1:17" s="6" customFormat="1" ht="14.25" thickBot="1">
      <c r="A141" s="11" t="s">
        <v>134</v>
      </c>
      <c r="B141" s="2" t="str">
        <f t="shared" si="10"/>
        <v>他の役務サービス</v>
      </c>
      <c r="C141" s="15">
        <f t="shared" si="8"/>
        <v>48.822904174944973</v>
      </c>
      <c r="D141" s="15">
        <f t="shared" si="8"/>
        <v>42.573328420545941</v>
      </c>
      <c r="E141" s="15">
        <f t="shared" si="8"/>
        <v>96.502352320995897</v>
      </c>
      <c r="F141" s="15">
        <f t="shared" si="8"/>
        <v>133.09623950825426</v>
      </c>
      <c r="G141" s="15">
        <f t="shared" si="8"/>
        <v>97.505550315886396</v>
      </c>
      <c r="H141" s="15">
        <f t="shared" si="8"/>
        <v>109.6201102278031</v>
      </c>
      <c r="I141" s="15">
        <f t="shared" si="8"/>
        <v>72.591918486577455</v>
      </c>
      <c r="J141" s="15">
        <f t="shared" si="8"/>
        <v>98.302298317854834</v>
      </c>
      <c r="K141" s="15">
        <f t="shared" si="8"/>
        <v>96.161090869741528</v>
      </c>
      <c r="L141" s="15">
        <f t="shared" si="8"/>
        <v>134.31318916790016</v>
      </c>
      <c r="M141" s="15">
        <f t="shared" si="8"/>
        <v>96.078627537765286</v>
      </c>
      <c r="N141" s="15">
        <f t="shared" si="8"/>
        <v>112.62061295469439</v>
      </c>
      <c r="O141" s="15">
        <f t="shared" si="8"/>
        <v>78.031731532346654</v>
      </c>
      <c r="P141" s="15"/>
      <c r="Q141" s="15">
        <f t="shared" si="9"/>
        <v>100</v>
      </c>
    </row>
    <row r="142" spans="1:17" s="6" customFormat="1" ht="14.25" thickBot="1">
      <c r="A142" s="11" t="s">
        <v>135</v>
      </c>
      <c r="B142" s="2" t="str">
        <f t="shared" si="10"/>
        <v>サラ金・フリーローン</v>
      </c>
      <c r="C142" s="15">
        <f t="shared" si="8"/>
        <v>83.115907534747677</v>
      </c>
      <c r="D142" s="15">
        <f t="shared" si="8"/>
        <v>84.998800697239332</v>
      </c>
      <c r="E142" s="15">
        <f t="shared" si="8"/>
        <v>114.22552147636702</v>
      </c>
      <c r="F142" s="15">
        <f t="shared" si="8"/>
        <v>106.31043446426996</v>
      </c>
      <c r="G142" s="15">
        <f t="shared" si="8"/>
        <v>71.210048086006793</v>
      </c>
      <c r="H142" s="15">
        <f t="shared" si="8"/>
        <v>103.81171070639215</v>
      </c>
      <c r="I142" s="15">
        <f t="shared" si="8"/>
        <v>78.766400047803614</v>
      </c>
      <c r="J142" s="15">
        <f t="shared" si="8"/>
        <v>67.188333497112453</v>
      </c>
      <c r="K142" s="15">
        <f t="shared" si="8"/>
        <v>138.76699328198072</v>
      </c>
      <c r="L142" s="15">
        <f t="shared" si="8"/>
        <v>137.03290734339407</v>
      </c>
      <c r="M142" s="15">
        <f t="shared" si="8"/>
        <v>88.318771595946714</v>
      </c>
      <c r="N142" s="15">
        <f t="shared" si="8"/>
        <v>149.91648682805024</v>
      </c>
      <c r="O142" s="15">
        <f t="shared" si="8"/>
        <v>124.40415052195897</v>
      </c>
      <c r="P142" s="15"/>
      <c r="Q142" s="15">
        <f t="shared" si="9"/>
        <v>100</v>
      </c>
    </row>
    <row r="143" spans="1:17" s="6" customFormat="1" ht="14.25" thickBot="1">
      <c r="A143" s="11" t="s">
        <v>136</v>
      </c>
      <c r="B143" s="2" t="str">
        <f t="shared" si="10"/>
        <v>修理サービス</v>
      </c>
      <c r="C143" s="15">
        <f t="shared" si="8"/>
        <v>79.37518958589223</v>
      </c>
      <c r="D143" s="15">
        <f t="shared" si="8"/>
        <v>44.495208383535093</v>
      </c>
      <c r="E143" s="15">
        <f t="shared" si="8"/>
        <v>127.00730263400301</v>
      </c>
      <c r="F143" s="15">
        <f t="shared" si="8"/>
        <v>118.4716039379841</v>
      </c>
      <c r="G143" s="15">
        <f t="shared" si="8"/>
        <v>90.06845189572536</v>
      </c>
      <c r="H143" s="15">
        <f t="shared" si="8"/>
        <v>82.655638252071313</v>
      </c>
      <c r="I143" s="15">
        <f t="shared" si="8"/>
        <v>80.867914811443583</v>
      </c>
      <c r="J143" s="15">
        <f t="shared" si="8"/>
        <v>105.22938287845966</v>
      </c>
      <c r="K143" s="15">
        <f t="shared" si="8"/>
        <v>51.225924523244004</v>
      </c>
      <c r="L143" s="15">
        <f t="shared" si="8"/>
        <v>100.9064156301209</v>
      </c>
      <c r="M143" s="15">
        <f t="shared" si="8"/>
        <v>74.816034634651061</v>
      </c>
      <c r="N143" s="15">
        <f t="shared" si="8"/>
        <v>130.94338611001808</v>
      </c>
      <c r="O143" s="15">
        <f t="shared" si="8"/>
        <v>75.907226299886759</v>
      </c>
      <c r="P143" s="15"/>
      <c r="Q143" s="15">
        <f t="shared" si="9"/>
        <v>100</v>
      </c>
    </row>
    <row r="144" spans="1:17" s="6" customFormat="1" ht="14.25" thickBot="1">
      <c r="A144" s="11" t="s">
        <v>137</v>
      </c>
      <c r="B144" s="2" t="str">
        <f t="shared" si="10"/>
        <v>公社債</v>
      </c>
      <c r="C144" s="15">
        <f t="shared" si="8"/>
        <v>61.307053808883808</v>
      </c>
      <c r="D144" s="15">
        <f t="shared" si="8"/>
        <v>39.985925971040075</v>
      </c>
      <c r="E144" s="15">
        <f t="shared" si="8"/>
        <v>121.37530459864905</v>
      </c>
      <c r="F144" s="15">
        <f t="shared" si="8"/>
        <v>130.33736269974764</v>
      </c>
      <c r="G144" s="15">
        <f t="shared" si="8"/>
        <v>92.494685599422326</v>
      </c>
      <c r="H144" s="15">
        <f t="shared" si="8"/>
        <v>131.58843668181902</v>
      </c>
      <c r="I144" s="15">
        <f t="shared" si="8"/>
        <v>96.258220100366572</v>
      </c>
      <c r="J144" s="15">
        <f t="shared" si="8"/>
        <v>98.140351351530455</v>
      </c>
      <c r="K144" s="15">
        <f t="shared" si="8"/>
        <v>104.9022164768177</v>
      </c>
      <c r="L144" s="15">
        <f t="shared" si="8"/>
        <v>139.08525276233237</v>
      </c>
      <c r="M144" s="15">
        <f t="shared" si="8"/>
        <v>80.038450920091023</v>
      </c>
      <c r="N144" s="15">
        <f t="shared" si="8"/>
        <v>85.377006328143651</v>
      </c>
      <c r="O144" s="15">
        <f t="shared" si="8"/>
        <v>37.683742597487409</v>
      </c>
      <c r="P144" s="15"/>
      <c r="Q144" s="15">
        <f t="shared" si="9"/>
        <v>100</v>
      </c>
    </row>
    <row r="145" spans="1:17" s="6" customFormat="1" ht="14.25" thickBot="1">
      <c r="A145" s="11" t="s">
        <v>138</v>
      </c>
      <c r="B145" s="2" t="str">
        <f t="shared" si="10"/>
        <v>ふとん類</v>
      </c>
      <c r="C145" s="15">
        <f t="shared" si="8"/>
        <v>95.164961693860704</v>
      </c>
      <c r="D145" s="15">
        <f t="shared" si="8"/>
        <v>96.185270881357212</v>
      </c>
      <c r="E145" s="15">
        <f t="shared" si="8"/>
        <v>117.135693692323</v>
      </c>
      <c r="F145" s="15">
        <f t="shared" si="8"/>
        <v>93.745516302965115</v>
      </c>
      <c r="G145" s="15">
        <f t="shared" si="8"/>
        <v>156.89590802407616</v>
      </c>
      <c r="H145" s="15">
        <f t="shared" si="8"/>
        <v>173.70810537946869</v>
      </c>
      <c r="I145" s="15">
        <f t="shared" si="8"/>
        <v>114.25124057741705</v>
      </c>
      <c r="J145" s="15">
        <f t="shared" si="8"/>
        <v>60.795562898183896</v>
      </c>
      <c r="K145" s="15">
        <f t="shared" si="8"/>
        <v>89.660911019242178</v>
      </c>
      <c r="L145" s="15">
        <f t="shared" si="8"/>
        <v>103.67934366734659</v>
      </c>
      <c r="M145" s="15">
        <f t="shared" si="8"/>
        <v>43.413795249182797</v>
      </c>
      <c r="N145" s="15">
        <f t="shared" si="8"/>
        <v>131.12350080893145</v>
      </c>
      <c r="O145" s="15">
        <f t="shared" si="8"/>
        <v>77.927897669145011</v>
      </c>
      <c r="P145" s="15"/>
      <c r="Q145" s="15">
        <f t="shared" si="9"/>
        <v>100</v>
      </c>
    </row>
    <row r="146" spans="1:17" s="6" customFormat="1" ht="14.25" thickBot="1">
      <c r="A146" s="11" t="s">
        <v>139</v>
      </c>
      <c r="B146" s="2" t="str">
        <f t="shared" si="10"/>
        <v>放送サービス</v>
      </c>
      <c r="C146" s="15">
        <f t="shared" si="8"/>
        <v>59.4645960489975</v>
      </c>
      <c r="D146" s="15">
        <f t="shared" si="8"/>
        <v>49.429801082054695</v>
      </c>
      <c r="E146" s="15">
        <f t="shared" si="8"/>
        <v>47.453989793816781</v>
      </c>
      <c r="F146" s="15">
        <f t="shared" si="8"/>
        <v>144.92616793891455</v>
      </c>
      <c r="G146" s="15">
        <f t="shared" si="8"/>
        <v>56.252872794507738</v>
      </c>
      <c r="H146" s="15">
        <f t="shared" si="8"/>
        <v>74.243474160235962</v>
      </c>
      <c r="I146" s="15">
        <f t="shared" si="8"/>
        <v>61.870602035348995</v>
      </c>
      <c r="J146" s="15">
        <f t="shared" si="8"/>
        <v>148.29194460797069</v>
      </c>
      <c r="K146" s="15">
        <f t="shared" si="8"/>
        <v>24.810649034487973</v>
      </c>
      <c r="L146" s="15">
        <f t="shared" si="8"/>
        <v>73.640434035121999</v>
      </c>
      <c r="M146" s="15">
        <f t="shared" si="8"/>
        <v>58.255025521101444</v>
      </c>
      <c r="N146" s="15">
        <f t="shared" si="8"/>
        <v>111.7729123659815</v>
      </c>
      <c r="O146" s="15">
        <f t="shared" si="8"/>
        <v>91.911838021263321</v>
      </c>
      <c r="P146" s="15"/>
      <c r="Q146" s="15">
        <f t="shared" si="9"/>
        <v>100</v>
      </c>
    </row>
    <row r="147" spans="1:17" s="6" customFormat="1" ht="14.25" thickBot="1">
      <c r="A147" s="11" t="s">
        <v>140</v>
      </c>
      <c r="B147" s="2" t="str">
        <f t="shared" si="10"/>
        <v>株</v>
      </c>
      <c r="C147" s="15">
        <f t="shared" si="8"/>
        <v>51.053880266473016</v>
      </c>
      <c r="D147" s="15">
        <f t="shared" si="8"/>
        <v>73.382519376588149</v>
      </c>
      <c r="E147" s="15">
        <f t="shared" si="8"/>
        <v>142.8293686888955</v>
      </c>
      <c r="F147" s="15">
        <f t="shared" si="8"/>
        <v>111.1356077588366</v>
      </c>
      <c r="G147" s="15">
        <f t="shared" si="8"/>
        <v>86.128625454844837</v>
      </c>
      <c r="H147" s="15">
        <f t="shared" si="8"/>
        <v>89.226050115547963</v>
      </c>
      <c r="I147" s="15">
        <f t="shared" si="8"/>
        <v>112.17177752648524</v>
      </c>
      <c r="J147" s="15">
        <f t="shared" si="8"/>
        <v>103.8262083553213</v>
      </c>
      <c r="K147" s="15">
        <f t="shared" si="8"/>
        <v>100.18686441709509</v>
      </c>
      <c r="L147" s="15">
        <f t="shared" si="8"/>
        <v>129.44098142572491</v>
      </c>
      <c r="M147" s="15">
        <f t="shared" si="8"/>
        <v>71.321925996308508</v>
      </c>
      <c r="N147" s="15">
        <f t="shared" si="8"/>
        <v>97.179677607815492</v>
      </c>
      <c r="O147" s="15">
        <f t="shared" si="8"/>
        <v>64.950449189716693</v>
      </c>
      <c r="P147" s="15"/>
      <c r="Q147" s="15">
        <f t="shared" si="9"/>
        <v>100</v>
      </c>
    </row>
    <row r="148" spans="1:17" s="6" customFormat="1" ht="14.25" thickBot="1">
      <c r="A148" s="11" t="s">
        <v>141</v>
      </c>
      <c r="B148" s="2" t="str">
        <f t="shared" si="10"/>
        <v>生命保険</v>
      </c>
      <c r="C148" s="15">
        <f t="shared" si="8"/>
        <v>82.204074749330729</v>
      </c>
      <c r="D148" s="15">
        <f t="shared" si="8"/>
        <v>84.077598510886702</v>
      </c>
      <c r="E148" s="15">
        <f t="shared" si="8"/>
        <v>95.779387972309209</v>
      </c>
      <c r="F148" s="15">
        <f t="shared" si="8"/>
        <v>117.12190048970589</v>
      </c>
      <c r="G148" s="15">
        <f t="shared" si="8"/>
        <v>64.647562511675545</v>
      </c>
      <c r="H148" s="15">
        <f t="shared" si="8"/>
        <v>114.02602857324051</v>
      </c>
      <c r="I148" s="15">
        <f t="shared" si="8"/>
        <v>83.320912728304322</v>
      </c>
      <c r="J148" s="15">
        <f t="shared" si="8"/>
        <v>111.39038372331707</v>
      </c>
      <c r="K148" s="15">
        <f t="shared" si="8"/>
        <v>74.896357275568008</v>
      </c>
      <c r="L148" s="15">
        <f t="shared" si="8"/>
        <v>112.73279763001527</v>
      </c>
      <c r="M148" s="15">
        <f t="shared" si="8"/>
        <v>59.274923710897255</v>
      </c>
      <c r="N148" s="15">
        <f t="shared" si="8"/>
        <v>115.98234933224872</v>
      </c>
      <c r="O148" s="15">
        <f t="shared" si="8"/>
        <v>61.332364868276969</v>
      </c>
      <c r="P148" s="15"/>
      <c r="Q148" s="15">
        <f t="shared" si="9"/>
        <v>100</v>
      </c>
    </row>
    <row r="149" spans="1:17" s="6" customFormat="1" ht="14.25" thickBot="1">
      <c r="A149" s="11" t="s">
        <v>142</v>
      </c>
      <c r="B149" s="2" t="str">
        <f t="shared" si="10"/>
        <v>アクセサリー</v>
      </c>
      <c r="C149" s="15">
        <f t="shared" si="8"/>
        <v>73.878145676798994</v>
      </c>
      <c r="D149" s="15">
        <f t="shared" si="8"/>
        <v>67.431718351732599</v>
      </c>
      <c r="E149" s="15">
        <f t="shared" si="8"/>
        <v>93.893372207620047</v>
      </c>
      <c r="F149" s="15">
        <f t="shared" si="8"/>
        <v>105.11431704367142</v>
      </c>
      <c r="G149" s="15">
        <f t="shared" si="8"/>
        <v>54.745550500462869</v>
      </c>
      <c r="H149" s="15">
        <f t="shared" si="8"/>
        <v>147.14357777486046</v>
      </c>
      <c r="I149" s="15">
        <f t="shared" si="8"/>
        <v>66.409198907559244</v>
      </c>
      <c r="J149" s="15">
        <f t="shared" si="8"/>
        <v>106.97588419290717</v>
      </c>
      <c r="K149" s="15">
        <f t="shared" si="8"/>
        <v>127.70138175680168</v>
      </c>
      <c r="L149" s="15">
        <f t="shared" si="8"/>
        <v>144.23136890080499</v>
      </c>
      <c r="M149" s="15">
        <f t="shared" si="8"/>
        <v>72.375388849986692</v>
      </c>
      <c r="N149" s="15">
        <f t="shared" si="8"/>
        <v>152.81839362566512</v>
      </c>
      <c r="O149" s="15">
        <f t="shared" si="8"/>
        <v>86.458320298589854</v>
      </c>
      <c r="P149" s="15"/>
      <c r="Q149" s="15">
        <f t="shared" si="9"/>
        <v>100</v>
      </c>
    </row>
    <row r="150" spans="1:17" s="6" customFormat="1" ht="14.25" thickBot="1">
      <c r="A150" s="11" t="s">
        <v>143</v>
      </c>
      <c r="B150" s="2" t="str">
        <f t="shared" si="10"/>
        <v>移動通信サービス</v>
      </c>
      <c r="C150" s="15">
        <f t="shared" ref="C150:O165" si="11">C82/$Q82*100</f>
        <v>64.770033182325989</v>
      </c>
      <c r="D150" s="15">
        <f t="shared" si="11"/>
        <v>53.724064956052189</v>
      </c>
      <c r="E150" s="15">
        <f t="shared" si="11"/>
        <v>68.695333145250132</v>
      </c>
      <c r="F150" s="15">
        <f t="shared" si="11"/>
        <v>155.61938368200612</v>
      </c>
      <c r="G150" s="15">
        <f t="shared" si="11"/>
        <v>57.299058171552261</v>
      </c>
      <c r="H150" s="15">
        <f t="shared" si="11"/>
        <v>30.149201448286426</v>
      </c>
      <c r="I150" s="15">
        <f t="shared" si="11"/>
        <v>67.597560405011109</v>
      </c>
      <c r="J150" s="15">
        <f t="shared" si="11"/>
        <v>123.23085267924102</v>
      </c>
      <c r="K150" s="15">
        <f t="shared" si="11"/>
        <v>90.677212756798653</v>
      </c>
      <c r="L150" s="15">
        <f t="shared" si="11"/>
        <v>92.351562796498683</v>
      </c>
      <c r="M150" s="15">
        <f t="shared" si="11"/>
        <v>61.657960488694819</v>
      </c>
      <c r="N150" s="15">
        <f t="shared" si="11"/>
        <v>102.61470981160157</v>
      </c>
      <c r="O150" s="15">
        <f t="shared" si="11"/>
        <v>65.317119986979492</v>
      </c>
      <c r="P150" s="15"/>
      <c r="Q150" s="15">
        <f t="shared" si="9"/>
        <v>100</v>
      </c>
    </row>
    <row r="151" spans="1:17" s="6" customFormat="1" ht="14.25" thickBot="1">
      <c r="A151" s="11" t="s">
        <v>144</v>
      </c>
      <c r="B151" s="2" t="str">
        <f t="shared" si="10"/>
        <v>賃貸アパート・マンション</v>
      </c>
      <c r="C151" s="15">
        <f t="shared" si="11"/>
        <v>106.62499974284367</v>
      </c>
      <c r="D151" s="15">
        <f t="shared" si="11"/>
        <v>61.518263785197249</v>
      </c>
      <c r="E151" s="15">
        <f t="shared" si="11"/>
        <v>53.242810212051836</v>
      </c>
      <c r="F151" s="15">
        <f t="shared" si="11"/>
        <v>154.78786202616615</v>
      </c>
      <c r="G151" s="15">
        <f t="shared" si="11"/>
        <v>60.860942931651287</v>
      </c>
      <c r="H151" s="15">
        <f t="shared" si="11"/>
        <v>43.350151935132445</v>
      </c>
      <c r="I151" s="15">
        <f t="shared" si="11"/>
        <v>51.001036231527848</v>
      </c>
      <c r="J151" s="15">
        <f t="shared" si="11"/>
        <v>98.333939322122802</v>
      </c>
      <c r="K151" s="15">
        <f t="shared" si="11"/>
        <v>20.45185869716752</v>
      </c>
      <c r="L151" s="15">
        <f t="shared" si="11"/>
        <v>97.482065659673296</v>
      </c>
      <c r="M151" s="15">
        <f t="shared" si="11"/>
        <v>73.308123441671853</v>
      </c>
      <c r="N151" s="15">
        <f t="shared" si="11"/>
        <v>114.17859726973705</v>
      </c>
      <c r="O151" s="15">
        <f t="shared" si="11"/>
        <v>100.38804287558902</v>
      </c>
      <c r="P151" s="15"/>
      <c r="Q151" s="15">
        <f t="shared" si="9"/>
        <v>100</v>
      </c>
    </row>
    <row r="152" spans="1:17" s="6" customFormat="1" ht="14.25" thickBot="1">
      <c r="A152" s="11" t="s">
        <v>145</v>
      </c>
      <c r="B152" s="2" t="str">
        <f t="shared" si="10"/>
        <v>屋根工事</v>
      </c>
      <c r="C152" s="15">
        <f t="shared" si="11"/>
        <v>48.926133617627421</v>
      </c>
      <c r="D152" s="15">
        <f t="shared" si="11"/>
        <v>57.374841902278895</v>
      </c>
      <c r="E152" s="15">
        <f t="shared" si="11"/>
        <v>110.7121470675803</v>
      </c>
      <c r="F152" s="15">
        <f t="shared" si="11"/>
        <v>150.7836261916768</v>
      </c>
      <c r="G152" s="15">
        <f t="shared" si="11"/>
        <v>45.538806321390709</v>
      </c>
      <c r="H152" s="15">
        <f t="shared" si="11"/>
        <v>45.613786478240208</v>
      </c>
      <c r="I152" s="15">
        <f t="shared" si="11"/>
        <v>116.27239101758546</v>
      </c>
      <c r="J152" s="15">
        <f t="shared" si="11"/>
        <v>98.476776877986239</v>
      </c>
      <c r="K152" s="15">
        <f t="shared" si="11"/>
        <v>96.839112050000267</v>
      </c>
      <c r="L152" s="15">
        <f t="shared" si="11"/>
        <v>61.806404511140741</v>
      </c>
      <c r="M152" s="15">
        <f t="shared" si="11"/>
        <v>62.085143170192204</v>
      </c>
      <c r="N152" s="15">
        <f t="shared" si="11"/>
        <v>107.15252768945682</v>
      </c>
      <c r="O152" s="15">
        <f t="shared" si="11"/>
        <v>55.804555159118948</v>
      </c>
      <c r="P152" s="15"/>
      <c r="Q152" s="15">
        <f t="shared" si="9"/>
        <v>100</v>
      </c>
    </row>
    <row r="153" spans="1:17" s="6" customFormat="1" ht="14.25" thickBot="1">
      <c r="A153" s="11" t="s">
        <v>146</v>
      </c>
      <c r="B153" s="2" t="str">
        <f t="shared" si="10"/>
        <v>その他金融関連サービス</v>
      </c>
      <c r="C153" s="15">
        <f t="shared" si="11"/>
        <v>72.201338632065244</v>
      </c>
      <c r="D153" s="15">
        <f t="shared" si="11"/>
        <v>68.400125493594217</v>
      </c>
      <c r="E153" s="15">
        <f t="shared" si="11"/>
        <v>108.53135702207244</v>
      </c>
      <c r="F153" s="15">
        <f t="shared" si="11"/>
        <v>105.36949652482318</v>
      </c>
      <c r="G153" s="15">
        <f t="shared" si="11"/>
        <v>82.706888181494037</v>
      </c>
      <c r="H153" s="15">
        <f t="shared" si="11"/>
        <v>76.552309119543594</v>
      </c>
      <c r="I153" s="15">
        <f t="shared" si="11"/>
        <v>89.110006183171592</v>
      </c>
      <c r="J153" s="15">
        <f t="shared" si="11"/>
        <v>90.632346330101896</v>
      </c>
      <c r="K153" s="15">
        <f t="shared" si="11"/>
        <v>56.849365350592251</v>
      </c>
      <c r="L153" s="15">
        <f t="shared" si="11"/>
        <v>115.33497919051969</v>
      </c>
      <c r="M153" s="15">
        <f t="shared" si="11"/>
        <v>47.712515716033096</v>
      </c>
      <c r="N153" s="15">
        <f t="shared" si="11"/>
        <v>182.70709807943567</v>
      </c>
      <c r="O153" s="15">
        <f t="shared" si="11"/>
        <v>111.61814895690965</v>
      </c>
      <c r="P153" s="15"/>
      <c r="Q153" s="15">
        <f t="shared" si="9"/>
        <v>100</v>
      </c>
    </row>
    <row r="154" spans="1:17" s="6" customFormat="1" ht="14.25" thickBot="1">
      <c r="A154" s="11" t="s">
        <v>147</v>
      </c>
      <c r="B154" s="2" t="str">
        <f t="shared" si="10"/>
        <v>化粧品</v>
      </c>
      <c r="C154" s="15">
        <f t="shared" si="11"/>
        <v>65.119563360286776</v>
      </c>
      <c r="D154" s="15">
        <f t="shared" si="11"/>
        <v>68.451865376720988</v>
      </c>
      <c r="E154" s="15">
        <f t="shared" si="11"/>
        <v>59.243701832018345</v>
      </c>
      <c r="F154" s="15">
        <f t="shared" si="11"/>
        <v>110.56188967636274</v>
      </c>
      <c r="G154" s="15">
        <f t="shared" si="11"/>
        <v>72.235156471979053</v>
      </c>
      <c r="H154" s="15">
        <f t="shared" si="11"/>
        <v>93.634707901892583</v>
      </c>
      <c r="I154" s="15">
        <f t="shared" si="11"/>
        <v>83.097133568177966</v>
      </c>
      <c r="J154" s="15">
        <f t="shared" si="11"/>
        <v>108.45716482164993</v>
      </c>
      <c r="K154" s="15">
        <f t="shared" si="11"/>
        <v>68.270841475491878</v>
      </c>
      <c r="L154" s="15">
        <f t="shared" si="11"/>
        <v>137.67228887808452</v>
      </c>
      <c r="M154" s="15">
        <f t="shared" si="11"/>
        <v>89.528637895676724</v>
      </c>
      <c r="N154" s="15">
        <f t="shared" si="11"/>
        <v>133.05644125652367</v>
      </c>
      <c r="O154" s="15">
        <f t="shared" si="11"/>
        <v>126.4557512088529</v>
      </c>
      <c r="P154" s="15"/>
      <c r="Q154" s="15">
        <f t="shared" si="9"/>
        <v>100</v>
      </c>
    </row>
    <row r="155" spans="1:17" s="6" customFormat="1" ht="14.25" thickBot="1">
      <c r="A155" s="11" t="s">
        <v>148</v>
      </c>
      <c r="B155" s="2" t="str">
        <f t="shared" si="10"/>
        <v>浄水器</v>
      </c>
      <c r="C155" s="15">
        <f t="shared" si="11"/>
        <v>50.20264429115754</v>
      </c>
      <c r="D155" s="15">
        <f t="shared" si="11"/>
        <v>33.038833891210345</v>
      </c>
      <c r="E155" s="15">
        <f t="shared" si="11"/>
        <v>50.925337730838805</v>
      </c>
      <c r="F155" s="15">
        <f t="shared" si="11"/>
        <v>124.52527859841589</v>
      </c>
      <c r="G155" s="15">
        <f t="shared" si="11"/>
        <v>30.361490298915168</v>
      </c>
      <c r="H155" s="15">
        <f t="shared" si="11"/>
        <v>45.193531889851037</v>
      </c>
      <c r="I155" s="15">
        <f t="shared" si="11"/>
        <v>86.084365228430826</v>
      </c>
      <c r="J155" s="15">
        <f t="shared" si="11"/>
        <v>163.06542632885802</v>
      </c>
      <c r="K155" s="15">
        <f t="shared" si="11"/>
        <v>54.369911102771241</v>
      </c>
      <c r="L155" s="15">
        <f t="shared" si="11"/>
        <v>100.41124563696633</v>
      </c>
      <c r="M155" s="15">
        <f t="shared" si="11"/>
        <v>59.152022496142244</v>
      </c>
      <c r="N155" s="15">
        <f t="shared" si="11"/>
        <v>136.72803368917548</v>
      </c>
      <c r="O155" s="15">
        <f t="shared" si="11"/>
        <v>58.186574036823181</v>
      </c>
      <c r="P155" s="15"/>
      <c r="Q155" s="15">
        <f t="shared" si="9"/>
        <v>100</v>
      </c>
    </row>
    <row r="156" spans="1:17" s="6" customFormat="1" ht="14.25" thickBot="1">
      <c r="A156" s="11" t="s">
        <v>149</v>
      </c>
      <c r="B156" s="2" t="str">
        <f t="shared" si="10"/>
        <v>他の行政サービス</v>
      </c>
      <c r="C156" s="15">
        <f t="shared" si="11"/>
        <v>129.86497183376051</v>
      </c>
      <c r="D156" s="15">
        <f t="shared" si="11"/>
        <v>78.269933811504998</v>
      </c>
      <c r="E156" s="15">
        <f t="shared" si="11"/>
        <v>131.36408564695893</v>
      </c>
      <c r="F156" s="15">
        <f t="shared" si="11"/>
        <v>85.171284828077347</v>
      </c>
      <c r="G156" s="15">
        <f t="shared" si="11"/>
        <v>78.934699155564431</v>
      </c>
      <c r="H156" s="15">
        <f t="shared" si="11"/>
        <v>115.41732759561955</v>
      </c>
      <c r="I156" s="15">
        <f t="shared" si="11"/>
        <v>33.989383477338933</v>
      </c>
      <c r="J156" s="15">
        <f t="shared" si="11"/>
        <v>68.322845694999884</v>
      </c>
      <c r="K156" s="15">
        <f t="shared" si="11"/>
        <v>140.0703917613904</v>
      </c>
      <c r="L156" s="15">
        <f t="shared" si="11"/>
        <v>144.39347558166514</v>
      </c>
      <c r="M156" s="15">
        <f t="shared" si="11"/>
        <v>85.187123201500398</v>
      </c>
      <c r="N156" s="15">
        <f t="shared" si="11"/>
        <v>222.37403114824122</v>
      </c>
      <c r="O156" s="15">
        <f t="shared" si="11"/>
        <v>92.498712915279953</v>
      </c>
      <c r="P156" s="15"/>
      <c r="Q156" s="15">
        <f t="shared" si="9"/>
        <v>100</v>
      </c>
    </row>
    <row r="157" spans="1:17" s="6" customFormat="1" ht="14.25" thickBot="1">
      <c r="A157" s="11" t="s">
        <v>150</v>
      </c>
      <c r="B157" s="2" t="str">
        <f t="shared" si="10"/>
        <v>社会保険</v>
      </c>
      <c r="C157" s="15">
        <f t="shared" si="11"/>
        <v>64.876565147652826</v>
      </c>
      <c r="D157" s="15">
        <f t="shared" si="11"/>
        <v>40.147899746240086</v>
      </c>
      <c r="E157" s="15">
        <f t="shared" si="11"/>
        <v>193.59150583440251</v>
      </c>
      <c r="F157" s="15">
        <f t="shared" si="11"/>
        <v>118.07214333908051</v>
      </c>
      <c r="G157" s="15">
        <f t="shared" si="11"/>
        <v>49.427990091074705</v>
      </c>
      <c r="H157" s="15">
        <f t="shared" si="11"/>
        <v>36.611973926738237</v>
      </c>
      <c r="I157" s="15">
        <f t="shared" si="11"/>
        <v>29.321770809284725</v>
      </c>
      <c r="J157" s="15">
        <f t="shared" si="11"/>
        <v>45.03470625098231</v>
      </c>
      <c r="K157" s="15">
        <f t="shared" si="11"/>
        <v>440.45899589024089</v>
      </c>
      <c r="L157" s="15">
        <f t="shared" si="11"/>
        <v>83.1934344396782</v>
      </c>
      <c r="M157" s="15">
        <f t="shared" si="11"/>
        <v>338.39583157295215</v>
      </c>
      <c r="N157" s="15">
        <f t="shared" si="11"/>
        <v>140.97424591554739</v>
      </c>
      <c r="O157" s="15">
        <f t="shared" si="11"/>
        <v>116.19641593627428</v>
      </c>
      <c r="P157" s="15"/>
      <c r="Q157" s="15">
        <f t="shared" si="9"/>
        <v>100</v>
      </c>
    </row>
    <row r="158" spans="1:17" s="6" customFormat="1" ht="14.25" thickBot="1">
      <c r="A158" s="11" t="s">
        <v>151</v>
      </c>
      <c r="B158" s="2" t="str">
        <f t="shared" si="10"/>
        <v>医療サービス</v>
      </c>
      <c r="C158" s="15">
        <f t="shared" si="11"/>
        <v>55.805617984367096</v>
      </c>
      <c r="D158" s="15">
        <f t="shared" si="11"/>
        <v>71.616097303023139</v>
      </c>
      <c r="E158" s="15">
        <f t="shared" si="11"/>
        <v>83.248484079430568</v>
      </c>
      <c r="F158" s="15">
        <f t="shared" si="11"/>
        <v>159.92215858926573</v>
      </c>
      <c r="G158" s="15">
        <f t="shared" si="11"/>
        <v>65.723780574225898</v>
      </c>
      <c r="H158" s="15">
        <f t="shared" si="11"/>
        <v>93.776578671440916</v>
      </c>
      <c r="I158" s="15">
        <f t="shared" si="11"/>
        <v>44.656264462248494</v>
      </c>
      <c r="J158" s="15">
        <f t="shared" si="11"/>
        <v>95.730415811170147</v>
      </c>
      <c r="K158" s="15">
        <f t="shared" si="11"/>
        <v>114.16063179465807</v>
      </c>
      <c r="L158" s="15">
        <f t="shared" si="11"/>
        <v>106.6935406141216</v>
      </c>
      <c r="M158" s="15">
        <f t="shared" si="11"/>
        <v>79.843913018549145</v>
      </c>
      <c r="N158" s="15">
        <f t="shared" si="11"/>
        <v>109.43125839194367</v>
      </c>
      <c r="O158" s="15">
        <f t="shared" si="11"/>
        <v>64.680611317718629</v>
      </c>
      <c r="P158" s="15"/>
      <c r="Q158" s="15">
        <f t="shared" si="9"/>
        <v>100</v>
      </c>
    </row>
    <row r="159" spans="1:17" s="6" customFormat="1" ht="14.25" thickBot="1">
      <c r="A159" s="11" t="s">
        <v>152</v>
      </c>
      <c r="B159" s="2" t="str">
        <f t="shared" si="10"/>
        <v>塗装工事</v>
      </c>
      <c r="C159" s="15">
        <f t="shared" si="11"/>
        <v>90.799680320387523</v>
      </c>
      <c r="D159" s="15">
        <f t="shared" si="11"/>
        <v>83.03915363220402</v>
      </c>
      <c r="E159" s="15">
        <f t="shared" si="11"/>
        <v>99.804379786494763</v>
      </c>
      <c r="F159" s="15">
        <f t="shared" si="11"/>
        <v>142.3985772113827</v>
      </c>
      <c r="G159" s="15">
        <f t="shared" si="11"/>
        <v>50.437434959131856</v>
      </c>
      <c r="H159" s="15">
        <f t="shared" si="11"/>
        <v>38.743375225759621</v>
      </c>
      <c r="I159" s="15">
        <f t="shared" si="11"/>
        <v>73.798145965781544</v>
      </c>
      <c r="J159" s="15">
        <f t="shared" si="11"/>
        <v>81.611662094429789</v>
      </c>
      <c r="K159" s="15">
        <f t="shared" si="11"/>
        <v>49.434926996416415</v>
      </c>
      <c r="L159" s="15">
        <f t="shared" si="11"/>
        <v>119.10836863357626</v>
      </c>
      <c r="M159" s="15">
        <f t="shared" si="11"/>
        <v>98.785067750096715</v>
      </c>
      <c r="N159" s="15">
        <f t="shared" si="11"/>
        <v>98.033358239487711</v>
      </c>
      <c r="O159" s="15">
        <f t="shared" si="11"/>
        <v>115.11233390166753</v>
      </c>
      <c r="P159" s="15"/>
      <c r="Q159" s="15">
        <f t="shared" si="9"/>
        <v>100</v>
      </c>
    </row>
    <row r="160" spans="1:17" s="6" customFormat="1" ht="14.25" thickBot="1">
      <c r="A160" s="11" t="s">
        <v>153</v>
      </c>
      <c r="B160" s="2" t="str">
        <f t="shared" si="10"/>
        <v>ＩＰ電話</v>
      </c>
      <c r="C160" s="15">
        <f t="shared" si="11"/>
        <v>67.814837552079467</v>
      </c>
      <c r="D160" s="15">
        <f t="shared" si="11"/>
        <v>82.186514423822217</v>
      </c>
      <c r="E160" s="15">
        <f t="shared" si="11"/>
        <v>110.86815657517923</v>
      </c>
      <c r="F160" s="15">
        <f t="shared" si="11"/>
        <v>84.40483194512349</v>
      </c>
      <c r="G160" s="15">
        <f t="shared" si="11"/>
        <v>118.2827219016678</v>
      </c>
      <c r="H160" s="15">
        <f t="shared" si="11"/>
        <v>131.6162507669346</v>
      </c>
      <c r="I160" s="15">
        <f t="shared" si="11"/>
        <v>53.970534047941641</v>
      </c>
      <c r="J160" s="15">
        <f t="shared" si="11"/>
        <v>136.03685511535764</v>
      </c>
      <c r="K160" s="15">
        <f t="shared" si="11"/>
        <v>58.644608466926741</v>
      </c>
      <c r="L160" s="15">
        <f t="shared" si="11"/>
        <v>82.423919814658035</v>
      </c>
      <c r="M160" s="15">
        <f t="shared" si="11"/>
        <v>107.66705849078522</v>
      </c>
      <c r="N160" s="15">
        <f t="shared" si="11"/>
        <v>158.17008107766316</v>
      </c>
      <c r="O160" s="15">
        <f t="shared" si="11"/>
        <v>89.615961699763091</v>
      </c>
      <c r="P160" s="15"/>
      <c r="Q160" s="15">
        <f t="shared" si="9"/>
        <v>100</v>
      </c>
    </row>
    <row r="161" spans="1:17" s="6" customFormat="1" ht="14.25" thickBot="1">
      <c r="A161" s="11" t="s">
        <v>154</v>
      </c>
      <c r="B161" s="2" t="str">
        <f t="shared" si="10"/>
        <v>飲料</v>
      </c>
      <c r="C161" s="15">
        <f t="shared" si="11"/>
        <v>58.612750049224601</v>
      </c>
      <c r="D161" s="15">
        <f t="shared" si="11"/>
        <v>69.509634125990758</v>
      </c>
      <c r="E161" s="15">
        <f t="shared" si="11"/>
        <v>40.780171922806538</v>
      </c>
      <c r="F161" s="15">
        <f t="shared" si="11"/>
        <v>77.264616175765894</v>
      </c>
      <c r="G161" s="15">
        <f t="shared" si="11"/>
        <v>51.417884324363492</v>
      </c>
      <c r="H161" s="15">
        <f t="shared" si="11"/>
        <v>70.845129016197887</v>
      </c>
      <c r="I161" s="15">
        <f t="shared" si="11"/>
        <v>60.37029788136973</v>
      </c>
      <c r="J161" s="15">
        <f t="shared" si="11"/>
        <v>85.136746801139466</v>
      </c>
      <c r="K161" s="15">
        <f t="shared" si="11"/>
        <v>97.192071040242155</v>
      </c>
      <c r="L161" s="15">
        <f t="shared" si="11"/>
        <v>129.7487436861133</v>
      </c>
      <c r="M161" s="15">
        <f t="shared" si="11"/>
        <v>94.12076286129988</v>
      </c>
      <c r="N161" s="15">
        <f t="shared" si="11"/>
        <v>318.11693404859255</v>
      </c>
      <c r="O161" s="15">
        <f t="shared" si="11"/>
        <v>166.17743846729974</v>
      </c>
      <c r="P161" s="15"/>
      <c r="Q161" s="15">
        <f t="shared" si="9"/>
        <v>100</v>
      </c>
    </row>
    <row r="162" spans="1:17" s="6" customFormat="1" ht="14.25" thickBot="1">
      <c r="A162" s="11" t="s">
        <v>155</v>
      </c>
      <c r="B162" s="2" t="str">
        <f t="shared" si="10"/>
        <v>鮮魚</v>
      </c>
      <c r="C162" s="15">
        <f t="shared" si="11"/>
        <v>74.608049919800749</v>
      </c>
      <c r="D162" s="15">
        <f t="shared" si="11"/>
        <v>109.12929112841623</v>
      </c>
      <c r="E162" s="15">
        <f t="shared" si="11"/>
        <v>78.015722223009206</v>
      </c>
      <c r="F162" s="15">
        <f t="shared" si="11"/>
        <v>113.36799921557113</v>
      </c>
      <c r="G162" s="15">
        <f t="shared" si="11"/>
        <v>85.263282907103857</v>
      </c>
      <c r="H162" s="15">
        <f t="shared" si="11"/>
        <v>61.241847295634877</v>
      </c>
      <c r="I162" s="15">
        <f t="shared" si="11"/>
        <v>85.667119580639962</v>
      </c>
      <c r="J162" s="15">
        <f t="shared" si="11"/>
        <v>74.447998771155127</v>
      </c>
      <c r="K162" s="15">
        <f t="shared" si="11"/>
        <v>84.421307545629489</v>
      </c>
      <c r="L162" s="15">
        <f t="shared" si="11"/>
        <v>114.43175344987107</v>
      </c>
      <c r="M162" s="15">
        <f t="shared" si="11"/>
        <v>222.7578077492295</v>
      </c>
      <c r="N162" s="15">
        <f t="shared" si="11"/>
        <v>101.90424061895283</v>
      </c>
      <c r="O162" s="15">
        <f t="shared" si="11"/>
        <v>108.03794417904651</v>
      </c>
      <c r="P162" s="15"/>
      <c r="Q162" s="15">
        <f t="shared" si="9"/>
        <v>100</v>
      </c>
    </row>
    <row r="163" spans="1:17" s="6" customFormat="1" ht="14.25" thickBot="1">
      <c r="A163" s="11" t="s">
        <v>156</v>
      </c>
      <c r="B163" s="2" t="str">
        <f t="shared" si="10"/>
        <v>土地</v>
      </c>
      <c r="C163" s="15">
        <f t="shared" si="11"/>
        <v>41.039723698744687</v>
      </c>
      <c r="D163" s="15">
        <f t="shared" si="11"/>
        <v>107.35930183840333</v>
      </c>
      <c r="E163" s="15">
        <f t="shared" si="11"/>
        <v>82.072609892842891</v>
      </c>
      <c r="F163" s="15">
        <f t="shared" si="11"/>
        <v>198.46271626554554</v>
      </c>
      <c r="G163" s="15">
        <f t="shared" si="11"/>
        <v>50.907794297997867</v>
      </c>
      <c r="H163" s="15">
        <f t="shared" si="11"/>
        <v>23.036211751428677</v>
      </c>
      <c r="I163" s="15">
        <f t="shared" si="11"/>
        <v>62.162251452055216</v>
      </c>
      <c r="J163" s="15">
        <f t="shared" si="11"/>
        <v>82.4689415429484</v>
      </c>
      <c r="K163" s="15">
        <f t="shared" si="11"/>
        <v>61.585842668440968</v>
      </c>
      <c r="L163" s="15">
        <f t="shared" si="11"/>
        <v>50.805647872939709</v>
      </c>
      <c r="M163" s="15">
        <f t="shared" si="11"/>
        <v>16.15242023856494</v>
      </c>
      <c r="N163" s="15">
        <f t="shared" si="11"/>
        <v>101.05559173690237</v>
      </c>
      <c r="O163" s="15">
        <f t="shared" si="11"/>
        <v>85.555016938640492</v>
      </c>
      <c r="P163" s="15"/>
      <c r="Q163" s="15">
        <f t="shared" si="9"/>
        <v>100</v>
      </c>
    </row>
    <row r="164" spans="1:17" s="6" customFormat="1" ht="14.25" thickBot="1">
      <c r="A164" s="11" t="s">
        <v>157</v>
      </c>
      <c r="B164" s="2" t="str">
        <f t="shared" si="10"/>
        <v>冠婚葬祭互助会</v>
      </c>
      <c r="C164" s="15">
        <f t="shared" si="11"/>
        <v>61.528097269064297</v>
      </c>
      <c r="D164" s="15">
        <f t="shared" si="11"/>
        <v>55.887701351300109</v>
      </c>
      <c r="E164" s="15">
        <f t="shared" si="11"/>
        <v>105.3998198431747</v>
      </c>
      <c r="F164" s="15">
        <f t="shared" si="11"/>
        <v>129.48578386185832</v>
      </c>
      <c r="G164" s="15">
        <f t="shared" si="11"/>
        <v>54.061864162112961</v>
      </c>
      <c r="H164" s="15">
        <f t="shared" si="11"/>
        <v>110.08554887516976</v>
      </c>
      <c r="I164" s="15">
        <f t="shared" si="11"/>
        <v>72.80912684062254</v>
      </c>
      <c r="J164" s="15">
        <f t="shared" si="11"/>
        <v>99.991121222884175</v>
      </c>
      <c r="K164" s="15">
        <f t="shared" si="11"/>
        <v>81.751859085688636</v>
      </c>
      <c r="L164" s="15">
        <f t="shared" si="11"/>
        <v>71.937852133133475</v>
      </c>
      <c r="M164" s="15">
        <f t="shared" si="11"/>
        <v>37.165197364132844</v>
      </c>
      <c r="N164" s="15">
        <f t="shared" si="11"/>
        <v>170.22640194302349</v>
      </c>
      <c r="O164" s="15">
        <f t="shared" si="11"/>
        <v>72.684566564392853</v>
      </c>
      <c r="P164" s="15"/>
      <c r="Q164" s="15">
        <f t="shared" si="9"/>
        <v>100</v>
      </c>
    </row>
    <row r="165" spans="1:17" s="6" customFormat="1" ht="14.25" thickBot="1">
      <c r="A165" s="11" t="s">
        <v>158</v>
      </c>
      <c r="B165" s="2" t="str">
        <f t="shared" si="10"/>
        <v>家庭用電気治療器具</v>
      </c>
      <c r="C165" s="15">
        <f t="shared" si="11"/>
        <v>78.169982625649297</v>
      </c>
      <c r="D165" s="15">
        <f t="shared" si="11"/>
        <v>70.514311190668948</v>
      </c>
      <c r="E165" s="15">
        <f t="shared" si="11"/>
        <v>85.246447697336876</v>
      </c>
      <c r="F165" s="15">
        <f t="shared" si="11"/>
        <v>71.452013497996447</v>
      </c>
      <c r="G165" s="15">
        <f t="shared" si="11"/>
        <v>81.852751590819722</v>
      </c>
      <c r="H165" s="15">
        <f t="shared" si="11"/>
        <v>77.164727592499943</v>
      </c>
      <c r="I165" s="15">
        <f t="shared" si="11"/>
        <v>95.947173930316737</v>
      </c>
      <c r="J165" s="15">
        <f t="shared" si="11"/>
        <v>87.73211124753864</v>
      </c>
      <c r="K165" s="15">
        <f t="shared" si="11"/>
        <v>85.956240410095489</v>
      </c>
      <c r="L165" s="15">
        <f t="shared" si="11"/>
        <v>132.3656479249656</v>
      </c>
      <c r="M165" s="15">
        <f t="shared" si="11"/>
        <v>54.10599282198153</v>
      </c>
      <c r="N165" s="15">
        <f t="shared" si="11"/>
        <v>199.73231161314754</v>
      </c>
      <c r="O165" s="15">
        <f t="shared" si="11"/>
        <v>235.63644246208878</v>
      </c>
      <c r="P165" s="15"/>
      <c r="Q165" s="15">
        <f t="shared" si="9"/>
        <v>100</v>
      </c>
    </row>
    <row r="166" spans="1:17" s="6" customFormat="1" ht="14.25" thickBot="1">
      <c r="A166" s="11" t="s">
        <v>159</v>
      </c>
      <c r="B166" s="2" t="str">
        <f t="shared" si="10"/>
        <v>他の工事・建築サービス</v>
      </c>
      <c r="C166" s="15">
        <f t="shared" ref="C166:O178" si="12">C98/$Q98*100</f>
        <v>66.64952481952659</v>
      </c>
      <c r="D166" s="15">
        <f t="shared" si="12"/>
        <v>78.281458501751857</v>
      </c>
      <c r="E166" s="15">
        <f t="shared" si="12"/>
        <v>154.85946381004106</v>
      </c>
      <c r="F166" s="15">
        <f t="shared" si="12"/>
        <v>131.06719097455434</v>
      </c>
      <c r="G166" s="15">
        <f t="shared" si="12"/>
        <v>66.545353441530494</v>
      </c>
      <c r="H166" s="15">
        <f t="shared" si="12"/>
        <v>108.16214379635629</v>
      </c>
      <c r="I166" s="15">
        <f t="shared" si="12"/>
        <v>69.018909318815432</v>
      </c>
      <c r="J166" s="15">
        <f t="shared" si="12"/>
        <v>106.83536095659069</v>
      </c>
      <c r="K166" s="15">
        <f t="shared" si="12"/>
        <v>26.024813272952784</v>
      </c>
      <c r="L166" s="15">
        <f t="shared" si="12"/>
        <v>91.178438753901077</v>
      </c>
      <c r="M166" s="15">
        <f t="shared" si="12"/>
        <v>78.874236620535683</v>
      </c>
      <c r="N166" s="15">
        <f t="shared" si="12"/>
        <v>89.007268989816211</v>
      </c>
      <c r="O166" s="15">
        <f t="shared" si="12"/>
        <v>89.982431502247167</v>
      </c>
      <c r="P166" s="15"/>
      <c r="Q166" s="15">
        <f t="shared" ref="Q166:Q183" si="13">Q98/$Q98*100</f>
        <v>100</v>
      </c>
    </row>
    <row r="167" spans="1:17" s="6" customFormat="1" ht="14.25" thickBot="1">
      <c r="A167" s="11" t="s">
        <v>160</v>
      </c>
      <c r="B167" s="2" t="str">
        <f t="shared" si="10"/>
        <v>預貯金</v>
      </c>
      <c r="C167" s="15">
        <f t="shared" si="12"/>
        <v>63.176171303057075</v>
      </c>
      <c r="D167" s="15">
        <f t="shared" si="12"/>
        <v>83.945608560320167</v>
      </c>
      <c r="E167" s="15">
        <f t="shared" si="12"/>
        <v>88.005540312540873</v>
      </c>
      <c r="F167" s="15">
        <f t="shared" si="12"/>
        <v>125.00653905899478</v>
      </c>
      <c r="G167" s="15">
        <f t="shared" si="12"/>
        <v>76.127931167057</v>
      </c>
      <c r="H167" s="15">
        <f t="shared" si="12"/>
        <v>76.552309119543594</v>
      </c>
      <c r="I167" s="15">
        <f t="shared" si="12"/>
        <v>91.135233596425508</v>
      </c>
      <c r="J167" s="15">
        <f t="shared" si="12"/>
        <v>96.296867975733264</v>
      </c>
      <c r="K167" s="15">
        <f t="shared" si="12"/>
        <v>86.339973626211986</v>
      </c>
      <c r="L167" s="15">
        <f t="shared" si="12"/>
        <v>133.66003989021826</v>
      </c>
      <c r="M167" s="15">
        <f t="shared" si="12"/>
        <v>63.740938964387958</v>
      </c>
      <c r="N167" s="15">
        <f t="shared" si="12"/>
        <v>127.38030077369102</v>
      </c>
      <c r="O167" s="15">
        <f t="shared" si="12"/>
        <v>60.415955626440478</v>
      </c>
      <c r="P167" s="15"/>
      <c r="Q167" s="15">
        <f t="shared" si="13"/>
        <v>100</v>
      </c>
    </row>
    <row r="168" spans="1:17" s="6" customFormat="1" ht="14.25" thickBot="1">
      <c r="A168" s="11" t="s">
        <v>161</v>
      </c>
      <c r="B168" s="2" t="str">
        <f t="shared" si="10"/>
        <v>宝くじ</v>
      </c>
      <c r="C168" s="15">
        <f t="shared" si="12"/>
        <v>90.361069257705893</v>
      </c>
      <c r="D168" s="15">
        <f t="shared" si="12"/>
        <v>112.18185871242785</v>
      </c>
      <c r="E168" s="15">
        <f t="shared" si="12"/>
        <v>104.1362855393604</v>
      </c>
      <c r="F168" s="15">
        <f t="shared" si="12"/>
        <v>82.292705963601577</v>
      </c>
      <c r="G168" s="15">
        <f t="shared" si="12"/>
        <v>105.93316967246238</v>
      </c>
      <c r="H168" s="15">
        <f t="shared" si="12"/>
        <v>170.50287031171075</v>
      </c>
      <c r="I168" s="15">
        <f t="shared" si="12"/>
        <v>105.55117054713278</v>
      </c>
      <c r="J168" s="15">
        <f t="shared" si="12"/>
        <v>82.393042118274465</v>
      </c>
      <c r="K168" s="15">
        <f t="shared" si="12"/>
        <v>175.81958265701348</v>
      </c>
      <c r="L168" s="15">
        <f t="shared" si="12"/>
        <v>128.92757914769376</v>
      </c>
      <c r="M168" s="15">
        <f t="shared" si="12"/>
        <v>78.562994627877231</v>
      </c>
      <c r="N168" s="15">
        <f t="shared" si="12"/>
        <v>114.95808962386003</v>
      </c>
      <c r="O168" s="15">
        <f t="shared" si="12"/>
        <v>90.462393451354714</v>
      </c>
      <c r="P168" s="15"/>
      <c r="Q168" s="15">
        <f t="shared" si="13"/>
        <v>100</v>
      </c>
    </row>
    <row r="169" spans="1:17" s="6" customFormat="1" ht="14.25" thickBot="1">
      <c r="A169" s="11" t="s">
        <v>162</v>
      </c>
      <c r="B169" s="2" t="str">
        <f t="shared" si="10"/>
        <v>増改築工事</v>
      </c>
      <c r="C169" s="15">
        <f t="shared" si="12"/>
        <v>71.097342628516842</v>
      </c>
      <c r="D169" s="15">
        <f t="shared" si="12"/>
        <v>78.169534576811898</v>
      </c>
      <c r="E169" s="15">
        <f t="shared" si="12"/>
        <v>73.319765794727815</v>
      </c>
      <c r="F169" s="15">
        <f t="shared" si="12"/>
        <v>153.91504271357405</v>
      </c>
      <c r="G169" s="15">
        <f t="shared" si="12"/>
        <v>75.615755483364282</v>
      </c>
      <c r="H169" s="15">
        <f t="shared" si="12"/>
        <v>58.9944400554281</v>
      </c>
      <c r="I169" s="15">
        <f t="shared" si="12"/>
        <v>64.379935659860209</v>
      </c>
      <c r="J169" s="15">
        <f t="shared" si="12"/>
        <v>101.44170873644434</v>
      </c>
      <c r="K169" s="15">
        <f t="shared" si="12"/>
        <v>88.716303175557272</v>
      </c>
      <c r="L169" s="15">
        <f t="shared" si="12"/>
        <v>122.88204536502924</v>
      </c>
      <c r="M169" s="15">
        <f t="shared" si="12"/>
        <v>68.942396562157924</v>
      </c>
      <c r="N169" s="15">
        <f t="shared" si="12"/>
        <v>96.677292497129983</v>
      </c>
      <c r="O169" s="15">
        <f t="shared" si="12"/>
        <v>51.123701253242658</v>
      </c>
      <c r="P169" s="15"/>
      <c r="Q169" s="15">
        <f t="shared" si="13"/>
        <v>100</v>
      </c>
    </row>
    <row r="170" spans="1:17" s="6" customFormat="1" ht="14.25" thickBot="1">
      <c r="A170" s="11" t="s">
        <v>163</v>
      </c>
      <c r="B170" s="2" t="str">
        <f t="shared" si="10"/>
        <v>損害保険</v>
      </c>
      <c r="C170" s="15">
        <f t="shared" si="12"/>
        <v>63.564488195227177</v>
      </c>
      <c r="D170" s="15">
        <f t="shared" si="12"/>
        <v>81.683244641673241</v>
      </c>
      <c r="E170" s="15">
        <f t="shared" si="12"/>
        <v>137.54302731307902</v>
      </c>
      <c r="F170" s="15">
        <f t="shared" si="12"/>
        <v>115.04637020954</v>
      </c>
      <c r="G170" s="15">
        <f t="shared" si="12"/>
        <v>73.370768269942786</v>
      </c>
      <c r="H170" s="15">
        <f t="shared" si="12"/>
        <v>58.527226404870916</v>
      </c>
      <c r="I170" s="15">
        <f t="shared" si="12"/>
        <v>76.010662914465513</v>
      </c>
      <c r="J170" s="15">
        <f t="shared" si="12"/>
        <v>103.48799829181847</v>
      </c>
      <c r="K170" s="15">
        <f t="shared" si="12"/>
        <v>149.35658794661975</v>
      </c>
      <c r="L170" s="15">
        <f t="shared" si="12"/>
        <v>122.5607851157089</v>
      </c>
      <c r="M170" s="15">
        <f t="shared" si="12"/>
        <v>74.614253300604943</v>
      </c>
      <c r="N170" s="15">
        <f t="shared" si="12"/>
        <v>115.89882685482449</v>
      </c>
      <c r="O170" s="15">
        <f t="shared" si="12"/>
        <v>94.850781899633205</v>
      </c>
      <c r="P170" s="15"/>
      <c r="Q170" s="15">
        <f t="shared" si="13"/>
        <v>100</v>
      </c>
    </row>
    <row r="171" spans="1:17" s="6" customFormat="1" ht="14.25" thickBot="1">
      <c r="A171" s="11" t="s">
        <v>164</v>
      </c>
      <c r="B171" s="2" t="str">
        <f t="shared" si="10"/>
        <v>衛生設備工事</v>
      </c>
      <c r="C171" s="15">
        <f t="shared" si="12"/>
        <v>71.061862699564927</v>
      </c>
      <c r="D171" s="15">
        <f t="shared" si="12"/>
        <v>59.014846764070128</v>
      </c>
      <c r="E171" s="15">
        <f t="shared" si="12"/>
        <v>61.534604013949249</v>
      </c>
      <c r="F171" s="15">
        <f t="shared" si="12"/>
        <v>147.27678826254893</v>
      </c>
      <c r="G171" s="15">
        <f t="shared" si="12"/>
        <v>34.252107911031679</v>
      </c>
      <c r="H171" s="15">
        <f t="shared" si="12"/>
        <v>26.908630895678883</v>
      </c>
      <c r="I171" s="15">
        <f t="shared" si="12"/>
        <v>73.038940440406435</v>
      </c>
      <c r="J171" s="15">
        <f t="shared" si="12"/>
        <v>160.19949882164354</v>
      </c>
      <c r="K171" s="15">
        <f t="shared" si="12"/>
        <v>32.372328705380291</v>
      </c>
      <c r="L171" s="15">
        <f t="shared" si="12"/>
        <v>68.577770724715165</v>
      </c>
      <c r="M171" s="15">
        <f t="shared" si="12"/>
        <v>67.923592136633914</v>
      </c>
      <c r="N171" s="15">
        <f t="shared" si="12"/>
        <v>91.178177989567814</v>
      </c>
      <c r="O171" s="15">
        <f t="shared" si="12"/>
        <v>35.977296219104062</v>
      </c>
      <c r="P171" s="15"/>
      <c r="Q171" s="15">
        <f t="shared" si="13"/>
        <v>100</v>
      </c>
    </row>
    <row r="172" spans="1:17" s="6" customFormat="1" ht="14.25" thickBot="1">
      <c r="A172" s="11" t="s">
        <v>165</v>
      </c>
      <c r="B172" s="2" t="str">
        <f t="shared" si="10"/>
        <v>自動車</v>
      </c>
      <c r="C172" s="15">
        <f t="shared" si="12"/>
        <v>84.604887289208705</v>
      </c>
      <c r="D172" s="15">
        <f t="shared" si="12"/>
        <v>111.41536480224046</v>
      </c>
      <c r="E172" s="15">
        <f t="shared" si="12"/>
        <v>152.89443401059691</v>
      </c>
      <c r="F172" s="15">
        <f t="shared" si="12"/>
        <v>100.81559322100179</v>
      </c>
      <c r="G172" s="15">
        <f t="shared" si="12"/>
        <v>107.77545277179064</v>
      </c>
      <c r="H172" s="15">
        <f t="shared" si="12"/>
        <v>76.888556450961801</v>
      </c>
      <c r="I172" s="15">
        <f t="shared" si="12"/>
        <v>77.151379305202369</v>
      </c>
      <c r="J172" s="15">
        <f t="shared" si="12"/>
        <v>91.03043862730587</v>
      </c>
      <c r="K172" s="15">
        <f t="shared" si="12"/>
        <v>110.11963449316771</v>
      </c>
      <c r="L172" s="15">
        <f t="shared" si="12"/>
        <v>126.5085702878108</v>
      </c>
      <c r="M172" s="15">
        <f t="shared" si="12"/>
        <v>61.614112535199403</v>
      </c>
      <c r="N172" s="15">
        <f t="shared" si="12"/>
        <v>121.29358069146623</v>
      </c>
      <c r="O172" s="15">
        <f t="shared" si="12"/>
        <v>77.508920421277878</v>
      </c>
      <c r="P172" s="15"/>
      <c r="Q172" s="15">
        <f t="shared" si="13"/>
        <v>100</v>
      </c>
    </row>
    <row r="173" spans="1:17" s="6" customFormat="1" ht="14.25" thickBot="1">
      <c r="A173" s="11" t="s">
        <v>166</v>
      </c>
      <c r="B173" s="2" t="str">
        <f t="shared" si="10"/>
        <v>有料老人ホーム</v>
      </c>
      <c r="C173" s="15">
        <f t="shared" si="12"/>
        <v>103.89404368848953</v>
      </c>
      <c r="D173" s="15">
        <f t="shared" si="12"/>
        <v>73.111824457094926</v>
      </c>
      <c r="E173" s="15">
        <f t="shared" si="12"/>
        <v>97.99388790555534</v>
      </c>
      <c r="F173" s="15">
        <f t="shared" si="12"/>
        <v>123.4009015856047</v>
      </c>
      <c r="G173" s="15">
        <f t="shared" si="12"/>
        <v>67.648354290025722</v>
      </c>
      <c r="H173" s="15">
        <f t="shared" si="12"/>
        <v>86.964369710764359</v>
      </c>
      <c r="I173" s="15">
        <f t="shared" si="12"/>
        <v>51.075171100562414</v>
      </c>
      <c r="J173" s="15">
        <f t="shared" si="12"/>
        <v>91.192669955017507</v>
      </c>
      <c r="K173" s="15">
        <f t="shared" si="12"/>
        <v>69.748108524420587</v>
      </c>
      <c r="L173" s="15">
        <f t="shared" si="12"/>
        <v>144.91344762521996</v>
      </c>
      <c r="M173" s="15">
        <f t="shared" si="12"/>
        <v>24.390903513258031</v>
      </c>
      <c r="N173" s="15">
        <f t="shared" si="12"/>
        <v>163.12267265019253</v>
      </c>
      <c r="O173" s="15">
        <f t="shared" si="12"/>
        <v>43.064014193226043</v>
      </c>
      <c r="P173" s="15"/>
      <c r="Q173" s="15">
        <f t="shared" si="13"/>
        <v>100</v>
      </c>
    </row>
    <row r="174" spans="1:17" s="6" customFormat="1" ht="14.25" thickBot="1">
      <c r="A174" s="11" t="s">
        <v>167</v>
      </c>
      <c r="B174" s="2" t="str">
        <f t="shared" si="10"/>
        <v>建物清掃サービス</v>
      </c>
      <c r="C174" s="15">
        <f t="shared" si="12"/>
        <v>39.247320365766051</v>
      </c>
      <c r="D174" s="15">
        <f t="shared" si="12"/>
        <v>42.371911769353368</v>
      </c>
      <c r="E174" s="15">
        <f t="shared" si="12"/>
        <v>79.791890921140421</v>
      </c>
      <c r="F174" s="15">
        <f t="shared" si="12"/>
        <v>176.0707436311564</v>
      </c>
      <c r="G174" s="15">
        <f t="shared" si="12"/>
        <v>6.3057895441069949</v>
      </c>
      <c r="H174" s="15">
        <f t="shared" si="12"/>
        <v>41.612427936614026</v>
      </c>
      <c r="I174" s="15">
        <f t="shared" si="12"/>
        <v>32.55448756360429</v>
      </c>
      <c r="J174" s="15">
        <f t="shared" si="12"/>
        <v>118.64075763655177</v>
      </c>
      <c r="K174" s="15">
        <f t="shared" si="12"/>
        <v>71.516681799207802</v>
      </c>
      <c r="L174" s="15">
        <f t="shared" si="12"/>
        <v>110.71259511244702</v>
      </c>
      <c r="M174" s="15">
        <f t="shared" si="12"/>
        <v>87.532806665250106</v>
      </c>
      <c r="N174" s="15">
        <f t="shared" si="12"/>
        <v>59.349934116426574</v>
      </c>
      <c r="O174" s="15">
        <f t="shared" si="12"/>
        <v>247.27343300300569</v>
      </c>
      <c r="P174" s="15"/>
      <c r="Q174" s="15">
        <f t="shared" si="13"/>
        <v>100</v>
      </c>
    </row>
    <row r="175" spans="1:17" s="6" customFormat="1" ht="14.25" thickBot="1">
      <c r="A175" s="11" t="s">
        <v>168</v>
      </c>
      <c r="B175" s="2" t="str">
        <f t="shared" si="10"/>
        <v>和服</v>
      </c>
      <c r="C175" s="15">
        <f t="shared" si="12"/>
        <v>54.284710156700896</v>
      </c>
      <c r="D175" s="15">
        <f t="shared" si="12"/>
        <v>91.407440432348636</v>
      </c>
      <c r="E175" s="15">
        <f t="shared" si="12"/>
        <v>56.238975911437528</v>
      </c>
      <c r="F175" s="15">
        <f t="shared" si="12"/>
        <v>120.02543558691224</v>
      </c>
      <c r="G175" s="15">
        <f t="shared" si="12"/>
        <v>97.894880374822961</v>
      </c>
      <c r="H175" s="15">
        <f t="shared" si="12"/>
        <v>136.94357520273911</v>
      </c>
      <c r="I175" s="15">
        <f t="shared" si="12"/>
        <v>70.882959463886479</v>
      </c>
      <c r="J175" s="15">
        <f t="shared" si="12"/>
        <v>134.94149342481839</v>
      </c>
      <c r="K175" s="15">
        <f t="shared" si="12"/>
        <v>35.815100170873116</v>
      </c>
      <c r="L175" s="15">
        <f t="shared" si="12"/>
        <v>140.06946870366733</v>
      </c>
      <c r="M175" s="15">
        <f t="shared" si="12"/>
        <v>54.272986626987652</v>
      </c>
      <c r="N175" s="15">
        <f t="shared" si="12"/>
        <v>115.28560554871432</v>
      </c>
      <c r="O175" s="15">
        <f t="shared" si="12"/>
        <v>26.535635412397383</v>
      </c>
      <c r="P175" s="15"/>
      <c r="Q175" s="15">
        <f t="shared" si="13"/>
        <v>100</v>
      </c>
    </row>
    <row r="176" spans="1:17" s="6" customFormat="1" ht="14.25" thickBot="1">
      <c r="A176" s="11" t="s">
        <v>169</v>
      </c>
      <c r="B176" s="2" t="str">
        <f t="shared" si="10"/>
        <v>婦人洋服</v>
      </c>
      <c r="C176" s="15">
        <f t="shared" si="12"/>
        <v>89.110226618245576</v>
      </c>
      <c r="D176" s="15">
        <f t="shared" si="12"/>
        <v>49.598088659031617</v>
      </c>
      <c r="E176" s="15">
        <f t="shared" si="12"/>
        <v>56.9623067913274</v>
      </c>
      <c r="F176" s="15">
        <f t="shared" si="12"/>
        <v>129.03990227733021</v>
      </c>
      <c r="G176" s="15">
        <f t="shared" si="12"/>
        <v>57.573277847240554</v>
      </c>
      <c r="H176" s="15">
        <f t="shared" si="12"/>
        <v>66.337129606807068</v>
      </c>
      <c r="I176" s="15">
        <f t="shared" si="12"/>
        <v>64.615173659202</v>
      </c>
      <c r="J176" s="15">
        <f t="shared" si="12"/>
        <v>105.05775193569691</v>
      </c>
      <c r="K176" s="15">
        <f t="shared" si="12"/>
        <v>96.735318789496517</v>
      </c>
      <c r="L176" s="15">
        <f t="shared" si="12"/>
        <v>150.73794310854873</v>
      </c>
      <c r="M176" s="15">
        <f t="shared" si="12"/>
        <v>42.285408823895899</v>
      </c>
      <c r="N176" s="15">
        <f t="shared" si="12"/>
        <v>156.90750875777084</v>
      </c>
      <c r="O176" s="15">
        <f t="shared" si="12"/>
        <v>67.192324396343864</v>
      </c>
      <c r="P176" s="15"/>
      <c r="Q176" s="15">
        <f t="shared" si="13"/>
        <v>100</v>
      </c>
    </row>
    <row r="177" spans="1:17" s="6" customFormat="1" ht="14.25" thickBot="1">
      <c r="A177" s="11" t="s">
        <v>170</v>
      </c>
      <c r="B177" s="2" t="str">
        <f t="shared" si="10"/>
        <v>預貯金・証券等全般</v>
      </c>
      <c r="C177" s="15">
        <f t="shared" si="12"/>
        <v>54.982905785725997</v>
      </c>
      <c r="D177" s="15">
        <f t="shared" si="12"/>
        <v>115.72887353774044</v>
      </c>
      <c r="E177" s="15">
        <f t="shared" si="12"/>
        <v>182.87898496163007</v>
      </c>
      <c r="F177" s="15">
        <f t="shared" si="12"/>
        <v>101.87360706105018</v>
      </c>
      <c r="G177" s="15">
        <f t="shared" si="12"/>
        <v>95.95546307873424</v>
      </c>
      <c r="H177" s="15">
        <f t="shared" si="12"/>
        <v>84.429074045027178</v>
      </c>
      <c r="I177" s="15">
        <f t="shared" si="12"/>
        <v>77.538208391042389</v>
      </c>
      <c r="J177" s="15">
        <f t="shared" si="12"/>
        <v>99.957861065031992</v>
      </c>
      <c r="K177" s="15">
        <f t="shared" si="12"/>
        <v>60.45957424343532</v>
      </c>
      <c r="L177" s="15">
        <f t="shared" si="12"/>
        <v>153.69358905185359</v>
      </c>
      <c r="M177" s="15">
        <f t="shared" si="12"/>
        <v>97.256440294960555</v>
      </c>
      <c r="N177" s="15">
        <f t="shared" si="12"/>
        <v>80.278260294673444</v>
      </c>
      <c r="O177" s="15">
        <f t="shared" si="12"/>
        <v>94.069254154881392</v>
      </c>
      <c r="P177" s="15"/>
      <c r="Q177" s="15">
        <f t="shared" si="13"/>
        <v>100</v>
      </c>
    </row>
    <row r="178" spans="1:17" s="6" customFormat="1" ht="14.25" thickBot="1">
      <c r="A178" s="11" t="s">
        <v>171</v>
      </c>
      <c r="B178" s="2" t="str">
        <f t="shared" si="10"/>
        <v>その他の保険</v>
      </c>
      <c r="C178" s="15">
        <f>C110/$Q110*100</f>
        <v>67.27484908334489</v>
      </c>
      <c r="D178" s="15">
        <f t="shared" si="12"/>
        <v>69.015684890196098</v>
      </c>
      <c r="E178" s="15">
        <f t="shared" si="12"/>
        <v>100.12166675861715</v>
      </c>
      <c r="F178" s="15">
        <f t="shared" si="12"/>
        <v>149.55364583787861</v>
      </c>
      <c r="G178" s="15">
        <f t="shared" si="12"/>
        <v>53.408767816530379</v>
      </c>
      <c r="H178" s="15">
        <f t="shared" si="12"/>
        <v>75.524761346126908</v>
      </c>
      <c r="I178" s="15">
        <f t="shared" si="12"/>
        <v>55.445697486684367</v>
      </c>
      <c r="J178" s="15">
        <f t="shared" si="12"/>
        <v>103.2539650304349</v>
      </c>
      <c r="K178" s="15">
        <f t="shared" si="12"/>
        <v>88.335901428160184</v>
      </c>
      <c r="L178" s="15">
        <f t="shared" si="12"/>
        <v>98.706672576409858</v>
      </c>
      <c r="M178" s="15">
        <f>M110/$Q110*100</f>
        <v>83.847141188053968</v>
      </c>
      <c r="N178" s="15">
        <f>N110/$Q110*100</f>
        <v>99.013119698402917</v>
      </c>
      <c r="O178" s="15">
        <f>O110/$Q110*100</f>
        <v>88.823142026397278</v>
      </c>
      <c r="P178" s="15"/>
      <c r="Q178" s="15">
        <f t="shared" si="13"/>
        <v>100</v>
      </c>
    </row>
    <row r="179" spans="1:17" s="6" customFormat="1" ht="14.25" thickBot="1">
      <c r="A179" s="11" t="s">
        <v>172</v>
      </c>
      <c r="B179" s="2" t="str">
        <f t="shared" si="10"/>
        <v>消火器</v>
      </c>
      <c r="C179" s="15">
        <f t="shared" ref="C179:O183" si="14">C111/$Q111*100</f>
        <v>12.03355643867754</v>
      </c>
      <c r="D179" s="15">
        <f t="shared" si="14"/>
        <v>143.40708129054696</v>
      </c>
      <c r="E179" s="15">
        <f t="shared" si="14"/>
        <v>133.19757452708888</v>
      </c>
      <c r="F179" s="15">
        <f t="shared" si="14"/>
        <v>149.43310416247652</v>
      </c>
      <c r="G179" s="15">
        <f t="shared" si="14"/>
        <v>71.052735755919883</v>
      </c>
      <c r="H179" s="15">
        <f t="shared" si="14"/>
        <v>63.793590932952995</v>
      </c>
      <c r="I179" s="15">
        <f t="shared" si="14"/>
        <v>57.718981277736134</v>
      </c>
      <c r="J179" s="15">
        <f t="shared" si="14"/>
        <v>144.58017152659113</v>
      </c>
      <c r="K179" s="15">
        <f t="shared" si="14"/>
        <v>12.791107203883257</v>
      </c>
      <c r="L179" s="15">
        <f t="shared" si="14"/>
        <v>21.88585448494802</v>
      </c>
      <c r="M179" s="15">
        <f t="shared" si="14"/>
        <v>22.365241741890515</v>
      </c>
      <c r="N179" s="15">
        <f t="shared" si="14"/>
        <v>30.880072914834194</v>
      </c>
      <c r="O179" s="15">
        <f t="shared" si="14"/>
        <v>246.4023288294043</v>
      </c>
      <c r="P179" s="15"/>
      <c r="Q179" s="15">
        <f t="shared" si="13"/>
        <v>100</v>
      </c>
    </row>
    <row r="180" spans="1:17" s="6" customFormat="1" ht="14.25" thickBot="1">
      <c r="A180" s="11" t="s">
        <v>173</v>
      </c>
      <c r="B180" s="2" t="str">
        <f t="shared" si="10"/>
        <v>相隣関係</v>
      </c>
      <c r="C180" s="15">
        <f t="shared" si="14"/>
        <v>85.425494294357506</v>
      </c>
      <c r="D180" s="15">
        <f t="shared" si="14"/>
        <v>152.61489612821458</v>
      </c>
      <c r="E180" s="15">
        <f t="shared" si="14"/>
        <v>59.303513747043098</v>
      </c>
      <c r="F180" s="15">
        <f t="shared" si="14"/>
        <v>114.93838719863221</v>
      </c>
      <c r="G180" s="15">
        <f t="shared" si="14"/>
        <v>56.239621234367675</v>
      </c>
      <c r="H180" s="15">
        <f t="shared" si="14"/>
        <v>99.409800711774793</v>
      </c>
      <c r="I180" s="15">
        <f t="shared" si="14"/>
        <v>78.897993749555638</v>
      </c>
      <c r="J180" s="15">
        <f t="shared" si="14"/>
        <v>105.36410580425274</v>
      </c>
      <c r="K180" s="15">
        <f t="shared" si="14"/>
        <v>39.864864147791629</v>
      </c>
      <c r="L180" s="15">
        <f t="shared" si="14"/>
        <v>90.946165633564917</v>
      </c>
      <c r="M180" s="15">
        <f t="shared" si="14"/>
        <v>69.703686276846057</v>
      </c>
      <c r="N180" s="15">
        <f t="shared" si="14"/>
        <v>128.32143373796825</v>
      </c>
      <c r="O180" s="15">
        <f t="shared" si="14"/>
        <v>123.06721370590658</v>
      </c>
      <c r="P180" s="15"/>
      <c r="Q180" s="15">
        <f t="shared" si="13"/>
        <v>100</v>
      </c>
    </row>
    <row r="181" spans="1:17" s="6" customFormat="1" ht="14.25" thickBot="1">
      <c r="A181" s="11" t="s">
        <v>174</v>
      </c>
      <c r="B181" s="2" t="str">
        <f t="shared" si="10"/>
        <v>クリーニング</v>
      </c>
      <c r="C181" s="15">
        <f t="shared" si="14"/>
        <v>100.18734422573299</v>
      </c>
      <c r="D181" s="15">
        <f t="shared" si="14"/>
        <v>32.761073783275393</v>
      </c>
      <c r="E181" s="15">
        <f t="shared" si="14"/>
        <v>99.014126197128007</v>
      </c>
      <c r="F181" s="15">
        <f t="shared" si="14"/>
        <v>148.0394802502737</v>
      </c>
      <c r="G181" s="15">
        <f t="shared" si="14"/>
        <v>66.902752959556423</v>
      </c>
      <c r="H181" s="15">
        <f t="shared" si="14"/>
        <v>73.029547991918577</v>
      </c>
      <c r="I181" s="15">
        <f t="shared" si="14"/>
        <v>71.133872594732111</v>
      </c>
      <c r="J181" s="15">
        <f t="shared" si="14"/>
        <v>108.91922682856494</v>
      </c>
      <c r="K181" s="15">
        <f t="shared" si="14"/>
        <v>93.182650002094647</v>
      </c>
      <c r="L181" s="15">
        <f t="shared" si="14"/>
        <v>107.37626306597502</v>
      </c>
      <c r="M181" s="15">
        <f t="shared" si="14"/>
        <v>41.896233379852951</v>
      </c>
      <c r="N181" s="15">
        <f t="shared" si="14"/>
        <v>102.43712683296988</v>
      </c>
      <c r="O181" s="15">
        <f t="shared" si="14"/>
        <v>34.519808899313404</v>
      </c>
      <c r="P181" s="15"/>
      <c r="Q181" s="15">
        <f t="shared" si="13"/>
        <v>100</v>
      </c>
    </row>
    <row r="182" spans="1:17" s="6" customFormat="1" ht="14.25" thickBot="1">
      <c r="A182" s="11" t="s">
        <v>175</v>
      </c>
      <c r="B182" s="2" t="str">
        <f t="shared" si="10"/>
        <v>他の教養・娯楽サービス</v>
      </c>
      <c r="C182" s="15">
        <f t="shared" si="14"/>
        <v>63.063557806973215</v>
      </c>
      <c r="D182" s="15">
        <f t="shared" si="14"/>
        <v>58.657181026106073</v>
      </c>
      <c r="E182" s="15">
        <f t="shared" si="14"/>
        <v>122.98813476832808</v>
      </c>
      <c r="F182" s="15">
        <f t="shared" si="14"/>
        <v>157.37807689509688</v>
      </c>
      <c r="G182" s="15">
        <f t="shared" si="14"/>
        <v>60.287169732295666</v>
      </c>
      <c r="H182" s="15">
        <f t="shared" si="14"/>
        <v>66.863870710474799</v>
      </c>
      <c r="I182" s="15">
        <f t="shared" si="14"/>
        <v>92.337373932635032</v>
      </c>
      <c r="J182" s="15">
        <f t="shared" si="14"/>
        <v>89.339906453736816</v>
      </c>
      <c r="K182" s="15">
        <f t="shared" si="14"/>
        <v>107.25377591277511</v>
      </c>
      <c r="L182" s="15">
        <f t="shared" si="14"/>
        <v>101.58781653975872</v>
      </c>
      <c r="M182" s="15">
        <f t="shared" si="14"/>
        <v>42.194958751545315</v>
      </c>
      <c r="N182" s="15">
        <f t="shared" si="14"/>
        <v>80.915699081651113</v>
      </c>
      <c r="O182" s="15">
        <f t="shared" si="14"/>
        <v>49.665627777214361</v>
      </c>
      <c r="P182" s="15"/>
      <c r="Q182" s="15">
        <f t="shared" si="13"/>
        <v>100</v>
      </c>
    </row>
    <row r="183" spans="1:17" s="6" customFormat="1" ht="14.25" thickBot="1">
      <c r="A183" s="11"/>
      <c r="B183" s="2" t="str">
        <f t="shared" si="10"/>
        <v>合計</v>
      </c>
      <c r="C183" s="15">
        <f t="shared" si="14"/>
        <v>68.636620990559265</v>
      </c>
      <c r="D183" s="15">
        <f t="shared" si="14"/>
        <v>68.223254602595759</v>
      </c>
      <c r="E183" s="15">
        <f t="shared" si="14"/>
        <v>110.14609749061034</v>
      </c>
      <c r="F183" s="15">
        <f t="shared" si="14"/>
        <v>112.94462639098859</v>
      </c>
      <c r="G183" s="15">
        <f t="shared" si="14"/>
        <v>83.436688730673339</v>
      </c>
      <c r="H183" s="15">
        <f t="shared" si="14"/>
        <v>111.52496319872793</v>
      </c>
      <c r="I183" s="15">
        <f t="shared" si="14"/>
        <v>79.503746102296546</v>
      </c>
      <c r="J183" s="15">
        <f t="shared" si="14"/>
        <v>100.15240389196904</v>
      </c>
      <c r="K183" s="15">
        <f t="shared" si="14"/>
        <v>97.694856509884389</v>
      </c>
      <c r="L183" s="15">
        <f t="shared" si="14"/>
        <v>130.49513461342642</v>
      </c>
      <c r="M183" s="15">
        <f t="shared" si="14"/>
        <v>84.532290207278791</v>
      </c>
      <c r="N183" s="15">
        <f t="shared" si="14"/>
        <v>123.46331200954866</v>
      </c>
      <c r="O183" s="15">
        <f t="shared" si="14"/>
        <v>85.337275667140659</v>
      </c>
      <c r="P183" s="15"/>
      <c r="Q183" s="15">
        <f t="shared" si="13"/>
        <v>100</v>
      </c>
    </row>
  </sheetData>
  <mergeCells count="3">
    <mergeCell ref="C3:Q3"/>
    <mergeCell ref="C63:Q63"/>
    <mergeCell ref="C131:Q131"/>
  </mergeCells>
  <phoneticPr fontId="8"/>
  <hyperlinks>
    <hyperlink ref="E121" r:id="rId1"/>
    <hyperlink ref="T2"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83"/>
  <sheetViews>
    <sheetView topLeftCell="A50" zoomScale="65" zoomScaleNormal="65" workbookViewId="0">
      <selection activeCell="A121" sqref="A121"/>
    </sheetView>
  </sheetViews>
  <sheetFormatPr defaultRowHeight="13.5"/>
  <cols>
    <col min="2" max="2" width="24.75" bestFit="1" customWidth="1"/>
    <col min="3" max="16" width="9" style="4" customWidth="1"/>
    <col min="17" max="17" width="9" style="4"/>
    <col min="18" max="20" width="9" style="6"/>
    <col min="21" max="21" width="42.5" customWidth="1"/>
  </cols>
  <sheetData>
    <row r="1" spans="1:24">
      <c r="C1" s="7" t="str">
        <f>データ加工!C1</f>
        <v>契約当事者 年齢=70歳以上</v>
      </c>
      <c r="G1" s="7" t="str">
        <f>データ加工!G1</f>
        <v>データ出所：国民生活センター「消費生活相談データベース(PIO-NET)」</v>
      </c>
      <c r="M1"/>
      <c r="N1"/>
      <c r="Q1" s="42"/>
      <c r="R1" s="42" t="s">
        <v>252</v>
      </c>
      <c r="S1" s="4"/>
      <c r="T1" s="4"/>
      <c r="U1" s="4"/>
      <c r="V1" s="6"/>
      <c r="W1" s="6"/>
      <c r="X1" s="6"/>
    </row>
    <row r="2" spans="1:24" ht="14.25" thickBot="1">
      <c r="A2" t="str">
        <f>データ加工!A2</f>
        <v>相談件数上位50項目</v>
      </c>
      <c r="C2" s="4" t="str">
        <f>データ加工!C2</f>
        <v>2014年度</v>
      </c>
      <c r="G2" s="4" t="str">
        <f>データ加工!G2</f>
        <v>2015年1月8日現在</v>
      </c>
      <c r="M2"/>
      <c r="N2"/>
      <c r="Q2" s="77"/>
      <c r="R2" s="77" t="s">
        <v>253</v>
      </c>
      <c r="S2" s="4"/>
      <c r="T2" s="4"/>
      <c r="U2" s="4"/>
      <c r="V2" s="6"/>
      <c r="W2" s="6"/>
      <c r="X2" s="79"/>
    </row>
    <row r="3" spans="1:24" ht="14.25" thickBot="1">
      <c r="A3" s="9"/>
      <c r="B3" s="1" t="str">
        <f>データ加工!B3</f>
        <v>商品・サービス（小分類）</v>
      </c>
      <c r="C3" s="173" t="s">
        <v>98</v>
      </c>
      <c r="D3" s="171"/>
      <c r="E3" s="171"/>
      <c r="F3" s="171"/>
      <c r="G3" s="171"/>
      <c r="H3" s="171"/>
      <c r="I3" s="171"/>
      <c r="J3" s="171"/>
      <c r="K3" s="171"/>
      <c r="L3" s="171"/>
      <c r="M3" s="171"/>
      <c r="N3" s="171"/>
      <c r="O3" s="171"/>
      <c r="P3" s="171"/>
      <c r="Q3" s="172"/>
    </row>
    <row r="4" spans="1:24" ht="14.25" thickBot="1">
      <c r="A4" s="10" t="s">
        <v>44</v>
      </c>
      <c r="B4" s="3"/>
      <c r="C4" s="8" t="s">
        <v>99</v>
      </c>
      <c r="D4" s="8" t="s">
        <v>100</v>
      </c>
      <c r="E4" s="8" t="s">
        <v>101</v>
      </c>
      <c r="F4" s="8" t="s">
        <v>102</v>
      </c>
      <c r="G4" s="8" t="s">
        <v>103</v>
      </c>
      <c r="H4" s="8" t="s">
        <v>104</v>
      </c>
      <c r="I4" s="8" t="s">
        <v>105</v>
      </c>
      <c r="J4" s="8" t="s">
        <v>106</v>
      </c>
      <c r="K4" s="8" t="s">
        <v>107</v>
      </c>
      <c r="L4" s="8" t="s">
        <v>108</v>
      </c>
      <c r="M4" s="8" t="s">
        <v>109</v>
      </c>
      <c r="N4" s="8" t="s">
        <v>110</v>
      </c>
      <c r="O4" s="8" t="s">
        <v>111</v>
      </c>
      <c r="P4" s="8" t="s">
        <v>112</v>
      </c>
      <c r="Q4" s="8" t="s">
        <v>1</v>
      </c>
    </row>
    <row r="5" spans="1:24" ht="14.25" thickBot="1">
      <c r="A5" s="11" t="s">
        <v>45</v>
      </c>
      <c r="B5" s="2" t="str">
        <f>データ加工!B5</f>
        <v>商品一般</v>
      </c>
      <c r="C5" s="5">
        <f>データ加工!C5</f>
        <v>846</v>
      </c>
      <c r="D5" s="5">
        <f>データ加工!D5</f>
        <v>456</v>
      </c>
      <c r="E5" s="5">
        <f>データ加工!E5</f>
        <v>1132</v>
      </c>
      <c r="F5" s="5">
        <f>データ加工!F5</f>
        <v>2660</v>
      </c>
      <c r="G5" s="5">
        <f>データ加工!G5</f>
        <v>916</v>
      </c>
      <c r="H5" s="5">
        <f>データ加工!H5</f>
        <v>655</v>
      </c>
      <c r="I5" s="5">
        <f>データ加工!I5</f>
        <v>1382</v>
      </c>
      <c r="J5" s="5">
        <f>データ加工!J5</f>
        <v>1698</v>
      </c>
      <c r="K5" s="5">
        <f>データ加工!K5</f>
        <v>224</v>
      </c>
      <c r="L5" s="5">
        <f>データ加工!L5</f>
        <v>1131</v>
      </c>
      <c r="M5" s="5">
        <f>データ加工!M5</f>
        <v>537</v>
      </c>
      <c r="N5" s="5">
        <f>データ加工!N5</f>
        <v>1457</v>
      </c>
      <c r="O5" s="5">
        <f>データ加工!O5</f>
        <v>318</v>
      </c>
      <c r="P5" s="5">
        <f>データ加工!P5</f>
        <v>114</v>
      </c>
      <c r="Q5" s="5">
        <f>データ加工!Q5</f>
        <v>13526</v>
      </c>
    </row>
    <row r="6" spans="1:24" ht="14.25" thickBot="1">
      <c r="A6" s="11" t="s">
        <v>46</v>
      </c>
      <c r="B6" s="2" t="str">
        <f>データ加工!B6</f>
        <v>健康食品</v>
      </c>
      <c r="C6" s="5">
        <f>データ加工!C6</f>
        <v>597</v>
      </c>
      <c r="D6" s="5">
        <f>データ加工!D6</f>
        <v>272</v>
      </c>
      <c r="E6" s="5">
        <f>データ加工!E6</f>
        <v>318</v>
      </c>
      <c r="F6" s="5">
        <f>データ加工!F6</f>
        <v>997</v>
      </c>
      <c r="G6" s="5">
        <f>データ加工!G6</f>
        <v>280</v>
      </c>
      <c r="H6" s="5">
        <f>データ加工!H6</f>
        <v>266</v>
      </c>
      <c r="I6" s="5">
        <f>データ加工!I6</f>
        <v>611</v>
      </c>
      <c r="J6" s="5">
        <f>データ加工!J6</f>
        <v>920</v>
      </c>
      <c r="K6" s="5">
        <f>データ加工!K6</f>
        <v>108</v>
      </c>
      <c r="L6" s="5">
        <f>データ加工!L6</f>
        <v>490</v>
      </c>
      <c r="M6" s="5">
        <f>データ加工!M6</f>
        <v>356</v>
      </c>
      <c r="N6" s="5">
        <f>データ加工!N6</f>
        <v>778</v>
      </c>
      <c r="O6" s="5">
        <f>データ加工!O6</f>
        <v>324</v>
      </c>
      <c r="P6" s="5">
        <f>データ加工!P6</f>
        <v>77</v>
      </c>
      <c r="Q6" s="5">
        <f>データ加工!Q6</f>
        <v>6394</v>
      </c>
    </row>
    <row r="7" spans="1:24" ht="14.25" thickBot="1">
      <c r="A7" s="11" t="s">
        <v>47</v>
      </c>
      <c r="B7" s="2" t="str">
        <f>データ加工!B7</f>
        <v>ファンド型投資商品</v>
      </c>
      <c r="C7" s="5">
        <f>データ加工!C7</f>
        <v>297</v>
      </c>
      <c r="D7" s="5">
        <f>データ加工!D7</f>
        <v>131</v>
      </c>
      <c r="E7" s="5">
        <f>データ加工!E7</f>
        <v>355</v>
      </c>
      <c r="F7" s="5">
        <f>データ加工!F7</f>
        <v>1451</v>
      </c>
      <c r="G7" s="5">
        <f>データ加工!G7</f>
        <v>264</v>
      </c>
      <c r="H7" s="5">
        <f>データ加工!H7</f>
        <v>137</v>
      </c>
      <c r="I7" s="5">
        <f>データ加工!I7</f>
        <v>556</v>
      </c>
      <c r="J7" s="5">
        <f>データ加工!J7</f>
        <v>776</v>
      </c>
      <c r="K7" s="5">
        <f>データ加工!K7</f>
        <v>99</v>
      </c>
      <c r="L7" s="5">
        <f>データ加工!L7</f>
        <v>680</v>
      </c>
      <c r="M7" s="5">
        <f>データ加工!M7</f>
        <v>167</v>
      </c>
      <c r="N7" s="5">
        <f>データ加工!N7</f>
        <v>597</v>
      </c>
      <c r="O7" s="5">
        <f>データ加工!O7</f>
        <v>156</v>
      </c>
      <c r="P7" s="5">
        <f>データ加工!P7</f>
        <v>39</v>
      </c>
      <c r="Q7" s="5">
        <f>データ加工!Q7</f>
        <v>5705</v>
      </c>
    </row>
    <row r="8" spans="1:24" ht="14.25" thickBot="1">
      <c r="A8" s="11" t="s">
        <v>48</v>
      </c>
      <c r="B8" s="2" t="str">
        <f>データ加工!B8</f>
        <v>アダルト情報サイト</v>
      </c>
      <c r="C8" s="5">
        <f>データ加工!C8</f>
        <v>136</v>
      </c>
      <c r="D8" s="5">
        <f>データ加工!D8</f>
        <v>116</v>
      </c>
      <c r="E8" s="5">
        <f>データ加工!E8</f>
        <v>202</v>
      </c>
      <c r="F8" s="5">
        <f>データ加工!F8</f>
        <v>1667</v>
      </c>
      <c r="G8" s="5">
        <f>データ加工!G8</f>
        <v>155</v>
      </c>
      <c r="H8" s="5">
        <f>データ加工!H8</f>
        <v>136</v>
      </c>
      <c r="I8" s="5">
        <f>データ加工!I8</f>
        <v>485</v>
      </c>
      <c r="J8" s="5">
        <f>データ加工!J8</f>
        <v>908</v>
      </c>
      <c r="K8" s="5">
        <f>データ加工!K8</f>
        <v>37</v>
      </c>
      <c r="L8" s="5">
        <f>データ加工!L8</f>
        <v>270</v>
      </c>
      <c r="M8" s="5">
        <f>データ加工!M8</f>
        <v>94</v>
      </c>
      <c r="N8" s="5">
        <f>データ加工!N8</f>
        <v>335</v>
      </c>
      <c r="O8" s="5">
        <f>データ加工!O8</f>
        <v>62</v>
      </c>
      <c r="P8" s="5">
        <f>データ加工!P8</f>
        <v>10</v>
      </c>
      <c r="Q8" s="5">
        <f>データ加工!Q8</f>
        <v>4613</v>
      </c>
    </row>
    <row r="9" spans="1:24" ht="14.25" thickBot="1">
      <c r="A9" s="11" t="s">
        <v>49</v>
      </c>
      <c r="B9" s="2" t="str">
        <f>データ加工!B9</f>
        <v>インターネット接続回線</v>
      </c>
      <c r="C9" s="5">
        <f>データ加工!C9</f>
        <v>200</v>
      </c>
      <c r="D9" s="5">
        <f>データ加工!D9</f>
        <v>126</v>
      </c>
      <c r="E9" s="5">
        <f>データ加工!E9</f>
        <v>314</v>
      </c>
      <c r="F9" s="5">
        <f>データ加工!F9</f>
        <v>927</v>
      </c>
      <c r="G9" s="5">
        <f>データ加工!G9</f>
        <v>145</v>
      </c>
      <c r="H9" s="5">
        <f>データ加工!H9</f>
        <v>175</v>
      </c>
      <c r="I9" s="5">
        <f>データ加工!I9</f>
        <v>462</v>
      </c>
      <c r="J9" s="5">
        <f>データ加工!J9</f>
        <v>767</v>
      </c>
      <c r="K9" s="5">
        <f>データ加工!K9</f>
        <v>59</v>
      </c>
      <c r="L9" s="5">
        <f>データ加工!L9</f>
        <v>368</v>
      </c>
      <c r="M9" s="5">
        <f>データ加工!M9</f>
        <v>164</v>
      </c>
      <c r="N9" s="5">
        <f>データ加工!N9</f>
        <v>392</v>
      </c>
      <c r="O9" s="5">
        <f>データ加工!O9</f>
        <v>102</v>
      </c>
      <c r="P9" s="5">
        <f>データ加工!P9</f>
        <v>23</v>
      </c>
      <c r="Q9" s="5">
        <f>データ加工!Q9</f>
        <v>4224</v>
      </c>
    </row>
    <row r="10" spans="1:24" ht="14.25" thickBot="1">
      <c r="A10" s="11" t="s">
        <v>50</v>
      </c>
      <c r="B10" s="2" t="str">
        <f>データ加工!B10</f>
        <v>デジタルコンテンツその他</v>
      </c>
      <c r="C10" s="5">
        <f>データ加工!C10</f>
        <v>145</v>
      </c>
      <c r="D10" s="5">
        <f>データ加工!D10</f>
        <v>114</v>
      </c>
      <c r="E10" s="5">
        <f>データ加工!E10</f>
        <v>182</v>
      </c>
      <c r="F10" s="5">
        <f>データ加工!F10</f>
        <v>1529</v>
      </c>
      <c r="G10" s="5">
        <f>データ加工!G10</f>
        <v>106</v>
      </c>
      <c r="H10" s="5">
        <f>データ加工!H10</f>
        <v>93</v>
      </c>
      <c r="I10" s="5">
        <f>データ加工!I10</f>
        <v>302</v>
      </c>
      <c r="J10" s="5">
        <f>データ加工!J10</f>
        <v>852</v>
      </c>
      <c r="K10" s="5">
        <f>データ加工!K10</f>
        <v>36</v>
      </c>
      <c r="L10" s="5">
        <f>データ加工!L10</f>
        <v>231</v>
      </c>
      <c r="M10" s="5">
        <f>データ加工!M10</f>
        <v>88</v>
      </c>
      <c r="N10" s="5">
        <f>データ加工!N10</f>
        <v>307</v>
      </c>
      <c r="O10" s="5">
        <f>データ加工!O10</f>
        <v>74</v>
      </c>
      <c r="P10" s="5">
        <f>データ加工!P10</f>
        <v>5</v>
      </c>
      <c r="Q10" s="5">
        <f>データ加工!Q10</f>
        <v>4064</v>
      </c>
    </row>
    <row r="11" spans="1:24" ht="14.25" thickBot="1">
      <c r="A11" s="11" t="s">
        <v>51</v>
      </c>
      <c r="B11" s="2" t="str">
        <f>データ加工!B11</f>
        <v>相談その他</v>
      </c>
      <c r="C11" s="5">
        <f>データ加工!C11</f>
        <v>169</v>
      </c>
      <c r="D11" s="5">
        <f>データ加工!D11</f>
        <v>182</v>
      </c>
      <c r="E11" s="5">
        <f>データ加工!E11</f>
        <v>264</v>
      </c>
      <c r="F11" s="5">
        <f>データ加工!F11</f>
        <v>775</v>
      </c>
      <c r="G11" s="5">
        <f>データ加工!G11</f>
        <v>172</v>
      </c>
      <c r="H11" s="5">
        <f>データ加工!H11</f>
        <v>112</v>
      </c>
      <c r="I11" s="5">
        <f>データ加工!I11</f>
        <v>216</v>
      </c>
      <c r="J11" s="5">
        <f>データ加工!J11</f>
        <v>403</v>
      </c>
      <c r="K11" s="5">
        <f>データ加工!K11</f>
        <v>49</v>
      </c>
      <c r="L11" s="5">
        <f>データ加工!L11</f>
        <v>335</v>
      </c>
      <c r="M11" s="5">
        <f>データ加工!M11</f>
        <v>103</v>
      </c>
      <c r="N11" s="5">
        <f>データ加工!N11</f>
        <v>369</v>
      </c>
      <c r="O11" s="5">
        <f>データ加工!O11</f>
        <v>162</v>
      </c>
      <c r="P11" s="5">
        <f>データ加工!P11</f>
        <v>23</v>
      </c>
      <c r="Q11" s="5">
        <f>データ加工!Q11</f>
        <v>3334</v>
      </c>
    </row>
    <row r="12" spans="1:24" ht="14.25" thickBot="1">
      <c r="A12" s="11" t="s">
        <v>52</v>
      </c>
      <c r="B12" s="2" t="str">
        <f>データ加工!B12</f>
        <v>新聞</v>
      </c>
      <c r="C12" s="5">
        <f>データ加工!C12</f>
        <v>170</v>
      </c>
      <c r="D12" s="5">
        <f>データ加工!D12</f>
        <v>66</v>
      </c>
      <c r="E12" s="5">
        <f>データ加工!E12</f>
        <v>168</v>
      </c>
      <c r="F12" s="5">
        <f>データ加工!F12</f>
        <v>778</v>
      </c>
      <c r="G12" s="5">
        <f>データ加工!G12</f>
        <v>78</v>
      </c>
      <c r="H12" s="5">
        <f>データ加工!H12</f>
        <v>74</v>
      </c>
      <c r="I12" s="5">
        <f>データ加工!I12</f>
        <v>194</v>
      </c>
      <c r="J12" s="5">
        <f>データ加工!J12</f>
        <v>796</v>
      </c>
      <c r="K12" s="5">
        <f>データ加工!K12</f>
        <v>19</v>
      </c>
      <c r="L12" s="5">
        <f>データ加工!L12</f>
        <v>207</v>
      </c>
      <c r="M12" s="5">
        <f>データ加工!M12</f>
        <v>55</v>
      </c>
      <c r="N12" s="5">
        <f>データ加工!N12</f>
        <v>535</v>
      </c>
      <c r="O12" s="5">
        <f>データ加工!O12</f>
        <v>123</v>
      </c>
      <c r="P12" s="5">
        <f>データ加工!P12</f>
        <v>44</v>
      </c>
      <c r="Q12" s="5">
        <f>データ加工!Q12</f>
        <v>3307</v>
      </c>
    </row>
    <row r="13" spans="1:24" ht="14.25" thickBot="1">
      <c r="A13" s="11" t="s">
        <v>53</v>
      </c>
      <c r="B13" s="2" t="str">
        <f>データ加工!B13</f>
        <v>他の役務サービス</v>
      </c>
      <c r="C13" s="5">
        <f>データ加工!C13</f>
        <v>136</v>
      </c>
      <c r="D13" s="5">
        <f>データ加工!D13</f>
        <v>68</v>
      </c>
      <c r="E13" s="5">
        <f>データ加工!E13</f>
        <v>170</v>
      </c>
      <c r="F13" s="5">
        <f>データ加工!F13</f>
        <v>1035</v>
      </c>
      <c r="G13" s="5">
        <f>データ加工!G13</f>
        <v>161</v>
      </c>
      <c r="H13" s="5">
        <f>データ加工!H13</f>
        <v>96</v>
      </c>
      <c r="I13" s="5">
        <f>データ加工!I13</f>
        <v>267</v>
      </c>
      <c r="J13" s="5">
        <f>データ加工!J13</f>
        <v>509</v>
      </c>
      <c r="K13" s="5">
        <f>データ加工!K13</f>
        <v>42</v>
      </c>
      <c r="L13" s="5">
        <f>データ加工!L13</f>
        <v>240</v>
      </c>
      <c r="M13" s="5">
        <f>データ加工!M13</f>
        <v>120</v>
      </c>
      <c r="N13" s="5">
        <f>データ加工!N13</f>
        <v>326</v>
      </c>
      <c r="O13" s="5">
        <f>データ加工!O13</f>
        <v>92</v>
      </c>
      <c r="P13" s="5">
        <f>データ加工!P13</f>
        <v>23</v>
      </c>
      <c r="Q13" s="5">
        <f>データ加工!Q13</f>
        <v>3285</v>
      </c>
    </row>
    <row r="14" spans="1:24" ht="14.25" thickBot="1">
      <c r="A14" s="11" t="s">
        <v>54</v>
      </c>
      <c r="B14" s="2" t="str">
        <f>データ加工!B14</f>
        <v>サラ金・フリーローン</v>
      </c>
      <c r="C14" s="5">
        <f>データ加工!C14</f>
        <v>191</v>
      </c>
      <c r="D14" s="5">
        <f>データ加工!D14</f>
        <v>112</v>
      </c>
      <c r="E14" s="5">
        <f>データ加工!E14</f>
        <v>166</v>
      </c>
      <c r="F14" s="5">
        <f>データ加工!F14</f>
        <v>682</v>
      </c>
      <c r="G14" s="5">
        <f>データ加工!G14</f>
        <v>97</v>
      </c>
      <c r="H14" s="5">
        <f>データ加工!H14</f>
        <v>75</v>
      </c>
      <c r="I14" s="5">
        <f>データ加工!I14</f>
        <v>239</v>
      </c>
      <c r="J14" s="5">
        <f>データ加工!J14</f>
        <v>287</v>
      </c>
      <c r="K14" s="5">
        <f>データ加工!K14</f>
        <v>50</v>
      </c>
      <c r="L14" s="5">
        <f>データ加工!L14</f>
        <v>202</v>
      </c>
      <c r="M14" s="5">
        <f>データ加工!M14</f>
        <v>91</v>
      </c>
      <c r="N14" s="5">
        <f>データ加工!N14</f>
        <v>358</v>
      </c>
      <c r="O14" s="5">
        <f>データ加工!O14</f>
        <v>121</v>
      </c>
      <c r="P14" s="5">
        <f>データ加工!P14</f>
        <v>39</v>
      </c>
      <c r="Q14" s="5">
        <f>データ加工!Q14</f>
        <v>2710</v>
      </c>
    </row>
    <row r="15" spans="1:24" ht="14.25" thickBot="1">
      <c r="A15" s="11" t="s">
        <v>55</v>
      </c>
      <c r="B15" s="2" t="str">
        <f>データ加工!B15</f>
        <v>修理サービス</v>
      </c>
      <c r="C15" s="5">
        <f>データ加工!C15</f>
        <v>168</v>
      </c>
      <c r="D15" s="5">
        <f>データ加工!D15</f>
        <v>54</v>
      </c>
      <c r="E15" s="5">
        <f>データ加工!E15</f>
        <v>170</v>
      </c>
      <c r="F15" s="5">
        <f>データ加工!F15</f>
        <v>700</v>
      </c>
      <c r="G15" s="5">
        <f>データ加工!G15</f>
        <v>113</v>
      </c>
      <c r="H15" s="5">
        <f>データ加工!H15</f>
        <v>55</v>
      </c>
      <c r="I15" s="5">
        <f>データ加工!I15</f>
        <v>226</v>
      </c>
      <c r="J15" s="5">
        <f>データ加工!J15</f>
        <v>414</v>
      </c>
      <c r="K15" s="5">
        <f>データ加工!K15</f>
        <v>17</v>
      </c>
      <c r="L15" s="5">
        <f>データ加工!L15</f>
        <v>137</v>
      </c>
      <c r="M15" s="5">
        <f>データ加工!M15</f>
        <v>71</v>
      </c>
      <c r="N15" s="5">
        <f>データ加工!N15</f>
        <v>288</v>
      </c>
      <c r="O15" s="5">
        <f>データ加工!O15</f>
        <v>68</v>
      </c>
      <c r="P15" s="5">
        <f>データ加工!P15</f>
        <v>15</v>
      </c>
      <c r="Q15" s="5">
        <f>データ加工!Q15</f>
        <v>2496</v>
      </c>
    </row>
    <row r="16" spans="1:24" ht="14.25" thickBot="1">
      <c r="A16" s="11" t="s">
        <v>56</v>
      </c>
      <c r="B16" s="2" t="str">
        <f>データ加工!B16</f>
        <v>公社債</v>
      </c>
      <c r="C16" s="5">
        <f>データ加工!C16</f>
        <v>123</v>
      </c>
      <c r="D16" s="5">
        <f>データ加工!D16</f>
        <v>46</v>
      </c>
      <c r="E16" s="5">
        <f>データ加工!E16</f>
        <v>154</v>
      </c>
      <c r="F16" s="5">
        <f>データ加工!F16</f>
        <v>730</v>
      </c>
      <c r="G16" s="5">
        <f>データ加工!G16</f>
        <v>110</v>
      </c>
      <c r="H16" s="5">
        <f>データ加工!H16</f>
        <v>83</v>
      </c>
      <c r="I16" s="5">
        <f>データ加工!I16</f>
        <v>255</v>
      </c>
      <c r="J16" s="5">
        <f>データ加工!J16</f>
        <v>366</v>
      </c>
      <c r="K16" s="5">
        <f>データ加工!K16</f>
        <v>33</v>
      </c>
      <c r="L16" s="5">
        <f>データ加工!L16</f>
        <v>179</v>
      </c>
      <c r="M16" s="5">
        <f>データ加工!M16</f>
        <v>72</v>
      </c>
      <c r="N16" s="5">
        <f>データ加工!N16</f>
        <v>178</v>
      </c>
      <c r="O16" s="5">
        <f>データ加工!O16</f>
        <v>32</v>
      </c>
      <c r="P16" s="5">
        <f>データ加工!P16</f>
        <v>5</v>
      </c>
      <c r="Q16" s="5">
        <f>データ加工!Q16</f>
        <v>2366</v>
      </c>
    </row>
    <row r="17" spans="1:22" ht="14.25" thickBot="1">
      <c r="A17" s="11" t="s">
        <v>57</v>
      </c>
      <c r="B17" s="2" t="str">
        <f>データ加工!B17</f>
        <v>ふとん類</v>
      </c>
      <c r="C17" s="5">
        <f>データ加工!C17</f>
        <v>176</v>
      </c>
      <c r="D17" s="5">
        <f>データ加工!D17</f>
        <v>102</v>
      </c>
      <c r="E17" s="5">
        <f>データ加工!E17</f>
        <v>137</v>
      </c>
      <c r="F17" s="5">
        <f>データ加工!F17</f>
        <v>484</v>
      </c>
      <c r="G17" s="5">
        <f>データ加工!G17</f>
        <v>172</v>
      </c>
      <c r="H17" s="5">
        <f>データ加工!H17</f>
        <v>101</v>
      </c>
      <c r="I17" s="5">
        <f>データ加工!I17</f>
        <v>279</v>
      </c>
      <c r="J17" s="5">
        <f>データ加工!J17</f>
        <v>209</v>
      </c>
      <c r="K17" s="5">
        <f>データ加工!K17</f>
        <v>26</v>
      </c>
      <c r="L17" s="5">
        <f>データ加工!L17</f>
        <v>123</v>
      </c>
      <c r="M17" s="5">
        <f>データ加工!M17</f>
        <v>36</v>
      </c>
      <c r="N17" s="5">
        <f>データ加工!N17</f>
        <v>252</v>
      </c>
      <c r="O17" s="5">
        <f>データ加工!O17</f>
        <v>61</v>
      </c>
      <c r="P17" s="5">
        <f>データ加工!P17</f>
        <v>23</v>
      </c>
      <c r="Q17" s="5">
        <f>データ加工!Q17</f>
        <v>2181</v>
      </c>
    </row>
    <row r="18" spans="1:22" ht="14.25" thickBot="1">
      <c r="A18" s="11" t="s">
        <v>58</v>
      </c>
      <c r="B18" s="2" t="str">
        <f>データ加工!B18</f>
        <v>放送サービス</v>
      </c>
      <c r="C18" s="5">
        <f>データ加工!C18</f>
        <v>107</v>
      </c>
      <c r="D18" s="5">
        <f>データ加工!D18</f>
        <v>51</v>
      </c>
      <c r="E18" s="5">
        <f>データ加工!E18</f>
        <v>54</v>
      </c>
      <c r="F18" s="5">
        <f>データ加工!F18</f>
        <v>728</v>
      </c>
      <c r="G18" s="5">
        <f>データ加工!G18</f>
        <v>60</v>
      </c>
      <c r="H18" s="5">
        <f>データ加工!H18</f>
        <v>42</v>
      </c>
      <c r="I18" s="5">
        <f>データ加工!I18</f>
        <v>147</v>
      </c>
      <c r="J18" s="5">
        <f>データ加工!J18</f>
        <v>496</v>
      </c>
      <c r="K18" s="5">
        <f>データ加工!K18</f>
        <v>7</v>
      </c>
      <c r="L18" s="5">
        <f>データ加工!L18</f>
        <v>85</v>
      </c>
      <c r="M18" s="5">
        <f>データ加工!M18</f>
        <v>47</v>
      </c>
      <c r="N18" s="5">
        <f>データ加工!N18</f>
        <v>209</v>
      </c>
      <c r="O18" s="5">
        <f>データ加工!O18</f>
        <v>70</v>
      </c>
      <c r="P18" s="5">
        <f>データ加工!P18</f>
        <v>19</v>
      </c>
      <c r="Q18" s="5">
        <f>データ加工!Q18</f>
        <v>2122</v>
      </c>
    </row>
    <row r="19" spans="1:22" ht="14.25" thickBot="1">
      <c r="A19" s="11" t="s">
        <v>59</v>
      </c>
      <c r="B19" s="2" t="str">
        <f>データ加工!B19</f>
        <v>株</v>
      </c>
      <c r="C19" s="5">
        <f>データ加工!C19</f>
        <v>91</v>
      </c>
      <c r="D19" s="5">
        <f>データ加工!D19</f>
        <v>75</v>
      </c>
      <c r="E19" s="5">
        <f>データ加工!E19</f>
        <v>161</v>
      </c>
      <c r="F19" s="5">
        <f>データ加工!F19</f>
        <v>553</v>
      </c>
      <c r="G19" s="5">
        <f>データ加工!G19</f>
        <v>91</v>
      </c>
      <c r="H19" s="5">
        <f>データ加工!H19</f>
        <v>50</v>
      </c>
      <c r="I19" s="5">
        <f>データ加工!I19</f>
        <v>264</v>
      </c>
      <c r="J19" s="5">
        <f>データ加工!J19</f>
        <v>344</v>
      </c>
      <c r="K19" s="5">
        <f>データ加工!K19</f>
        <v>28</v>
      </c>
      <c r="L19" s="5">
        <f>データ加工!L19</f>
        <v>148</v>
      </c>
      <c r="M19" s="5">
        <f>データ加工!M19</f>
        <v>57</v>
      </c>
      <c r="N19" s="5">
        <f>データ加工!N19</f>
        <v>180</v>
      </c>
      <c r="O19" s="5">
        <f>データ加工!O19</f>
        <v>49</v>
      </c>
      <c r="P19" s="5">
        <f>データ加工!P19</f>
        <v>11</v>
      </c>
      <c r="Q19" s="5">
        <f>データ加工!Q19</f>
        <v>2102</v>
      </c>
    </row>
    <row r="20" spans="1:22" ht="14.25" thickBot="1">
      <c r="A20" s="11" t="s">
        <v>60</v>
      </c>
      <c r="B20" s="2" t="str">
        <f>データ加工!B20</f>
        <v>生命保険</v>
      </c>
      <c r="C20" s="5">
        <f>データ加工!C20</f>
        <v>133</v>
      </c>
      <c r="D20" s="5">
        <f>データ加工!D20</f>
        <v>78</v>
      </c>
      <c r="E20" s="5">
        <f>データ加工!E20</f>
        <v>98</v>
      </c>
      <c r="F20" s="5">
        <f>データ加工!F20</f>
        <v>529</v>
      </c>
      <c r="G20" s="5">
        <f>データ加工!G20</f>
        <v>62</v>
      </c>
      <c r="H20" s="5">
        <f>データ加工!H20</f>
        <v>58</v>
      </c>
      <c r="I20" s="5">
        <f>データ加工!I20</f>
        <v>178</v>
      </c>
      <c r="J20" s="5">
        <f>データ加工!J20</f>
        <v>335</v>
      </c>
      <c r="K20" s="5">
        <f>データ加工!K20</f>
        <v>19</v>
      </c>
      <c r="L20" s="5">
        <f>データ加工!L20</f>
        <v>117</v>
      </c>
      <c r="M20" s="5">
        <f>データ加工!M20</f>
        <v>43</v>
      </c>
      <c r="N20" s="5">
        <f>データ加工!N20</f>
        <v>195</v>
      </c>
      <c r="O20" s="5">
        <f>データ加工!O20</f>
        <v>42</v>
      </c>
      <c r="P20" s="5">
        <f>データ加工!P20</f>
        <v>21</v>
      </c>
      <c r="Q20" s="5">
        <f>データ加工!Q20</f>
        <v>1908</v>
      </c>
    </row>
    <row r="21" spans="1:22" ht="14.25" thickBot="1">
      <c r="A21" s="11" t="s">
        <v>61</v>
      </c>
      <c r="B21" s="2" t="str">
        <f>データ加工!B21</f>
        <v>アクセサリー</v>
      </c>
      <c r="C21" s="5">
        <f>データ加工!C21</f>
        <v>107</v>
      </c>
      <c r="D21" s="5">
        <f>データ加工!D21</f>
        <v>56</v>
      </c>
      <c r="E21" s="5">
        <f>データ加工!E21</f>
        <v>86</v>
      </c>
      <c r="F21" s="5">
        <f>データ加工!F21</f>
        <v>425</v>
      </c>
      <c r="G21" s="5">
        <f>データ加工!G21</f>
        <v>47</v>
      </c>
      <c r="H21" s="5">
        <f>データ加工!H21</f>
        <v>67</v>
      </c>
      <c r="I21" s="5">
        <f>データ加工!I21</f>
        <v>127</v>
      </c>
      <c r="J21" s="5">
        <f>データ加工!J21</f>
        <v>288</v>
      </c>
      <c r="K21" s="5">
        <f>データ加工!K21</f>
        <v>29</v>
      </c>
      <c r="L21" s="5">
        <f>データ加工!L21</f>
        <v>134</v>
      </c>
      <c r="M21" s="5">
        <f>データ加工!M21</f>
        <v>47</v>
      </c>
      <c r="N21" s="5">
        <f>データ加工!N21</f>
        <v>230</v>
      </c>
      <c r="O21" s="5">
        <f>データ加工!O21</f>
        <v>53</v>
      </c>
      <c r="P21" s="5">
        <f>データ加工!P21</f>
        <v>12</v>
      </c>
      <c r="Q21" s="5">
        <f>データ加工!Q21</f>
        <v>1708</v>
      </c>
    </row>
    <row r="22" spans="1:22" ht="14.25" thickBot="1">
      <c r="A22" s="11" t="s">
        <v>62</v>
      </c>
      <c r="B22" s="2" t="str">
        <f>データ加工!B22</f>
        <v>移動通信サービス</v>
      </c>
      <c r="C22" s="5">
        <f>データ加工!C22</f>
        <v>82</v>
      </c>
      <c r="D22" s="5">
        <f>データ加工!D22</f>
        <v>39</v>
      </c>
      <c r="E22" s="5">
        <f>データ加工!E22</f>
        <v>55</v>
      </c>
      <c r="F22" s="5">
        <f>データ加工!F22</f>
        <v>550</v>
      </c>
      <c r="G22" s="5">
        <f>データ加工!G22</f>
        <v>43</v>
      </c>
      <c r="H22" s="5">
        <f>データ加工!H22</f>
        <v>12</v>
      </c>
      <c r="I22" s="5">
        <f>データ加工!I22</f>
        <v>113</v>
      </c>
      <c r="J22" s="5">
        <f>データ加工!J22</f>
        <v>290</v>
      </c>
      <c r="K22" s="5">
        <f>データ加工!K22</f>
        <v>18</v>
      </c>
      <c r="L22" s="5">
        <f>データ加工!L22</f>
        <v>75</v>
      </c>
      <c r="M22" s="5">
        <f>データ加工!M22</f>
        <v>35</v>
      </c>
      <c r="N22" s="5">
        <f>データ加工!N22</f>
        <v>135</v>
      </c>
      <c r="O22" s="5">
        <f>データ加工!O22</f>
        <v>35</v>
      </c>
      <c r="P22" s="5">
        <f>データ加工!P22</f>
        <v>11</v>
      </c>
      <c r="Q22" s="5">
        <f>データ加工!Q22</f>
        <v>1493</v>
      </c>
      <c r="V22" s="47"/>
    </row>
    <row r="23" spans="1:22" ht="14.25" thickBot="1">
      <c r="A23" s="11" t="s">
        <v>63</v>
      </c>
      <c r="B23" s="2" t="str">
        <f>データ加工!B23</f>
        <v>賃貸アパート・マンション</v>
      </c>
      <c r="C23" s="5">
        <f>データ加工!C23</f>
        <v>133</v>
      </c>
      <c r="D23" s="5">
        <f>データ加工!D23</f>
        <v>44</v>
      </c>
      <c r="E23" s="5">
        <f>データ加工!E23</f>
        <v>42</v>
      </c>
      <c r="F23" s="5">
        <f>データ加工!F23</f>
        <v>539</v>
      </c>
      <c r="G23" s="5">
        <f>データ加工!G23</f>
        <v>45</v>
      </c>
      <c r="H23" s="5">
        <f>データ加工!H23</f>
        <v>17</v>
      </c>
      <c r="I23" s="5">
        <f>データ加工!I23</f>
        <v>84</v>
      </c>
      <c r="J23" s="5">
        <f>データ加工!J23</f>
        <v>228</v>
      </c>
      <c r="K23" s="5">
        <f>データ加工!K23</f>
        <v>4</v>
      </c>
      <c r="L23" s="5">
        <f>データ加工!L23</f>
        <v>78</v>
      </c>
      <c r="M23" s="5">
        <f>データ加工!M23</f>
        <v>41</v>
      </c>
      <c r="N23" s="5">
        <f>データ加工!N23</f>
        <v>148</v>
      </c>
      <c r="O23" s="5">
        <f>データ加工!O23</f>
        <v>53</v>
      </c>
      <c r="P23" s="5">
        <f>データ加工!P23</f>
        <v>15</v>
      </c>
      <c r="Q23" s="5">
        <f>データ加工!Q23</f>
        <v>1471</v>
      </c>
      <c r="V23" s="47"/>
    </row>
    <row r="24" spans="1:22" ht="14.25" thickBot="1">
      <c r="A24" s="11" t="s">
        <v>64</v>
      </c>
      <c r="B24" s="2" t="str">
        <f>データ加工!B24</f>
        <v>屋根工事</v>
      </c>
      <c r="C24" s="5">
        <f>データ加工!C24</f>
        <v>58</v>
      </c>
      <c r="D24" s="5">
        <f>データ加工!D24</f>
        <v>39</v>
      </c>
      <c r="E24" s="5">
        <f>データ加工!E24</f>
        <v>83</v>
      </c>
      <c r="F24" s="5">
        <f>データ加工!F24</f>
        <v>499</v>
      </c>
      <c r="G24" s="5">
        <f>データ加工!G24</f>
        <v>32</v>
      </c>
      <c r="H24" s="5">
        <f>データ加工!H24</f>
        <v>17</v>
      </c>
      <c r="I24" s="5">
        <f>データ加工!I24</f>
        <v>182</v>
      </c>
      <c r="J24" s="5">
        <f>データ加工!J24</f>
        <v>217</v>
      </c>
      <c r="K24" s="5">
        <f>データ加工!K24</f>
        <v>18</v>
      </c>
      <c r="L24" s="5">
        <f>データ加工!L24</f>
        <v>47</v>
      </c>
      <c r="M24" s="5">
        <f>データ加工!M24</f>
        <v>33</v>
      </c>
      <c r="N24" s="5">
        <f>データ加工!N24</f>
        <v>132</v>
      </c>
      <c r="O24" s="5">
        <f>データ加工!O24</f>
        <v>28</v>
      </c>
      <c r="P24" s="5">
        <f>データ加工!P24</f>
        <v>13</v>
      </c>
      <c r="Q24" s="5">
        <f>データ加工!Q24</f>
        <v>1398</v>
      </c>
      <c r="V24" s="47"/>
    </row>
    <row r="25" spans="1:22" ht="14.25" thickBot="1">
      <c r="A25" s="11" t="s">
        <v>65</v>
      </c>
      <c r="B25" s="2" t="str">
        <f>データ加工!B25</f>
        <v>その他金融関連サービス</v>
      </c>
      <c r="C25" s="5">
        <f>データ加工!C25</f>
        <v>81</v>
      </c>
      <c r="D25" s="5">
        <f>データ加工!D25</f>
        <v>44</v>
      </c>
      <c r="E25" s="5">
        <f>データ加工!E25</f>
        <v>77</v>
      </c>
      <c r="F25" s="5">
        <f>データ加工!F25</f>
        <v>330</v>
      </c>
      <c r="G25" s="5">
        <f>データ加工!G25</f>
        <v>55</v>
      </c>
      <c r="H25" s="5">
        <f>データ加工!H25</f>
        <v>27</v>
      </c>
      <c r="I25" s="5">
        <f>データ加工!I25</f>
        <v>132</v>
      </c>
      <c r="J25" s="5">
        <f>データ加工!J25</f>
        <v>189</v>
      </c>
      <c r="K25" s="5">
        <f>データ加工!K25</f>
        <v>10</v>
      </c>
      <c r="L25" s="5">
        <f>データ加工!L25</f>
        <v>83</v>
      </c>
      <c r="M25" s="5">
        <f>データ加工!M25</f>
        <v>24</v>
      </c>
      <c r="N25" s="5">
        <f>データ加工!N25</f>
        <v>213</v>
      </c>
      <c r="O25" s="5">
        <f>データ加工!O25</f>
        <v>53</v>
      </c>
      <c r="P25" s="5">
        <f>データ加工!P25</f>
        <v>5</v>
      </c>
      <c r="Q25" s="5">
        <f>データ加工!Q25</f>
        <v>1323</v>
      </c>
    </row>
    <row r="26" spans="1:22" ht="14.25" thickBot="1">
      <c r="A26" s="11" t="s">
        <v>66</v>
      </c>
      <c r="B26" s="2" t="str">
        <f>データ加工!B26</f>
        <v>化粧品</v>
      </c>
      <c r="C26" s="5">
        <f>データ加工!C26</f>
        <v>73</v>
      </c>
      <c r="D26" s="5">
        <f>データ加工!D26</f>
        <v>44</v>
      </c>
      <c r="E26" s="5">
        <f>データ加工!E26</f>
        <v>42</v>
      </c>
      <c r="F26" s="5">
        <f>データ加工!F26</f>
        <v>346</v>
      </c>
      <c r="G26" s="5">
        <f>データ加工!G26</f>
        <v>48</v>
      </c>
      <c r="H26" s="5">
        <f>データ加工!H26</f>
        <v>33</v>
      </c>
      <c r="I26" s="5">
        <f>データ加工!I26</f>
        <v>123</v>
      </c>
      <c r="J26" s="5">
        <f>データ加工!J26</f>
        <v>226</v>
      </c>
      <c r="K26" s="5">
        <f>データ加工!K26</f>
        <v>12</v>
      </c>
      <c r="L26" s="5">
        <f>データ加工!L26</f>
        <v>99</v>
      </c>
      <c r="M26" s="5">
        <f>データ加工!M26</f>
        <v>45</v>
      </c>
      <c r="N26" s="5">
        <f>データ加工!N26</f>
        <v>155</v>
      </c>
      <c r="O26" s="5">
        <f>データ加工!O26</f>
        <v>60</v>
      </c>
      <c r="P26" s="5">
        <f>データ加工!P26</f>
        <v>16</v>
      </c>
      <c r="Q26" s="5">
        <f>データ加工!Q26</f>
        <v>1322</v>
      </c>
    </row>
    <row r="27" spans="1:22" ht="14.25" thickBot="1">
      <c r="A27" s="11" t="s">
        <v>67</v>
      </c>
      <c r="B27" s="2" t="str">
        <f>データ加工!B27</f>
        <v>浄水器</v>
      </c>
      <c r="C27" s="5">
        <f>データ加工!C27</f>
        <v>53</v>
      </c>
      <c r="D27" s="5">
        <f>データ加工!D27</f>
        <v>20</v>
      </c>
      <c r="E27" s="5">
        <f>データ加工!E27</f>
        <v>34</v>
      </c>
      <c r="F27" s="5">
        <f>データ加工!F27</f>
        <v>367</v>
      </c>
      <c r="G27" s="5">
        <f>データ加工!G27</f>
        <v>19</v>
      </c>
      <c r="H27" s="5">
        <f>データ加工!H27</f>
        <v>15</v>
      </c>
      <c r="I27" s="5">
        <f>データ加工!I27</f>
        <v>120</v>
      </c>
      <c r="J27" s="5">
        <f>データ加工!J27</f>
        <v>320</v>
      </c>
      <c r="K27" s="5">
        <f>データ加工!K27</f>
        <v>9</v>
      </c>
      <c r="L27" s="5">
        <f>データ加工!L27</f>
        <v>68</v>
      </c>
      <c r="M27" s="5">
        <f>データ加工!M27</f>
        <v>28</v>
      </c>
      <c r="N27" s="5">
        <f>データ加工!N27</f>
        <v>150</v>
      </c>
      <c r="O27" s="5">
        <f>データ加工!O27</f>
        <v>26</v>
      </c>
      <c r="P27" s="5">
        <f>データ加工!P27</f>
        <v>16</v>
      </c>
      <c r="Q27" s="5">
        <f>データ加工!Q27</f>
        <v>1245</v>
      </c>
    </row>
    <row r="28" spans="1:22" ht="14.25" thickBot="1">
      <c r="A28" s="11" t="s">
        <v>68</v>
      </c>
      <c r="B28" s="2" t="str">
        <f>データ加工!B28</f>
        <v>他の行政サービス</v>
      </c>
      <c r="C28" s="5">
        <f>データ加工!C28</f>
        <v>136</v>
      </c>
      <c r="D28" s="5">
        <f>データ加工!D28</f>
        <v>47</v>
      </c>
      <c r="E28" s="5">
        <f>データ加工!E28</f>
        <v>87</v>
      </c>
      <c r="F28" s="5">
        <f>データ加工!F28</f>
        <v>249</v>
      </c>
      <c r="G28" s="5">
        <f>データ加工!G28</f>
        <v>49</v>
      </c>
      <c r="H28" s="5">
        <f>データ加工!H28</f>
        <v>38</v>
      </c>
      <c r="I28" s="5">
        <f>データ加工!I28</f>
        <v>47</v>
      </c>
      <c r="J28" s="5">
        <f>データ加工!J28</f>
        <v>133</v>
      </c>
      <c r="K28" s="5">
        <f>データ加工!K28</f>
        <v>23</v>
      </c>
      <c r="L28" s="5">
        <f>データ加工!L28</f>
        <v>97</v>
      </c>
      <c r="M28" s="5">
        <f>データ加工!M28</f>
        <v>40</v>
      </c>
      <c r="N28" s="5">
        <f>データ加工!N28</f>
        <v>242</v>
      </c>
      <c r="O28" s="5">
        <f>データ加工!O28</f>
        <v>41</v>
      </c>
      <c r="P28" s="5">
        <f>データ加工!P28</f>
        <v>6</v>
      </c>
      <c r="Q28" s="5">
        <f>データ加工!Q28</f>
        <v>1235</v>
      </c>
    </row>
    <row r="29" spans="1:22" ht="14.25" thickBot="1">
      <c r="A29" s="11" t="s">
        <v>69</v>
      </c>
      <c r="B29" s="2" t="str">
        <f>データ加工!B29</f>
        <v>社会保険</v>
      </c>
      <c r="C29" s="5">
        <f>データ加工!C29</f>
        <v>62</v>
      </c>
      <c r="D29" s="5">
        <f>データ加工!D29</f>
        <v>22</v>
      </c>
      <c r="E29" s="5">
        <f>データ加工!E29</f>
        <v>117</v>
      </c>
      <c r="F29" s="5">
        <f>データ加工!F29</f>
        <v>315</v>
      </c>
      <c r="G29" s="5">
        <f>データ加工!G29</f>
        <v>28</v>
      </c>
      <c r="H29" s="5">
        <f>データ加工!H29</f>
        <v>11</v>
      </c>
      <c r="I29" s="5">
        <f>データ加工!I29</f>
        <v>37</v>
      </c>
      <c r="J29" s="5">
        <f>データ加工!J29</f>
        <v>80</v>
      </c>
      <c r="K29" s="5">
        <f>データ加工!K29</f>
        <v>66</v>
      </c>
      <c r="L29" s="5">
        <f>データ加工!L29</f>
        <v>51</v>
      </c>
      <c r="M29" s="5">
        <f>データ加工!M29</f>
        <v>145</v>
      </c>
      <c r="N29" s="5">
        <f>データ加工!N29</f>
        <v>140</v>
      </c>
      <c r="O29" s="5">
        <f>データ加工!O29</f>
        <v>47</v>
      </c>
      <c r="P29" s="5">
        <f>データ加工!P29</f>
        <v>6</v>
      </c>
      <c r="Q29" s="5">
        <f>データ加工!Q29</f>
        <v>1127</v>
      </c>
    </row>
    <row r="30" spans="1:22" ht="14.25" thickBot="1">
      <c r="A30" s="11" t="s">
        <v>70</v>
      </c>
      <c r="B30" s="2" t="str">
        <f>データ加工!B30</f>
        <v>医療サービス</v>
      </c>
      <c r="C30" s="5">
        <f>データ加工!C30</f>
        <v>53</v>
      </c>
      <c r="D30" s="5">
        <f>データ加工!D30</f>
        <v>39</v>
      </c>
      <c r="E30" s="5">
        <f>データ加工!E30</f>
        <v>50</v>
      </c>
      <c r="F30" s="5">
        <f>データ加工!F30</f>
        <v>424</v>
      </c>
      <c r="G30" s="5">
        <f>データ加工!G30</f>
        <v>37</v>
      </c>
      <c r="H30" s="5">
        <f>データ加工!H30</f>
        <v>28</v>
      </c>
      <c r="I30" s="5">
        <f>データ加工!I30</f>
        <v>56</v>
      </c>
      <c r="J30" s="5">
        <f>データ加工!J30</f>
        <v>169</v>
      </c>
      <c r="K30" s="5">
        <f>データ加工!K30</f>
        <v>17</v>
      </c>
      <c r="L30" s="5">
        <f>データ加工!L30</f>
        <v>65</v>
      </c>
      <c r="M30" s="5">
        <f>データ加工!M30</f>
        <v>34</v>
      </c>
      <c r="N30" s="5">
        <f>データ加工!N30</f>
        <v>108</v>
      </c>
      <c r="O30" s="5">
        <f>データ加工!O30</f>
        <v>26</v>
      </c>
      <c r="P30" s="5">
        <f>データ加工!P30</f>
        <v>14</v>
      </c>
      <c r="Q30" s="5">
        <f>データ加工!Q30</f>
        <v>1120</v>
      </c>
    </row>
    <row r="31" spans="1:22" ht="14.25" thickBot="1">
      <c r="A31" s="11" t="s">
        <v>71</v>
      </c>
      <c r="B31" s="2" t="str">
        <f>データ加工!B31</f>
        <v>塗装工事</v>
      </c>
      <c r="C31" s="5">
        <f>データ加工!C31</f>
        <v>82</v>
      </c>
      <c r="D31" s="5">
        <f>データ加工!D31</f>
        <v>43</v>
      </c>
      <c r="E31" s="5">
        <f>データ加工!E31</f>
        <v>57</v>
      </c>
      <c r="F31" s="5">
        <f>データ加工!F31</f>
        <v>359</v>
      </c>
      <c r="G31" s="5">
        <f>データ加工!G31</f>
        <v>27</v>
      </c>
      <c r="H31" s="5">
        <f>データ加工!H31</f>
        <v>11</v>
      </c>
      <c r="I31" s="5">
        <f>データ加工!I31</f>
        <v>88</v>
      </c>
      <c r="J31" s="5">
        <f>データ加工!J31</f>
        <v>137</v>
      </c>
      <c r="K31" s="5">
        <f>データ加工!K31</f>
        <v>7</v>
      </c>
      <c r="L31" s="5">
        <f>データ加工!L31</f>
        <v>69</v>
      </c>
      <c r="M31" s="5">
        <f>データ加工!M31</f>
        <v>40</v>
      </c>
      <c r="N31" s="5">
        <f>データ加工!N31</f>
        <v>92</v>
      </c>
      <c r="O31" s="5">
        <f>データ加工!O31</f>
        <v>44</v>
      </c>
      <c r="P31" s="5">
        <f>データ加工!P31</f>
        <v>9</v>
      </c>
      <c r="Q31" s="5">
        <f>データ加工!Q31</f>
        <v>1065</v>
      </c>
    </row>
    <row r="32" spans="1:22" ht="14.25" thickBot="1">
      <c r="A32" s="11" t="s">
        <v>72</v>
      </c>
      <c r="B32" s="2" t="str">
        <f>データ加工!B32</f>
        <v>ＩＰ電話</v>
      </c>
      <c r="C32" s="5">
        <f>データ加工!C32</f>
        <v>59</v>
      </c>
      <c r="D32" s="5">
        <f>データ加工!D32</f>
        <v>41</v>
      </c>
      <c r="E32" s="5">
        <f>データ加工!E32</f>
        <v>61</v>
      </c>
      <c r="F32" s="5">
        <f>データ加工!F32</f>
        <v>205</v>
      </c>
      <c r="G32" s="5">
        <f>データ加工!G32</f>
        <v>61</v>
      </c>
      <c r="H32" s="5">
        <f>データ加工!H32</f>
        <v>36</v>
      </c>
      <c r="I32" s="5">
        <f>データ加工!I32</f>
        <v>62</v>
      </c>
      <c r="J32" s="5">
        <f>データ加工!J32</f>
        <v>220</v>
      </c>
      <c r="K32" s="5">
        <f>データ加工!K32</f>
        <v>8</v>
      </c>
      <c r="L32" s="5">
        <f>データ加工!L32</f>
        <v>46</v>
      </c>
      <c r="M32" s="5">
        <f>データ加工!M32</f>
        <v>42</v>
      </c>
      <c r="N32" s="5">
        <f>データ加工!N32</f>
        <v>143</v>
      </c>
      <c r="O32" s="5">
        <f>データ加工!O32</f>
        <v>33</v>
      </c>
      <c r="P32" s="5">
        <f>データ加工!P32</f>
        <v>9</v>
      </c>
      <c r="Q32" s="5">
        <f>データ加工!Q32</f>
        <v>1026</v>
      </c>
    </row>
    <row r="33" spans="1:17" ht="14.25" thickBot="1">
      <c r="A33" s="11" t="s">
        <v>73</v>
      </c>
      <c r="B33" s="2" t="str">
        <f>データ加工!B33</f>
        <v>飲料</v>
      </c>
      <c r="C33" s="5">
        <f>データ加工!C33</f>
        <v>50</v>
      </c>
      <c r="D33" s="5">
        <f>データ加工!D33</f>
        <v>34</v>
      </c>
      <c r="E33" s="5">
        <f>データ加工!E33</f>
        <v>22</v>
      </c>
      <c r="F33" s="5">
        <f>データ加工!F33</f>
        <v>184</v>
      </c>
      <c r="G33" s="5">
        <f>データ加工!G33</f>
        <v>26</v>
      </c>
      <c r="H33" s="5">
        <f>データ加工!H33</f>
        <v>19</v>
      </c>
      <c r="I33" s="5">
        <f>データ加工!I33</f>
        <v>68</v>
      </c>
      <c r="J33" s="5">
        <f>データ加工!J33</f>
        <v>135</v>
      </c>
      <c r="K33" s="5">
        <f>データ加工!K33</f>
        <v>13</v>
      </c>
      <c r="L33" s="5">
        <f>データ加工!L33</f>
        <v>71</v>
      </c>
      <c r="M33" s="5">
        <f>データ加工!M33</f>
        <v>36</v>
      </c>
      <c r="N33" s="5">
        <f>データ加工!N33</f>
        <v>282</v>
      </c>
      <c r="O33" s="5">
        <f>データ加工!O33</f>
        <v>60</v>
      </c>
      <c r="P33" s="5">
        <f>データ加工!P33</f>
        <v>6</v>
      </c>
      <c r="Q33" s="5">
        <f>データ加工!Q33</f>
        <v>1006</v>
      </c>
    </row>
    <row r="34" spans="1:17" ht="14.25" thickBot="1">
      <c r="A34" s="11" t="s">
        <v>74</v>
      </c>
      <c r="B34" s="2" t="str">
        <f>データ加工!B34</f>
        <v>鮮魚</v>
      </c>
      <c r="C34" s="5">
        <f>データ加工!C34</f>
        <v>62</v>
      </c>
      <c r="D34" s="5">
        <f>データ加工!D34</f>
        <v>52</v>
      </c>
      <c r="E34" s="5">
        <f>データ加工!E34</f>
        <v>41</v>
      </c>
      <c r="F34" s="5">
        <f>データ加工!F34</f>
        <v>263</v>
      </c>
      <c r="G34" s="5">
        <f>データ加工!G34</f>
        <v>42</v>
      </c>
      <c r="H34" s="5">
        <f>データ加工!H34</f>
        <v>16</v>
      </c>
      <c r="I34" s="5">
        <f>データ加工!I34</f>
        <v>94</v>
      </c>
      <c r="J34" s="5">
        <f>データ加工!J34</f>
        <v>115</v>
      </c>
      <c r="K34" s="5">
        <f>データ加工!K34</f>
        <v>11</v>
      </c>
      <c r="L34" s="5">
        <f>データ加工!L34</f>
        <v>61</v>
      </c>
      <c r="M34" s="5">
        <f>データ加工!M34</f>
        <v>83</v>
      </c>
      <c r="N34" s="5">
        <f>データ加工!N34</f>
        <v>88</v>
      </c>
      <c r="O34" s="5">
        <f>データ加工!O34</f>
        <v>38</v>
      </c>
      <c r="P34" s="5">
        <f>データ加工!P34</f>
        <v>14</v>
      </c>
      <c r="Q34" s="5">
        <f>データ加工!Q34</f>
        <v>980</v>
      </c>
    </row>
    <row r="35" spans="1:17" ht="14.25" thickBot="1">
      <c r="A35" s="11" t="s">
        <v>75</v>
      </c>
      <c r="B35" s="2" t="str">
        <f>データ加工!B35</f>
        <v>土地</v>
      </c>
      <c r="C35" s="5">
        <f>データ加工!C35</f>
        <v>34</v>
      </c>
      <c r="D35" s="5">
        <f>データ加工!D35</f>
        <v>51</v>
      </c>
      <c r="E35" s="5">
        <f>データ加工!E35</f>
        <v>43</v>
      </c>
      <c r="F35" s="5">
        <f>データ加工!F35</f>
        <v>459</v>
      </c>
      <c r="G35" s="5">
        <f>データ加工!G35</f>
        <v>25</v>
      </c>
      <c r="H35" s="5">
        <f>データ加工!H35</f>
        <v>6</v>
      </c>
      <c r="I35" s="5">
        <f>データ加工!I35</f>
        <v>68</v>
      </c>
      <c r="J35" s="5">
        <f>データ加工!J35</f>
        <v>127</v>
      </c>
      <c r="K35" s="5">
        <f>データ加工!K35</f>
        <v>8</v>
      </c>
      <c r="L35" s="5">
        <f>データ加工!L35</f>
        <v>27</v>
      </c>
      <c r="M35" s="5">
        <f>データ加工!M35</f>
        <v>6</v>
      </c>
      <c r="N35" s="5">
        <f>データ加工!N35</f>
        <v>87</v>
      </c>
      <c r="O35" s="5">
        <f>データ加工!O35</f>
        <v>30</v>
      </c>
      <c r="P35" s="5">
        <f>データ加工!P35</f>
        <v>6</v>
      </c>
      <c r="Q35" s="5">
        <f>データ加工!Q35</f>
        <v>977</v>
      </c>
    </row>
    <row r="36" spans="1:17" ht="14.25" thickBot="1">
      <c r="A36" s="11" t="s">
        <v>76</v>
      </c>
      <c r="B36" s="2" t="str">
        <f>データ加工!B36</f>
        <v>冠婚葬祭互助会</v>
      </c>
      <c r="C36" s="5">
        <f>データ加工!C36</f>
        <v>48</v>
      </c>
      <c r="D36" s="5">
        <f>データ加工!D36</f>
        <v>25</v>
      </c>
      <c r="E36" s="5">
        <f>データ加工!E36</f>
        <v>52</v>
      </c>
      <c r="F36" s="5">
        <f>データ加工!F36</f>
        <v>282</v>
      </c>
      <c r="G36" s="5">
        <f>データ加工!G36</f>
        <v>25</v>
      </c>
      <c r="H36" s="5">
        <f>データ加工!H36</f>
        <v>27</v>
      </c>
      <c r="I36" s="5">
        <f>データ加工!I36</f>
        <v>75</v>
      </c>
      <c r="J36" s="5">
        <f>データ加工!J36</f>
        <v>145</v>
      </c>
      <c r="K36" s="5">
        <f>データ加工!K36</f>
        <v>10</v>
      </c>
      <c r="L36" s="5">
        <f>データ加工!L36</f>
        <v>36</v>
      </c>
      <c r="M36" s="5">
        <f>データ加工!M36</f>
        <v>13</v>
      </c>
      <c r="N36" s="5">
        <f>データ加工!N36</f>
        <v>138</v>
      </c>
      <c r="O36" s="5">
        <f>データ加工!O36</f>
        <v>24</v>
      </c>
      <c r="P36" s="5">
        <f>データ加工!P36</f>
        <v>20</v>
      </c>
      <c r="Q36" s="5">
        <f>データ加工!Q36</f>
        <v>920</v>
      </c>
    </row>
    <row r="37" spans="1:17" ht="14.25" thickBot="1">
      <c r="A37" s="11" t="s">
        <v>77</v>
      </c>
      <c r="B37" s="2" t="str">
        <f>データ加工!B37</f>
        <v>家庭用電気治療器具</v>
      </c>
      <c r="C37" s="5">
        <f>データ加工!C37</f>
        <v>58</v>
      </c>
      <c r="D37" s="5">
        <f>データ加工!D37</f>
        <v>30</v>
      </c>
      <c r="E37" s="5">
        <f>データ加工!E37</f>
        <v>40</v>
      </c>
      <c r="F37" s="5">
        <f>データ加工!F37</f>
        <v>148</v>
      </c>
      <c r="G37" s="5">
        <f>データ加工!G37</f>
        <v>36</v>
      </c>
      <c r="H37" s="5">
        <f>データ加工!H37</f>
        <v>18</v>
      </c>
      <c r="I37" s="5">
        <f>データ加工!I37</f>
        <v>94</v>
      </c>
      <c r="J37" s="5">
        <f>データ加工!J37</f>
        <v>121</v>
      </c>
      <c r="K37" s="5">
        <f>データ加工!K37</f>
        <v>10</v>
      </c>
      <c r="L37" s="5">
        <f>データ加工!L37</f>
        <v>63</v>
      </c>
      <c r="M37" s="5">
        <f>データ加工!M37</f>
        <v>18</v>
      </c>
      <c r="N37" s="5">
        <f>データ加工!N37</f>
        <v>154</v>
      </c>
      <c r="O37" s="5">
        <f>データ加工!O37</f>
        <v>74</v>
      </c>
      <c r="P37" s="5">
        <f>データ加工!P37</f>
        <v>11</v>
      </c>
      <c r="Q37" s="5">
        <f>データ加工!Q37</f>
        <v>875</v>
      </c>
    </row>
    <row r="38" spans="1:17" ht="14.25" thickBot="1">
      <c r="A38" s="11" t="s">
        <v>78</v>
      </c>
      <c r="B38" s="2" t="str">
        <f>データ加工!B38</f>
        <v>他の工事・建築サービス</v>
      </c>
      <c r="C38" s="5">
        <f>データ加工!C38</f>
        <v>49</v>
      </c>
      <c r="D38" s="5">
        <f>データ加工!D38</f>
        <v>33</v>
      </c>
      <c r="E38" s="5">
        <f>データ加工!E38</f>
        <v>72</v>
      </c>
      <c r="F38" s="5">
        <f>データ加工!F38</f>
        <v>269</v>
      </c>
      <c r="G38" s="5">
        <f>データ加工!G38</f>
        <v>29</v>
      </c>
      <c r="H38" s="5">
        <f>データ加工!H38</f>
        <v>25</v>
      </c>
      <c r="I38" s="5">
        <f>データ加工!I38</f>
        <v>67</v>
      </c>
      <c r="J38" s="5">
        <f>データ加工!J38</f>
        <v>146</v>
      </c>
      <c r="K38" s="5">
        <f>データ加工!K38</f>
        <v>3</v>
      </c>
      <c r="L38" s="5">
        <f>データ加工!L38</f>
        <v>43</v>
      </c>
      <c r="M38" s="5">
        <f>データ加工!M38</f>
        <v>26</v>
      </c>
      <c r="N38" s="5">
        <f>データ加工!N38</f>
        <v>68</v>
      </c>
      <c r="O38" s="5">
        <f>データ加工!O38</f>
        <v>28</v>
      </c>
      <c r="P38" s="5">
        <f>データ加工!P38</f>
        <v>9</v>
      </c>
      <c r="Q38" s="5">
        <f>データ加工!Q38</f>
        <v>867</v>
      </c>
    </row>
    <row r="39" spans="1:17" ht="14.25" thickBot="1">
      <c r="A39" s="11" t="s">
        <v>79</v>
      </c>
      <c r="B39" s="2" t="str">
        <f>データ加工!B39</f>
        <v>預貯金</v>
      </c>
      <c r="C39" s="5">
        <f>データ加工!C39</f>
        <v>42</v>
      </c>
      <c r="D39" s="5">
        <f>データ加工!D39</f>
        <v>32</v>
      </c>
      <c r="E39" s="5">
        <f>データ加工!E39</f>
        <v>37</v>
      </c>
      <c r="F39" s="5">
        <f>データ加工!F39</f>
        <v>232</v>
      </c>
      <c r="G39" s="5">
        <f>データ加工!G39</f>
        <v>30</v>
      </c>
      <c r="H39" s="5">
        <f>データ加工!H39</f>
        <v>16</v>
      </c>
      <c r="I39" s="5">
        <f>データ加工!I39</f>
        <v>80</v>
      </c>
      <c r="J39" s="5">
        <f>データ加工!J39</f>
        <v>119</v>
      </c>
      <c r="K39" s="5">
        <f>データ加工!K39</f>
        <v>9</v>
      </c>
      <c r="L39" s="5">
        <f>データ加工!L39</f>
        <v>57</v>
      </c>
      <c r="M39" s="5">
        <f>データ加工!M39</f>
        <v>19</v>
      </c>
      <c r="N39" s="5">
        <f>データ加工!N39</f>
        <v>88</v>
      </c>
      <c r="O39" s="5">
        <f>データ加工!O39</f>
        <v>17</v>
      </c>
      <c r="P39" s="5">
        <f>データ加工!P39</f>
        <v>6</v>
      </c>
      <c r="Q39" s="5">
        <f>データ加工!Q39</f>
        <v>784</v>
      </c>
    </row>
    <row r="40" spans="1:17" ht="14.25" thickBot="1">
      <c r="A40" s="11" t="s">
        <v>80</v>
      </c>
      <c r="B40" s="2" t="str">
        <f>データ加工!B40</f>
        <v>宝くじ</v>
      </c>
      <c r="C40" s="5">
        <f>データ加工!C40</f>
        <v>59</v>
      </c>
      <c r="D40" s="5">
        <f>データ加工!D40</f>
        <v>42</v>
      </c>
      <c r="E40" s="5">
        <f>データ加工!E40</f>
        <v>43</v>
      </c>
      <c r="F40" s="5">
        <f>データ加工!F40</f>
        <v>150</v>
      </c>
      <c r="G40" s="5">
        <f>データ加工!G40</f>
        <v>41</v>
      </c>
      <c r="H40" s="5">
        <f>データ加工!H40</f>
        <v>35</v>
      </c>
      <c r="I40" s="5">
        <f>データ加工!I40</f>
        <v>91</v>
      </c>
      <c r="J40" s="5">
        <f>データ加工!J40</f>
        <v>100</v>
      </c>
      <c r="K40" s="5">
        <f>データ加工!K40</f>
        <v>18</v>
      </c>
      <c r="L40" s="5">
        <f>データ加工!L40</f>
        <v>54</v>
      </c>
      <c r="M40" s="5">
        <f>データ加工!M40</f>
        <v>23</v>
      </c>
      <c r="N40" s="5">
        <f>データ加工!N40</f>
        <v>78</v>
      </c>
      <c r="O40" s="5">
        <f>データ加工!O40</f>
        <v>25</v>
      </c>
      <c r="P40" s="5">
        <f>データ加工!P40</f>
        <v>11</v>
      </c>
      <c r="Q40" s="5">
        <f>データ加工!Q40</f>
        <v>770</v>
      </c>
    </row>
    <row r="41" spans="1:17" ht="14.25" thickBot="1">
      <c r="A41" s="11" t="s">
        <v>81</v>
      </c>
      <c r="B41" s="2" t="str">
        <f>データ加工!B41</f>
        <v>増改築工事</v>
      </c>
      <c r="C41" s="5">
        <f>データ加工!C41</f>
        <v>46</v>
      </c>
      <c r="D41" s="5">
        <f>データ加工!D41</f>
        <v>29</v>
      </c>
      <c r="E41" s="5">
        <f>データ加工!E41</f>
        <v>30</v>
      </c>
      <c r="F41" s="5">
        <f>データ加工!F41</f>
        <v>278</v>
      </c>
      <c r="G41" s="5">
        <f>データ加工!G41</f>
        <v>29</v>
      </c>
      <c r="H41" s="5">
        <f>データ加工!H41</f>
        <v>12</v>
      </c>
      <c r="I41" s="5">
        <f>データ加工!I41</f>
        <v>55</v>
      </c>
      <c r="J41" s="5">
        <f>データ加工!J41</f>
        <v>122</v>
      </c>
      <c r="K41" s="5">
        <f>データ加工!K41</f>
        <v>9</v>
      </c>
      <c r="L41" s="5">
        <f>データ加工!L41</f>
        <v>51</v>
      </c>
      <c r="M41" s="5">
        <f>データ加工!M41</f>
        <v>20</v>
      </c>
      <c r="N41" s="5">
        <f>データ加工!N41</f>
        <v>65</v>
      </c>
      <c r="O41" s="5">
        <f>データ加工!O41</f>
        <v>14</v>
      </c>
      <c r="P41" s="5">
        <f>データ加工!P41</f>
        <v>3</v>
      </c>
      <c r="Q41" s="5">
        <f>データ加工!Q41</f>
        <v>763</v>
      </c>
    </row>
    <row r="42" spans="1:17" ht="14.25" thickBot="1">
      <c r="A42" s="11" t="s">
        <v>82</v>
      </c>
      <c r="B42" s="2" t="str">
        <f>データ加工!B42</f>
        <v>損害保険</v>
      </c>
      <c r="C42" s="5">
        <f>データ加工!C42</f>
        <v>38</v>
      </c>
      <c r="D42" s="5">
        <f>データ加工!D42</f>
        <v>28</v>
      </c>
      <c r="E42" s="5">
        <f>データ加工!E42</f>
        <v>52</v>
      </c>
      <c r="F42" s="5">
        <f>データ加工!F42</f>
        <v>192</v>
      </c>
      <c r="G42" s="5">
        <f>データ加工!G42</f>
        <v>26</v>
      </c>
      <c r="H42" s="5">
        <f>データ加工!H42</f>
        <v>11</v>
      </c>
      <c r="I42" s="5">
        <f>データ加工!I42</f>
        <v>60</v>
      </c>
      <c r="J42" s="5">
        <f>データ加工!J42</f>
        <v>115</v>
      </c>
      <c r="K42" s="5">
        <f>データ加工!K42</f>
        <v>14</v>
      </c>
      <c r="L42" s="5">
        <f>データ加工!L42</f>
        <v>47</v>
      </c>
      <c r="M42" s="5">
        <f>データ加工!M42</f>
        <v>20</v>
      </c>
      <c r="N42" s="5">
        <f>データ加工!N42</f>
        <v>72</v>
      </c>
      <c r="O42" s="5">
        <f>データ加工!O42</f>
        <v>24</v>
      </c>
      <c r="P42" s="5">
        <f>データ加工!P42</f>
        <v>6</v>
      </c>
      <c r="Q42" s="5">
        <f>データ加工!Q42</f>
        <v>705</v>
      </c>
    </row>
    <row r="43" spans="1:17" ht="14.25" thickBot="1">
      <c r="A43" s="11" t="s">
        <v>83</v>
      </c>
      <c r="B43" s="2" t="str">
        <f>データ加工!B43</f>
        <v>衛生設備工事</v>
      </c>
      <c r="C43" s="5">
        <f>データ加工!C43</f>
        <v>42</v>
      </c>
      <c r="D43" s="5">
        <f>データ加工!D43</f>
        <v>20</v>
      </c>
      <c r="E43" s="5">
        <f>データ加工!E43</f>
        <v>23</v>
      </c>
      <c r="F43" s="5">
        <f>データ加工!F43</f>
        <v>243</v>
      </c>
      <c r="G43" s="5">
        <f>データ加工!G43</f>
        <v>12</v>
      </c>
      <c r="H43" s="5">
        <f>データ加工!H43</f>
        <v>5</v>
      </c>
      <c r="I43" s="5">
        <f>データ加工!I43</f>
        <v>57</v>
      </c>
      <c r="J43" s="5">
        <f>データ加工!J43</f>
        <v>176</v>
      </c>
      <c r="K43" s="5">
        <f>データ加工!K43</f>
        <v>3</v>
      </c>
      <c r="L43" s="5">
        <f>データ加工!L43</f>
        <v>26</v>
      </c>
      <c r="M43" s="5">
        <f>データ加工!M43</f>
        <v>18</v>
      </c>
      <c r="N43" s="5">
        <f>データ加工!N43</f>
        <v>56</v>
      </c>
      <c r="O43" s="5">
        <f>データ加工!O43</f>
        <v>9</v>
      </c>
      <c r="P43" s="5">
        <f>データ加工!P43</f>
        <v>7</v>
      </c>
      <c r="Q43" s="5">
        <f>データ加工!Q43</f>
        <v>697</v>
      </c>
    </row>
    <row r="44" spans="1:17" ht="14.25" thickBot="1">
      <c r="A44" s="11" t="s">
        <v>84</v>
      </c>
      <c r="B44" s="2" t="str">
        <f>データ加工!B44</f>
        <v>自動車</v>
      </c>
      <c r="C44" s="5">
        <f>データ加工!C44</f>
        <v>49</v>
      </c>
      <c r="D44" s="5">
        <f>データ加工!D44</f>
        <v>37</v>
      </c>
      <c r="E44" s="5">
        <f>データ加工!E44</f>
        <v>56</v>
      </c>
      <c r="F44" s="5">
        <f>データ加工!F44</f>
        <v>163</v>
      </c>
      <c r="G44" s="5">
        <f>データ加工!G44</f>
        <v>37</v>
      </c>
      <c r="H44" s="5">
        <f>データ加工!H44</f>
        <v>14</v>
      </c>
      <c r="I44" s="5">
        <f>データ加工!I44</f>
        <v>59</v>
      </c>
      <c r="J44" s="5">
        <f>データ加工!J44</f>
        <v>98</v>
      </c>
      <c r="K44" s="5">
        <f>データ加工!K44</f>
        <v>10</v>
      </c>
      <c r="L44" s="5">
        <f>データ加工!L44</f>
        <v>47</v>
      </c>
      <c r="M44" s="5">
        <f>データ加工!M44</f>
        <v>16</v>
      </c>
      <c r="N44" s="5">
        <f>データ加工!N44</f>
        <v>73</v>
      </c>
      <c r="O44" s="5">
        <f>データ加工!O44</f>
        <v>19</v>
      </c>
      <c r="P44" s="5">
        <f>データ加工!P44</f>
        <v>5</v>
      </c>
      <c r="Q44" s="5">
        <f>データ加工!Q44</f>
        <v>683</v>
      </c>
    </row>
    <row r="45" spans="1:17" ht="14.25" thickBot="1">
      <c r="A45" s="11" t="s">
        <v>85</v>
      </c>
      <c r="B45" s="2" t="str">
        <f>データ加工!B45</f>
        <v>有料老人ホーム</v>
      </c>
      <c r="C45" s="5">
        <f>データ加工!C45</f>
        <v>57</v>
      </c>
      <c r="D45" s="5">
        <f>データ加工!D45</f>
        <v>23</v>
      </c>
      <c r="E45" s="5">
        <f>データ加工!E45</f>
        <v>34</v>
      </c>
      <c r="F45" s="5">
        <f>データ加工!F45</f>
        <v>189</v>
      </c>
      <c r="G45" s="5">
        <f>データ加工!G45</f>
        <v>22</v>
      </c>
      <c r="H45" s="5">
        <f>データ加工!H45</f>
        <v>15</v>
      </c>
      <c r="I45" s="5">
        <f>データ加工!I45</f>
        <v>37</v>
      </c>
      <c r="J45" s="5">
        <f>データ加工!J45</f>
        <v>93</v>
      </c>
      <c r="K45" s="5">
        <f>データ加工!K45</f>
        <v>6</v>
      </c>
      <c r="L45" s="5">
        <f>データ加工!L45</f>
        <v>51</v>
      </c>
      <c r="M45" s="5">
        <f>データ加工!M45</f>
        <v>6</v>
      </c>
      <c r="N45" s="5">
        <f>データ加工!N45</f>
        <v>93</v>
      </c>
      <c r="O45" s="5">
        <f>データ加工!O45</f>
        <v>10</v>
      </c>
      <c r="P45" s="5">
        <f>データ加工!P45</f>
        <v>11</v>
      </c>
      <c r="Q45" s="5">
        <f>データ加工!Q45</f>
        <v>647</v>
      </c>
    </row>
    <row r="46" spans="1:17" ht="14.25" thickBot="1">
      <c r="A46" s="11" t="s">
        <v>86</v>
      </c>
      <c r="B46" s="2" t="str">
        <f>データ加工!B46</f>
        <v>建物清掃サービス</v>
      </c>
      <c r="C46" s="5">
        <f>データ加工!C46</f>
        <v>21</v>
      </c>
      <c r="D46" s="5">
        <f>データ加工!D46</f>
        <v>13</v>
      </c>
      <c r="E46" s="5">
        <f>データ加工!E46</f>
        <v>27</v>
      </c>
      <c r="F46" s="5">
        <f>データ加工!F46</f>
        <v>263</v>
      </c>
      <c r="G46" s="5">
        <f>データ加工!G46</f>
        <v>2</v>
      </c>
      <c r="H46" s="5">
        <f>データ加工!H46</f>
        <v>7</v>
      </c>
      <c r="I46" s="5">
        <f>データ加工!I46</f>
        <v>23</v>
      </c>
      <c r="J46" s="5">
        <f>データ加工!J46</f>
        <v>118</v>
      </c>
      <c r="K46" s="5">
        <f>データ加工!K46</f>
        <v>6</v>
      </c>
      <c r="L46" s="5">
        <f>データ加工!L46</f>
        <v>38</v>
      </c>
      <c r="M46" s="5">
        <f>データ加工!M46</f>
        <v>21</v>
      </c>
      <c r="N46" s="5">
        <f>データ加工!N46</f>
        <v>33</v>
      </c>
      <c r="O46" s="5">
        <f>データ加工!O46</f>
        <v>56</v>
      </c>
      <c r="P46" s="5">
        <f>データ加工!P46</f>
        <v>3</v>
      </c>
      <c r="Q46" s="5">
        <f>データ加工!Q46</f>
        <v>631</v>
      </c>
    </row>
    <row r="47" spans="1:17" ht="14.25" thickBot="1">
      <c r="A47" s="11" t="s">
        <v>87</v>
      </c>
      <c r="B47" s="2" t="str">
        <f>データ加工!B47</f>
        <v>和服</v>
      </c>
      <c r="C47" s="5">
        <f>データ加工!C47</f>
        <v>29</v>
      </c>
      <c r="D47" s="5">
        <f>データ加工!D47</f>
        <v>28</v>
      </c>
      <c r="E47" s="5">
        <f>データ加工!E47</f>
        <v>19</v>
      </c>
      <c r="F47" s="5">
        <f>データ加工!F47</f>
        <v>179</v>
      </c>
      <c r="G47" s="5">
        <f>データ加工!G47</f>
        <v>31</v>
      </c>
      <c r="H47" s="5">
        <f>データ加工!H47</f>
        <v>23</v>
      </c>
      <c r="I47" s="5">
        <f>データ加工!I47</f>
        <v>50</v>
      </c>
      <c r="J47" s="5">
        <f>データ加工!J47</f>
        <v>134</v>
      </c>
      <c r="K47" s="5">
        <f>データ加工!K47</f>
        <v>3</v>
      </c>
      <c r="L47" s="5">
        <f>データ加工!L47</f>
        <v>48</v>
      </c>
      <c r="M47" s="5">
        <f>データ加工!M47</f>
        <v>13</v>
      </c>
      <c r="N47" s="5">
        <f>データ加工!N47</f>
        <v>64</v>
      </c>
      <c r="O47" s="5">
        <f>データ加工!O47</f>
        <v>6</v>
      </c>
      <c r="P47" s="5">
        <f>データ加工!P47</f>
        <v>3</v>
      </c>
      <c r="Q47" s="5">
        <f>データ加工!Q47</f>
        <v>630</v>
      </c>
    </row>
    <row r="48" spans="1:17" ht="14.25" thickBot="1">
      <c r="A48" s="11" t="s">
        <v>88</v>
      </c>
      <c r="B48" s="2" t="str">
        <f>データ加工!B48</f>
        <v>婦人洋服</v>
      </c>
      <c r="C48" s="5">
        <f>データ加工!C48</f>
        <v>47</v>
      </c>
      <c r="D48" s="5">
        <f>データ加工!D48</f>
        <v>15</v>
      </c>
      <c r="E48" s="5">
        <f>データ加工!E48</f>
        <v>19</v>
      </c>
      <c r="F48" s="5">
        <f>データ加工!F48</f>
        <v>190</v>
      </c>
      <c r="G48" s="5">
        <f>データ加工!G48</f>
        <v>18</v>
      </c>
      <c r="H48" s="5">
        <f>データ加工!H48</f>
        <v>11</v>
      </c>
      <c r="I48" s="5">
        <f>データ加工!I48</f>
        <v>45</v>
      </c>
      <c r="J48" s="5">
        <f>データ加工!J48</f>
        <v>103</v>
      </c>
      <c r="K48" s="5">
        <f>データ加工!K48</f>
        <v>8</v>
      </c>
      <c r="L48" s="5">
        <f>データ加工!L48</f>
        <v>51</v>
      </c>
      <c r="M48" s="5">
        <f>データ加工!M48</f>
        <v>10</v>
      </c>
      <c r="N48" s="5">
        <f>データ加工!N48</f>
        <v>86</v>
      </c>
      <c r="O48" s="5">
        <f>データ加工!O48</f>
        <v>15</v>
      </c>
      <c r="P48" s="5">
        <f>データ加工!P48</f>
        <v>4</v>
      </c>
      <c r="Q48" s="5">
        <f>データ加工!Q48</f>
        <v>622</v>
      </c>
    </row>
    <row r="49" spans="1:20" ht="14.25" thickBot="1">
      <c r="A49" s="11" t="s">
        <v>89</v>
      </c>
      <c r="B49" s="2" t="str">
        <f>データ加工!B49</f>
        <v>預貯金・証券等全般</v>
      </c>
      <c r="C49" s="5">
        <f>データ加工!C49</f>
        <v>29</v>
      </c>
      <c r="D49" s="5">
        <f>データ加工!D49</f>
        <v>35</v>
      </c>
      <c r="E49" s="5">
        <f>データ加工!E49</f>
        <v>61</v>
      </c>
      <c r="F49" s="5">
        <f>データ加工!F49</f>
        <v>150</v>
      </c>
      <c r="G49" s="5">
        <f>データ加工!G49</f>
        <v>30</v>
      </c>
      <c r="H49" s="5">
        <f>データ加工!H49</f>
        <v>14</v>
      </c>
      <c r="I49" s="5">
        <f>データ加工!I49</f>
        <v>54</v>
      </c>
      <c r="J49" s="5">
        <f>データ加工!J49</f>
        <v>98</v>
      </c>
      <c r="K49" s="5">
        <f>データ加工!K49</f>
        <v>5</v>
      </c>
      <c r="L49" s="5">
        <f>データ加工!L49</f>
        <v>52</v>
      </c>
      <c r="M49" s="5">
        <f>データ加工!M49</f>
        <v>23</v>
      </c>
      <c r="N49" s="5">
        <f>データ加工!N49</f>
        <v>44</v>
      </c>
      <c r="O49" s="5">
        <f>データ加工!O49</f>
        <v>21</v>
      </c>
      <c r="P49" s="5">
        <f>データ加工!P49</f>
        <v>6</v>
      </c>
      <c r="Q49" s="5">
        <f>データ加工!Q49</f>
        <v>622</v>
      </c>
    </row>
    <row r="50" spans="1:20" ht="14.25" thickBot="1">
      <c r="A50" s="11" t="s">
        <v>90</v>
      </c>
      <c r="B50" s="2" t="str">
        <f>データ加工!B50</f>
        <v>その他の保険</v>
      </c>
      <c r="C50" s="5">
        <f>データ加工!C50</f>
        <v>34</v>
      </c>
      <c r="D50" s="5">
        <f>データ加工!D50</f>
        <v>20</v>
      </c>
      <c r="E50" s="5">
        <f>データ加工!E50</f>
        <v>32</v>
      </c>
      <c r="F50" s="5">
        <f>データ加工!F50</f>
        <v>211</v>
      </c>
      <c r="G50" s="5">
        <f>データ加工!G50</f>
        <v>16</v>
      </c>
      <c r="H50" s="5">
        <f>データ加工!H50</f>
        <v>12</v>
      </c>
      <c r="I50" s="5">
        <f>データ加工!I50</f>
        <v>37</v>
      </c>
      <c r="J50" s="5">
        <f>データ加工!J50</f>
        <v>97</v>
      </c>
      <c r="K50" s="5">
        <f>データ加工!K50</f>
        <v>7</v>
      </c>
      <c r="L50" s="5">
        <f>データ加工!L50</f>
        <v>32</v>
      </c>
      <c r="M50" s="5">
        <f>データ加工!M50</f>
        <v>19</v>
      </c>
      <c r="N50" s="5">
        <f>データ加工!N50</f>
        <v>52</v>
      </c>
      <c r="O50" s="5">
        <f>データ加工!O50</f>
        <v>19</v>
      </c>
      <c r="P50" s="5">
        <f>データ加工!P50</f>
        <v>8</v>
      </c>
      <c r="Q50" s="5">
        <f>データ加工!Q50</f>
        <v>596</v>
      </c>
    </row>
    <row r="51" spans="1:20" ht="14.25" thickBot="1">
      <c r="A51" s="11" t="s">
        <v>91</v>
      </c>
      <c r="B51" s="2" t="str">
        <f>データ加工!B51</f>
        <v>消火器</v>
      </c>
      <c r="C51" s="5">
        <f>データ加工!C51</f>
        <v>6</v>
      </c>
      <c r="D51" s="5">
        <f>データ加工!D51</f>
        <v>41</v>
      </c>
      <c r="E51" s="5">
        <f>データ加工!E51</f>
        <v>42</v>
      </c>
      <c r="F51" s="5">
        <f>データ加工!F51</f>
        <v>208</v>
      </c>
      <c r="G51" s="5">
        <f>データ加工!G51</f>
        <v>21</v>
      </c>
      <c r="H51" s="5">
        <f>データ加工!H51</f>
        <v>10</v>
      </c>
      <c r="I51" s="5">
        <f>データ加工!I51</f>
        <v>38</v>
      </c>
      <c r="J51" s="5">
        <f>データ加工!J51</f>
        <v>134</v>
      </c>
      <c r="K51" s="5">
        <f>データ加工!K51</f>
        <v>1</v>
      </c>
      <c r="L51" s="5">
        <f>データ加工!L51</f>
        <v>7</v>
      </c>
      <c r="M51" s="5">
        <f>データ加工!M51</f>
        <v>5</v>
      </c>
      <c r="N51" s="5">
        <f>データ加工!N51</f>
        <v>16</v>
      </c>
      <c r="O51" s="5">
        <f>データ加工!O51</f>
        <v>52</v>
      </c>
      <c r="P51" s="5">
        <f>データ加工!P51</f>
        <v>7</v>
      </c>
      <c r="Q51" s="5">
        <f>データ加工!Q51</f>
        <v>588</v>
      </c>
    </row>
    <row r="52" spans="1:20" ht="14.25" thickBot="1">
      <c r="A52" s="11" t="s">
        <v>92</v>
      </c>
      <c r="B52" s="2" t="str">
        <f>データ加工!B52</f>
        <v>相隣関係</v>
      </c>
      <c r="C52" s="5">
        <f>データ加工!C52</f>
        <v>41</v>
      </c>
      <c r="D52" s="5">
        <f>データ加工!D52</f>
        <v>42</v>
      </c>
      <c r="E52" s="5">
        <f>データ加工!E52</f>
        <v>18</v>
      </c>
      <c r="F52" s="5">
        <f>データ加工!F52</f>
        <v>154</v>
      </c>
      <c r="G52" s="5">
        <f>データ加工!G52</f>
        <v>16</v>
      </c>
      <c r="H52" s="5">
        <f>データ加工!H52</f>
        <v>15</v>
      </c>
      <c r="I52" s="5">
        <f>データ加工!I52</f>
        <v>50</v>
      </c>
      <c r="J52" s="5">
        <f>データ加工!J52</f>
        <v>94</v>
      </c>
      <c r="K52" s="5">
        <f>データ加工!K52</f>
        <v>3</v>
      </c>
      <c r="L52" s="5">
        <f>データ加工!L52</f>
        <v>28</v>
      </c>
      <c r="M52" s="5">
        <f>データ加工!M52</f>
        <v>15</v>
      </c>
      <c r="N52" s="5">
        <f>データ加工!N52</f>
        <v>64</v>
      </c>
      <c r="O52" s="5">
        <f>データ加工!O52</f>
        <v>25</v>
      </c>
      <c r="P52" s="5">
        <f>データ加工!P52</f>
        <v>1</v>
      </c>
      <c r="Q52" s="5">
        <f>データ加工!Q52</f>
        <v>566</v>
      </c>
    </row>
    <row r="53" spans="1:20" ht="14.25" thickBot="1">
      <c r="A53" s="11" t="s">
        <v>93</v>
      </c>
      <c r="B53" s="2" t="str">
        <f>データ加工!B53</f>
        <v>クリーニング</v>
      </c>
      <c r="C53" s="5">
        <f>データ加工!C53</f>
        <v>48</v>
      </c>
      <c r="D53" s="5">
        <f>データ加工!D53</f>
        <v>9</v>
      </c>
      <c r="E53" s="5">
        <f>データ加工!E53</f>
        <v>30</v>
      </c>
      <c r="F53" s="5">
        <f>データ加工!F53</f>
        <v>198</v>
      </c>
      <c r="G53" s="5">
        <f>データ加工!G53</f>
        <v>19</v>
      </c>
      <c r="H53" s="5">
        <f>データ加工!H53</f>
        <v>11</v>
      </c>
      <c r="I53" s="5">
        <f>データ加工!I53</f>
        <v>45</v>
      </c>
      <c r="J53" s="5">
        <f>データ加工!J53</f>
        <v>97</v>
      </c>
      <c r="K53" s="5">
        <f>データ加工!K53</f>
        <v>7</v>
      </c>
      <c r="L53" s="5">
        <f>データ加工!L53</f>
        <v>33</v>
      </c>
      <c r="M53" s="5">
        <f>データ加工!M53</f>
        <v>9</v>
      </c>
      <c r="N53" s="5">
        <f>データ加工!N53</f>
        <v>51</v>
      </c>
      <c r="O53" s="5">
        <f>データ加工!O53</f>
        <v>7</v>
      </c>
      <c r="P53" s="5">
        <f>データ加工!P53</f>
        <v>1</v>
      </c>
      <c r="Q53" s="5">
        <f>データ加工!Q53</f>
        <v>565</v>
      </c>
    </row>
    <row r="54" spans="1:20" ht="14.25" thickBot="1">
      <c r="A54" s="11" t="s">
        <v>94</v>
      </c>
      <c r="B54" s="2" t="str">
        <f>データ加工!B54</f>
        <v>他の教養・娯楽サービス</v>
      </c>
      <c r="C54" s="5">
        <f>データ加工!C54</f>
        <v>30</v>
      </c>
      <c r="D54" s="5">
        <f>データ加工!D54</f>
        <v>16</v>
      </c>
      <c r="E54" s="5">
        <f>データ加工!E54</f>
        <v>37</v>
      </c>
      <c r="F54" s="5">
        <f>データ加工!F54</f>
        <v>209</v>
      </c>
      <c r="G54" s="5">
        <f>データ加工!G54</f>
        <v>17</v>
      </c>
      <c r="H54" s="5">
        <f>データ加工!H54</f>
        <v>10</v>
      </c>
      <c r="I54" s="5">
        <f>データ加工!I54</f>
        <v>58</v>
      </c>
      <c r="J54" s="5">
        <f>データ加工!J54</f>
        <v>79</v>
      </c>
      <c r="K54" s="5">
        <f>データ加工!K54</f>
        <v>8</v>
      </c>
      <c r="L54" s="5">
        <f>データ加工!L54</f>
        <v>31</v>
      </c>
      <c r="M54" s="5">
        <f>データ加工!M54</f>
        <v>9</v>
      </c>
      <c r="N54" s="5">
        <f>データ加工!N54</f>
        <v>40</v>
      </c>
      <c r="O54" s="5">
        <f>データ加工!O54</f>
        <v>10</v>
      </c>
      <c r="P54" s="5">
        <f>データ加工!P54</f>
        <v>7</v>
      </c>
      <c r="Q54" s="5">
        <f>データ加工!Q54</f>
        <v>561</v>
      </c>
    </row>
    <row r="55" spans="1:20" ht="14.25" thickBot="1">
      <c r="A55" s="11"/>
      <c r="B55" s="2" t="str">
        <f>データ加工!B55</f>
        <v>合計</v>
      </c>
      <c r="C55" s="5">
        <f>データ加工!C55</f>
        <v>5583</v>
      </c>
      <c r="D55" s="5">
        <f>データ加工!D55</f>
        <v>3182</v>
      </c>
      <c r="E55" s="5">
        <f>データ加工!E55</f>
        <v>5666</v>
      </c>
      <c r="F55" s="5">
        <f>データ加工!F55</f>
        <v>25647</v>
      </c>
      <c r="G55" s="5">
        <f>データ加工!G55</f>
        <v>4023</v>
      </c>
      <c r="H55" s="5">
        <f>データ加工!H55</f>
        <v>2852</v>
      </c>
      <c r="I55" s="5">
        <f>データ加工!I55</f>
        <v>8539</v>
      </c>
      <c r="J55" s="5">
        <f>データ加工!J55</f>
        <v>15143</v>
      </c>
      <c r="K55" s="5">
        <f>データ加工!K55</f>
        <v>1246</v>
      </c>
      <c r="L55" s="5">
        <f>データ加工!L55</f>
        <v>6809</v>
      </c>
      <c r="M55" s="5">
        <f>データ加工!M55</f>
        <v>3083</v>
      </c>
      <c r="N55" s="5">
        <f>データ加工!N55</f>
        <v>10436</v>
      </c>
      <c r="O55" s="5">
        <f>データ加工!O55</f>
        <v>2938</v>
      </c>
      <c r="P55" s="5">
        <f>データ加工!P55</f>
        <v>778</v>
      </c>
      <c r="Q55" s="5">
        <f>データ加工!Q55</f>
        <v>95925</v>
      </c>
    </row>
    <row r="56" spans="1:20">
      <c r="A56" s="27"/>
      <c r="C56" s="28"/>
      <c r="D56" s="28"/>
      <c r="E56" s="28"/>
      <c r="F56" s="28"/>
      <c r="G56" s="28"/>
      <c r="H56" s="28"/>
      <c r="I56" s="28"/>
      <c r="J56" s="28"/>
      <c r="K56" s="28"/>
      <c r="L56" s="28"/>
      <c r="M56" s="28"/>
      <c r="N56" s="28"/>
      <c r="O56" s="28"/>
      <c r="P56" s="28"/>
      <c r="Q56" s="28"/>
    </row>
    <row r="57" spans="1:20">
      <c r="B57" t="s">
        <v>177</v>
      </c>
      <c r="C57"/>
      <c r="D57"/>
      <c r="E57"/>
      <c r="F57"/>
      <c r="G57"/>
      <c r="H57"/>
      <c r="I57"/>
      <c r="J57"/>
      <c r="K57"/>
      <c r="L57"/>
      <c r="M57"/>
      <c r="N57"/>
      <c r="O57"/>
      <c r="P57"/>
      <c r="Q57"/>
      <c r="R57"/>
      <c r="S57"/>
      <c r="T57"/>
    </row>
    <row r="58" spans="1:20">
      <c r="C58"/>
      <c r="D58" t="s">
        <v>178</v>
      </c>
      <c r="E58"/>
      <c r="F58"/>
      <c r="G58"/>
      <c r="H58"/>
      <c r="I58"/>
      <c r="J58"/>
      <c r="K58"/>
      <c r="L58"/>
      <c r="M58"/>
      <c r="N58"/>
      <c r="O58"/>
      <c r="P58"/>
      <c r="Q58"/>
      <c r="R58"/>
      <c r="S58"/>
      <c r="T58"/>
    </row>
    <row r="59" spans="1:20" ht="14.25" thickBot="1">
      <c r="D59" s="4" t="s">
        <v>179</v>
      </c>
    </row>
    <row r="60" spans="1:20" ht="18" customHeight="1" thickBot="1">
      <c r="B60" s="23" t="str">
        <f>データ加工!B60</f>
        <v>70歳以上人口</v>
      </c>
      <c r="C60" s="14">
        <f>データ加工!C60</f>
        <v>1783746</v>
      </c>
      <c r="D60" s="14">
        <f>データ加工!D60</f>
        <v>1022796</v>
      </c>
      <c r="E60" s="14">
        <f>データ加工!E60</f>
        <v>1128051</v>
      </c>
      <c r="F60" s="14">
        <f>データ加工!F60</f>
        <v>4979575</v>
      </c>
      <c r="G60" s="14">
        <f>データ加工!G60</f>
        <v>1057339</v>
      </c>
      <c r="H60" s="14">
        <f>データ加工!H60</f>
        <v>560788</v>
      </c>
      <c r="I60" s="14">
        <f>データ加工!I60</f>
        <v>2355270</v>
      </c>
      <c r="J60" s="14">
        <f>データ加工!J60</f>
        <v>3315674</v>
      </c>
      <c r="K60" s="14">
        <f>データ加工!K60</f>
        <v>279684</v>
      </c>
      <c r="L60" s="14">
        <f>データ加工!L60</f>
        <v>1144222</v>
      </c>
      <c r="M60" s="14">
        <f>データ加工!M60</f>
        <v>799783</v>
      </c>
      <c r="N60" s="14">
        <f>データ加工!N60</f>
        <v>1853606</v>
      </c>
      <c r="O60" s="14">
        <f>データ加工!O60</f>
        <v>754978</v>
      </c>
      <c r="P60" s="14"/>
      <c r="Q60" s="14">
        <f>データ加工!Q60</f>
        <v>21035512</v>
      </c>
    </row>
    <row r="61" spans="1:20" ht="14.25" thickBot="1">
      <c r="C61" s="16"/>
      <c r="D61" s="16"/>
      <c r="E61" s="16"/>
      <c r="F61" s="16"/>
      <c r="G61" s="16"/>
      <c r="H61" s="16"/>
      <c r="I61" s="16"/>
      <c r="J61" s="16"/>
      <c r="K61" s="16"/>
      <c r="L61" s="16"/>
      <c r="M61" s="16"/>
      <c r="N61" s="16"/>
      <c r="O61" s="16"/>
      <c r="Q61" s="16"/>
    </row>
    <row r="62" spans="1:20" ht="14.25" thickBot="1">
      <c r="B62" s="22" t="s">
        <v>181</v>
      </c>
      <c r="C62" s="16"/>
      <c r="D62" s="16"/>
      <c r="E62" s="16"/>
      <c r="F62" s="16"/>
      <c r="G62" s="16"/>
      <c r="H62" s="16"/>
      <c r="I62" s="16"/>
      <c r="J62" s="16"/>
      <c r="K62" s="16"/>
      <c r="L62" s="16"/>
      <c r="M62" s="16"/>
      <c r="N62" s="16"/>
      <c r="O62" s="16"/>
      <c r="Q62" s="16"/>
    </row>
    <row r="63" spans="1:20" ht="15.75" customHeight="1" thickBot="1">
      <c r="A63" s="9"/>
      <c r="B63" s="1" t="str">
        <f>B3</f>
        <v>商品・サービス（小分類）</v>
      </c>
      <c r="C63" s="173" t="s">
        <v>98</v>
      </c>
      <c r="D63" s="171"/>
      <c r="E63" s="171"/>
      <c r="F63" s="171"/>
      <c r="G63" s="171"/>
      <c r="H63" s="171"/>
      <c r="I63" s="171"/>
      <c r="J63" s="171"/>
      <c r="K63" s="171"/>
      <c r="L63" s="171"/>
      <c r="M63" s="171"/>
      <c r="N63" s="171"/>
      <c r="O63" s="171"/>
      <c r="P63" s="171"/>
      <c r="Q63" s="174"/>
    </row>
    <row r="64" spans="1:20" ht="14.25" thickBot="1">
      <c r="A64" s="10" t="s">
        <v>44</v>
      </c>
      <c r="B64" s="3"/>
      <c r="C64" s="105" t="s">
        <v>99</v>
      </c>
      <c r="D64" s="105" t="s">
        <v>100</v>
      </c>
      <c r="E64" s="105" t="s">
        <v>101</v>
      </c>
      <c r="F64" s="105" t="s">
        <v>102</v>
      </c>
      <c r="G64" s="105" t="s">
        <v>103</v>
      </c>
      <c r="H64" s="105" t="s">
        <v>104</v>
      </c>
      <c r="I64" s="105" t="s">
        <v>105</v>
      </c>
      <c r="J64" s="105" t="s">
        <v>106</v>
      </c>
      <c r="K64" s="105" t="s">
        <v>107</v>
      </c>
      <c r="L64" s="105" t="s">
        <v>108</v>
      </c>
      <c r="M64" s="105" t="s">
        <v>109</v>
      </c>
      <c r="N64" s="105" t="s">
        <v>110</v>
      </c>
      <c r="O64" s="105" t="s">
        <v>111</v>
      </c>
      <c r="P64" s="61" t="s">
        <v>112</v>
      </c>
      <c r="Q64" s="62" t="s">
        <v>1</v>
      </c>
      <c r="S64"/>
      <c r="T64"/>
    </row>
    <row r="65" spans="1:21" ht="15" hidden="1" thickTop="1" thickBot="1">
      <c r="A65" s="11" t="s">
        <v>45</v>
      </c>
      <c r="B65" s="106" t="str">
        <f>B5</f>
        <v>商品一般</v>
      </c>
      <c r="C65" s="139">
        <f t="shared" ref="C65:O80" si="0">C5/C$60*100000</f>
        <v>47.42827734442011</v>
      </c>
      <c r="D65" s="140">
        <f t="shared" si="0"/>
        <v>44.58367064399939</v>
      </c>
      <c r="E65" s="141">
        <f t="shared" si="0"/>
        <v>100.35007282472158</v>
      </c>
      <c r="F65" s="107">
        <f t="shared" si="0"/>
        <v>53.418213401746129</v>
      </c>
      <c r="G65" s="108">
        <f t="shared" si="0"/>
        <v>86.632574793892971</v>
      </c>
      <c r="H65" s="108">
        <f t="shared" si="0"/>
        <v>116.79993152492564</v>
      </c>
      <c r="I65" s="108">
        <f t="shared" si="0"/>
        <v>58.676924513962298</v>
      </c>
      <c r="J65" s="108">
        <f t="shared" si="0"/>
        <v>51.211307263621215</v>
      </c>
      <c r="K65" s="108">
        <f t="shared" si="0"/>
        <v>80.090387723287705</v>
      </c>
      <c r="L65" s="108">
        <f t="shared" si="0"/>
        <v>98.844455009604772</v>
      </c>
      <c r="M65" s="108">
        <f t="shared" si="0"/>
        <v>67.143212596416788</v>
      </c>
      <c r="N65" s="108">
        <f t="shared" si="0"/>
        <v>78.60354357937986</v>
      </c>
      <c r="O65" s="122">
        <f t="shared" si="0"/>
        <v>42.120432648368563</v>
      </c>
      <c r="P65" s="138"/>
      <c r="Q65" s="129">
        <f t="shared" ref="Q65:Q96" si="1">Q5/Q$60*100000</f>
        <v>64.300788114879268</v>
      </c>
      <c r="S65"/>
      <c r="T65"/>
    </row>
    <row r="66" spans="1:21" ht="14.25" hidden="1" thickBot="1">
      <c r="A66" s="11" t="s">
        <v>46</v>
      </c>
      <c r="B66" s="106" t="str">
        <f t="shared" ref="B66:B115" si="2">B6</f>
        <v>健康食品</v>
      </c>
      <c r="C66" s="109">
        <f t="shared" si="0"/>
        <v>33.468890750140432</v>
      </c>
      <c r="D66" s="110">
        <f t="shared" si="0"/>
        <v>26.593768454315427</v>
      </c>
      <c r="E66" s="114">
        <f t="shared" si="0"/>
        <v>28.190214804117897</v>
      </c>
      <c r="F66" s="109">
        <f t="shared" si="0"/>
        <v>20.021789008098079</v>
      </c>
      <c r="G66" s="110">
        <f t="shared" si="0"/>
        <v>26.481573081102656</v>
      </c>
      <c r="H66" s="110">
        <f t="shared" si="0"/>
        <v>47.433254634549954</v>
      </c>
      <c r="I66" s="110">
        <f t="shared" si="0"/>
        <v>25.941824079617199</v>
      </c>
      <c r="J66" s="110">
        <f t="shared" si="0"/>
        <v>27.74699804624942</v>
      </c>
      <c r="K66" s="110">
        <f t="shared" si="0"/>
        <v>38.615008366585144</v>
      </c>
      <c r="L66" s="110">
        <f t="shared" si="0"/>
        <v>42.82385760805159</v>
      </c>
      <c r="M66" s="110">
        <f t="shared" si="0"/>
        <v>44.512073900045387</v>
      </c>
      <c r="N66" s="110">
        <f t="shared" si="0"/>
        <v>41.972242213285888</v>
      </c>
      <c r="O66" s="123">
        <f t="shared" si="0"/>
        <v>42.915157792677405</v>
      </c>
      <c r="P66" s="130"/>
      <c r="Q66" s="131">
        <f t="shared" si="1"/>
        <v>30.396217596224897</v>
      </c>
      <c r="S66"/>
      <c r="T66"/>
    </row>
    <row r="67" spans="1:21" ht="14.25" thickBot="1">
      <c r="A67" s="11" t="s">
        <v>47</v>
      </c>
      <c r="B67" s="106" t="str">
        <f t="shared" si="2"/>
        <v>ファンド型投資商品</v>
      </c>
      <c r="C67" s="109">
        <f t="shared" si="0"/>
        <v>16.650352684743233</v>
      </c>
      <c r="D67" s="110">
        <f t="shared" si="0"/>
        <v>12.808028189394561</v>
      </c>
      <c r="E67" s="114">
        <f t="shared" si="0"/>
        <v>31.470208350508976</v>
      </c>
      <c r="F67" s="109">
        <f t="shared" si="0"/>
        <v>29.139032949599112</v>
      </c>
      <c r="G67" s="110">
        <f t="shared" si="0"/>
        <v>24.968340333611078</v>
      </c>
      <c r="H67" s="110">
        <f t="shared" si="0"/>
        <v>24.429909341854678</v>
      </c>
      <c r="I67" s="110">
        <f t="shared" si="0"/>
        <v>23.606635332679481</v>
      </c>
      <c r="J67" s="110">
        <f t="shared" si="0"/>
        <v>23.403989656401688</v>
      </c>
      <c r="K67" s="110">
        <f t="shared" si="0"/>
        <v>35.39709100270305</v>
      </c>
      <c r="L67" s="110">
        <f t="shared" si="0"/>
        <v>59.429026884643015</v>
      </c>
      <c r="M67" s="110">
        <f t="shared" si="0"/>
        <v>20.880663880077471</v>
      </c>
      <c r="N67" s="110">
        <f t="shared" si="0"/>
        <v>32.207491775490588</v>
      </c>
      <c r="O67" s="123">
        <f t="shared" si="0"/>
        <v>20.662853752029861</v>
      </c>
      <c r="P67" s="132"/>
      <c r="Q67" s="131">
        <f t="shared" si="1"/>
        <v>27.120804095474355</v>
      </c>
      <c r="S67"/>
      <c r="T67"/>
    </row>
    <row r="68" spans="1:21" ht="14.25" hidden="1" thickBot="1">
      <c r="A68" s="11" t="s">
        <v>48</v>
      </c>
      <c r="B68" s="106" t="str">
        <f t="shared" si="2"/>
        <v>アダルト情報サイト</v>
      </c>
      <c r="C68" s="109">
        <f t="shared" si="0"/>
        <v>7.6244039229800649</v>
      </c>
      <c r="D68" s="110">
        <f t="shared" si="0"/>
        <v>11.341460076105108</v>
      </c>
      <c r="E68" s="114">
        <f t="shared" si="0"/>
        <v>17.906991793810739</v>
      </c>
      <c r="F68" s="109">
        <f t="shared" si="0"/>
        <v>33.476752534101806</v>
      </c>
      <c r="G68" s="110">
        <f t="shared" si="0"/>
        <v>14.659442241324685</v>
      </c>
      <c r="H68" s="110">
        <f t="shared" si="0"/>
        <v>24.251588835709754</v>
      </c>
      <c r="I68" s="110">
        <f t="shared" si="0"/>
        <v>20.592118950268972</v>
      </c>
      <c r="J68" s="110">
        <f t="shared" si="0"/>
        <v>27.385080680428779</v>
      </c>
      <c r="K68" s="110">
        <f t="shared" si="0"/>
        <v>13.229215829293061</v>
      </c>
      <c r="L68" s="110">
        <f t="shared" si="0"/>
        <v>23.59681949831414</v>
      </c>
      <c r="M68" s="110">
        <f t="shared" si="0"/>
        <v>11.753188052259175</v>
      </c>
      <c r="N68" s="110">
        <f t="shared" si="0"/>
        <v>18.072880644538266</v>
      </c>
      <c r="O68" s="123">
        <f t="shared" si="0"/>
        <v>8.2121598245246883</v>
      </c>
      <c r="P68" s="132"/>
      <c r="Q68" s="131">
        <f t="shared" si="1"/>
        <v>21.929582698058407</v>
      </c>
      <c r="S68"/>
      <c r="T68"/>
    </row>
    <row r="69" spans="1:21" ht="14.25" hidden="1" thickBot="1">
      <c r="A69" s="11" t="s">
        <v>49</v>
      </c>
      <c r="B69" s="106" t="str">
        <f t="shared" si="2"/>
        <v>インターネット接続回線</v>
      </c>
      <c r="C69" s="109">
        <f t="shared" si="0"/>
        <v>11.212358710264803</v>
      </c>
      <c r="D69" s="110">
        <f t="shared" si="0"/>
        <v>12.31917215163141</v>
      </c>
      <c r="E69" s="114">
        <f t="shared" si="0"/>
        <v>27.835620907210757</v>
      </c>
      <c r="F69" s="109">
        <f t="shared" si="0"/>
        <v>18.616046550157392</v>
      </c>
      <c r="G69" s="110">
        <f t="shared" si="0"/>
        <v>13.713671774142446</v>
      </c>
      <c r="H69" s="110">
        <f t="shared" si="0"/>
        <v>31.206088575361814</v>
      </c>
      <c r="I69" s="110">
        <f t="shared" si="0"/>
        <v>19.615585474276834</v>
      </c>
      <c r="J69" s="110">
        <f t="shared" si="0"/>
        <v>23.132551632036201</v>
      </c>
      <c r="K69" s="110">
        <f t="shared" si="0"/>
        <v>21.095236052115958</v>
      </c>
      <c r="L69" s="110">
        <f t="shared" si="0"/>
        <v>32.161591019924458</v>
      </c>
      <c r="M69" s="110">
        <f t="shared" si="0"/>
        <v>20.505562133728773</v>
      </c>
      <c r="N69" s="110">
        <f t="shared" si="0"/>
        <v>21.147967798982094</v>
      </c>
      <c r="O69" s="123">
        <f t="shared" si="0"/>
        <v>13.510327453250293</v>
      </c>
      <c r="P69" s="132"/>
      <c r="Q69" s="131">
        <f t="shared" si="1"/>
        <v>20.080328921872688</v>
      </c>
      <c r="S69"/>
      <c r="T69"/>
    </row>
    <row r="70" spans="1:21" ht="14.25" hidden="1" thickBot="1">
      <c r="A70" s="11" t="s">
        <v>50</v>
      </c>
      <c r="B70" s="106" t="str">
        <f t="shared" si="2"/>
        <v>デジタルコンテンツその他</v>
      </c>
      <c r="C70" s="109">
        <f t="shared" si="0"/>
        <v>8.1289600649419818</v>
      </c>
      <c r="D70" s="110">
        <f t="shared" si="0"/>
        <v>11.145917660999848</v>
      </c>
      <c r="E70" s="114">
        <f t="shared" si="0"/>
        <v>16.134022309275025</v>
      </c>
      <c r="F70" s="109">
        <f t="shared" si="0"/>
        <v>30.705431688447305</v>
      </c>
      <c r="G70" s="110">
        <f t="shared" si="0"/>
        <v>10.02516695213172</v>
      </c>
      <c r="H70" s="110">
        <f t="shared" si="0"/>
        <v>16.583807071477992</v>
      </c>
      <c r="I70" s="110">
        <f t="shared" si="0"/>
        <v>12.822309119548926</v>
      </c>
      <c r="J70" s="110">
        <f t="shared" si="0"/>
        <v>25.696132973265769</v>
      </c>
      <c r="K70" s="110">
        <f t="shared" si="0"/>
        <v>12.871669455528384</v>
      </c>
      <c r="L70" s="110">
        <f t="shared" si="0"/>
        <v>20.188390015224318</v>
      </c>
      <c r="M70" s="110">
        <f t="shared" si="0"/>
        <v>11.00298455956178</v>
      </c>
      <c r="N70" s="110">
        <f t="shared" si="0"/>
        <v>16.562311516039546</v>
      </c>
      <c r="O70" s="123">
        <f t="shared" si="0"/>
        <v>9.8016101131423703</v>
      </c>
      <c r="P70" s="132"/>
      <c r="Q70" s="131">
        <f t="shared" si="1"/>
        <v>19.319710402104782</v>
      </c>
      <c r="S70"/>
      <c r="T70"/>
    </row>
    <row r="71" spans="1:21" ht="14.25" hidden="1" thickBot="1">
      <c r="A71" s="11" t="s">
        <v>51</v>
      </c>
      <c r="B71" s="106" t="str">
        <f t="shared" si="2"/>
        <v>相談その他</v>
      </c>
      <c r="C71" s="109">
        <f t="shared" si="0"/>
        <v>9.4744431101737572</v>
      </c>
      <c r="D71" s="110">
        <f t="shared" si="0"/>
        <v>17.794359774578705</v>
      </c>
      <c r="E71" s="114">
        <f t="shared" si="0"/>
        <v>23.403197195871464</v>
      </c>
      <c r="F71" s="109">
        <f t="shared" si="0"/>
        <v>15.563577212914756</v>
      </c>
      <c r="G71" s="110">
        <f t="shared" si="0"/>
        <v>16.267252035534487</v>
      </c>
      <c r="H71" s="110">
        <f t="shared" si="0"/>
        <v>19.97189668823156</v>
      </c>
      <c r="I71" s="110">
        <f t="shared" si="0"/>
        <v>9.1709230788826748</v>
      </c>
      <c r="J71" s="110">
        <f t="shared" si="0"/>
        <v>12.154391535476648</v>
      </c>
      <c r="K71" s="110">
        <f t="shared" si="0"/>
        <v>17.519772314469186</v>
      </c>
      <c r="L71" s="110">
        <f t="shared" si="0"/>
        <v>29.277535303463836</v>
      </c>
      <c r="M71" s="110">
        <f t="shared" si="0"/>
        <v>12.878493291305267</v>
      </c>
      <c r="N71" s="110">
        <f t="shared" si="0"/>
        <v>19.907143157715286</v>
      </c>
      <c r="O71" s="123">
        <f t="shared" si="0"/>
        <v>21.457578896338703</v>
      </c>
      <c r="P71" s="132"/>
      <c r="Q71" s="131">
        <f t="shared" si="1"/>
        <v>15.849388405663717</v>
      </c>
      <c r="S71"/>
      <c r="T71"/>
    </row>
    <row r="72" spans="1:21" ht="14.25" hidden="1" thickBot="1">
      <c r="A72" s="11" t="s">
        <v>52</v>
      </c>
      <c r="B72" s="106" t="str">
        <f t="shared" si="2"/>
        <v>新聞</v>
      </c>
      <c r="C72" s="109">
        <f t="shared" si="0"/>
        <v>9.5305049037250811</v>
      </c>
      <c r="D72" s="110">
        <f t="shared" si="0"/>
        <v>6.4528996984735958</v>
      </c>
      <c r="E72" s="114">
        <f t="shared" si="0"/>
        <v>14.892943670100021</v>
      </c>
      <c r="F72" s="109">
        <f t="shared" si="0"/>
        <v>15.623823318255072</v>
      </c>
      <c r="G72" s="110">
        <f t="shared" si="0"/>
        <v>7.3770096440214541</v>
      </c>
      <c r="H72" s="110">
        <f t="shared" si="0"/>
        <v>13.195717454724424</v>
      </c>
      <c r="I72" s="110">
        <f t="shared" si="0"/>
        <v>8.2368475801075896</v>
      </c>
      <c r="J72" s="110">
        <f t="shared" si="0"/>
        <v>24.007185266102759</v>
      </c>
      <c r="K72" s="110">
        <f t="shared" si="0"/>
        <v>6.793381101528869</v>
      </c>
      <c r="L72" s="110">
        <f t="shared" si="0"/>
        <v>18.090894948707508</v>
      </c>
      <c r="M72" s="110">
        <f t="shared" si="0"/>
        <v>6.8768653497261134</v>
      </c>
      <c r="N72" s="110">
        <f t="shared" si="0"/>
        <v>28.862660133814842</v>
      </c>
      <c r="O72" s="123">
        <f t="shared" si="0"/>
        <v>16.291865458331237</v>
      </c>
      <c r="P72" s="132"/>
      <c r="Q72" s="131">
        <f t="shared" si="1"/>
        <v>15.721034030452882</v>
      </c>
      <c r="S72"/>
      <c r="T72"/>
    </row>
    <row r="73" spans="1:21" ht="14.25" hidden="1" thickBot="1">
      <c r="A73" s="11" t="s">
        <v>53</v>
      </c>
      <c r="B73" s="106" t="str">
        <f t="shared" si="2"/>
        <v>他の役務サービス</v>
      </c>
      <c r="C73" s="109">
        <f t="shared" si="0"/>
        <v>7.6244039229800649</v>
      </c>
      <c r="D73" s="110">
        <f t="shared" si="0"/>
        <v>6.6484421135788567</v>
      </c>
      <c r="E73" s="114">
        <f t="shared" si="0"/>
        <v>15.070240618553592</v>
      </c>
      <c r="F73" s="109">
        <f t="shared" si="0"/>
        <v>20.784906342408739</v>
      </c>
      <c r="G73" s="110">
        <f t="shared" si="0"/>
        <v>15.226904521634026</v>
      </c>
      <c r="H73" s="110">
        <f t="shared" si="0"/>
        <v>17.118768589912769</v>
      </c>
      <c r="I73" s="110">
        <f t="shared" si="0"/>
        <v>11.336279916952197</v>
      </c>
      <c r="J73" s="110">
        <f t="shared" si="0"/>
        <v>15.351328266892343</v>
      </c>
      <c r="K73" s="110">
        <f t="shared" si="0"/>
        <v>15.016947698116446</v>
      </c>
      <c r="L73" s="110">
        <f t="shared" si="0"/>
        <v>20.974950665168123</v>
      </c>
      <c r="M73" s="110">
        <f t="shared" si="0"/>
        <v>15.004069853947883</v>
      </c>
      <c r="N73" s="110">
        <f t="shared" si="0"/>
        <v>17.587340567520823</v>
      </c>
      <c r="O73" s="123">
        <f t="shared" si="0"/>
        <v>12.185785546068892</v>
      </c>
      <c r="P73" s="132"/>
      <c r="Q73" s="131">
        <f t="shared" si="1"/>
        <v>15.616448983984796</v>
      </c>
      <c r="S73"/>
      <c r="T73"/>
    </row>
    <row r="74" spans="1:21" ht="14.25" hidden="1" thickBot="1">
      <c r="A74" s="11" t="s">
        <v>54</v>
      </c>
      <c r="B74" s="106" t="str">
        <f t="shared" si="2"/>
        <v>サラ金・フリーローン</v>
      </c>
      <c r="C74" s="109">
        <f t="shared" si="0"/>
        <v>10.707802568302887</v>
      </c>
      <c r="D74" s="110">
        <f t="shared" si="0"/>
        <v>10.950375245894588</v>
      </c>
      <c r="E74" s="114">
        <f t="shared" si="0"/>
        <v>14.715646721646451</v>
      </c>
      <c r="F74" s="109">
        <f t="shared" si="0"/>
        <v>13.695947947364985</v>
      </c>
      <c r="G74" s="110">
        <f t="shared" si="0"/>
        <v>9.1739735316677056</v>
      </c>
      <c r="H74" s="110">
        <f t="shared" si="0"/>
        <v>13.374037960869346</v>
      </c>
      <c r="I74" s="110">
        <f t="shared" si="0"/>
        <v>10.147456554874813</v>
      </c>
      <c r="J74" s="110">
        <f t="shared" si="0"/>
        <v>8.6558569992104175</v>
      </c>
      <c r="K74" s="110">
        <f t="shared" si="0"/>
        <v>17.877318688233863</v>
      </c>
      <c r="L74" s="110">
        <f t="shared" si="0"/>
        <v>17.653916809849836</v>
      </c>
      <c r="M74" s="110">
        <f t="shared" si="0"/>
        <v>11.378086305910479</v>
      </c>
      <c r="N74" s="110">
        <f t="shared" si="0"/>
        <v>19.313705285805074</v>
      </c>
      <c r="O74" s="123">
        <f t="shared" si="0"/>
        <v>16.026957076894956</v>
      </c>
      <c r="P74" s="132"/>
      <c r="Q74" s="131">
        <f t="shared" si="1"/>
        <v>12.882976178568887</v>
      </c>
      <c r="S74"/>
      <c r="T74"/>
    </row>
    <row r="75" spans="1:21" ht="14.25" hidden="1" thickBot="1">
      <c r="A75" s="11" t="s">
        <v>55</v>
      </c>
      <c r="B75" s="106" t="str">
        <f t="shared" si="2"/>
        <v>修理サービス</v>
      </c>
      <c r="C75" s="109">
        <f t="shared" si="0"/>
        <v>9.4183813166224333</v>
      </c>
      <c r="D75" s="110">
        <f t="shared" si="0"/>
        <v>5.2796452078420337</v>
      </c>
      <c r="E75" s="114">
        <f t="shared" si="0"/>
        <v>15.070240618553592</v>
      </c>
      <c r="F75" s="109">
        <f t="shared" si="0"/>
        <v>14.057424579406877</v>
      </c>
      <c r="G75" s="110">
        <f t="shared" si="0"/>
        <v>10.687206279159286</v>
      </c>
      <c r="H75" s="110">
        <f t="shared" si="0"/>
        <v>9.8076278379708555</v>
      </c>
      <c r="I75" s="110">
        <f t="shared" si="0"/>
        <v>9.5955028510531708</v>
      </c>
      <c r="J75" s="110">
        <f t="shared" si="0"/>
        <v>12.486149120812239</v>
      </c>
      <c r="K75" s="110">
        <f t="shared" si="0"/>
        <v>6.0782883539995138</v>
      </c>
      <c r="L75" s="110">
        <f t="shared" si="0"/>
        <v>11.973201004700137</v>
      </c>
      <c r="M75" s="110">
        <f t="shared" si="0"/>
        <v>8.8774079969191639</v>
      </c>
      <c r="N75" s="110">
        <f t="shared" si="0"/>
        <v>15.537282464558272</v>
      </c>
      <c r="O75" s="123">
        <f t="shared" si="0"/>
        <v>9.0068849688335302</v>
      </c>
      <c r="P75" s="132"/>
      <c r="Q75" s="131">
        <f t="shared" si="1"/>
        <v>11.865648908379315</v>
      </c>
      <c r="S75"/>
      <c r="T75"/>
    </row>
    <row r="76" spans="1:21" ht="14.25" hidden="1" thickBot="1">
      <c r="A76" s="11" t="s">
        <v>56</v>
      </c>
      <c r="B76" s="106" t="str">
        <f t="shared" si="2"/>
        <v>公社債</v>
      </c>
      <c r="C76" s="109">
        <f t="shared" si="0"/>
        <v>6.8956006068128541</v>
      </c>
      <c r="D76" s="110">
        <f t="shared" si="0"/>
        <v>4.4974755474209909</v>
      </c>
      <c r="E76" s="114">
        <f t="shared" si="0"/>
        <v>13.651865030925022</v>
      </c>
      <c r="F76" s="109">
        <f t="shared" si="0"/>
        <v>14.659885632810029</v>
      </c>
      <c r="G76" s="110">
        <f t="shared" si="0"/>
        <v>10.403475139004614</v>
      </c>
      <c r="H76" s="110">
        <f t="shared" si="0"/>
        <v>14.800602010028745</v>
      </c>
      <c r="I76" s="110">
        <f t="shared" si="0"/>
        <v>10.826784190347604</v>
      </c>
      <c r="J76" s="110">
        <f t="shared" si="0"/>
        <v>11.03847965752966</v>
      </c>
      <c r="K76" s="110">
        <f t="shared" si="0"/>
        <v>11.799030334234351</v>
      </c>
      <c r="L76" s="110">
        <f t="shared" si="0"/>
        <v>15.643817371104559</v>
      </c>
      <c r="M76" s="110">
        <f t="shared" si="0"/>
        <v>9.0024419123687291</v>
      </c>
      <c r="N76" s="110">
        <f t="shared" si="0"/>
        <v>9.602903745456155</v>
      </c>
      <c r="O76" s="123">
        <f t="shared" si="0"/>
        <v>4.2385341029804842</v>
      </c>
      <c r="P76" s="132"/>
      <c r="Q76" s="131">
        <f t="shared" si="1"/>
        <v>11.247646361067893</v>
      </c>
      <c r="S76"/>
      <c r="T76"/>
    </row>
    <row r="77" spans="1:21" ht="14.25" hidden="1" thickBot="1">
      <c r="A77" s="11" t="s">
        <v>57</v>
      </c>
      <c r="B77" s="106" t="str">
        <f t="shared" si="2"/>
        <v>ふとん類</v>
      </c>
      <c r="C77" s="109">
        <f t="shared" si="0"/>
        <v>9.8668756650330263</v>
      </c>
      <c r="D77" s="110">
        <f t="shared" si="0"/>
        <v>9.9726631703682838</v>
      </c>
      <c r="E77" s="114">
        <f t="shared" si="0"/>
        <v>12.14484096906966</v>
      </c>
      <c r="F77" s="109">
        <f t="shared" si="0"/>
        <v>9.719704994904184</v>
      </c>
      <c r="G77" s="110">
        <f t="shared" si="0"/>
        <v>16.267252035534487</v>
      </c>
      <c r="H77" s="110">
        <f t="shared" si="0"/>
        <v>18.010371120637387</v>
      </c>
      <c r="I77" s="110">
        <f t="shared" si="0"/>
        <v>11.84577564355679</v>
      </c>
      <c r="J77" s="110">
        <f t="shared" si="0"/>
        <v>6.3033941213762272</v>
      </c>
      <c r="K77" s="110">
        <f t="shared" si="0"/>
        <v>9.2962057178816089</v>
      </c>
      <c r="L77" s="110">
        <f t="shared" si="0"/>
        <v>10.749662215898663</v>
      </c>
      <c r="M77" s="110">
        <f t="shared" si="0"/>
        <v>4.5012209561843646</v>
      </c>
      <c r="N77" s="110">
        <f t="shared" si="0"/>
        <v>13.59512215648849</v>
      </c>
      <c r="O77" s="123">
        <f t="shared" si="0"/>
        <v>8.0797056338065492</v>
      </c>
      <c r="P77" s="132"/>
      <c r="Q77" s="131">
        <f t="shared" si="1"/>
        <v>10.368181197586253</v>
      </c>
      <c r="S77"/>
      <c r="T77"/>
    </row>
    <row r="78" spans="1:21" ht="14.25" hidden="1" thickBot="1">
      <c r="A78" s="11" t="s">
        <v>58</v>
      </c>
      <c r="B78" s="106" t="str">
        <f t="shared" si="2"/>
        <v>放送サービス</v>
      </c>
      <c r="C78" s="109">
        <f t="shared" si="0"/>
        <v>5.998611909991669</v>
      </c>
      <c r="D78" s="110">
        <f t="shared" si="0"/>
        <v>4.9863315851841419</v>
      </c>
      <c r="E78" s="114">
        <f t="shared" si="0"/>
        <v>4.787017608246436</v>
      </c>
      <c r="F78" s="109">
        <f t="shared" si="0"/>
        <v>14.619721562583152</v>
      </c>
      <c r="G78" s="110">
        <f t="shared" si="0"/>
        <v>5.6746228030934258</v>
      </c>
      <c r="H78" s="110">
        <f t="shared" si="0"/>
        <v>7.4894612580868349</v>
      </c>
      <c r="I78" s="110">
        <f t="shared" si="0"/>
        <v>6.241322650906266</v>
      </c>
      <c r="J78" s="110">
        <f t="shared" si="0"/>
        <v>14.959251120586645</v>
      </c>
      <c r="K78" s="110">
        <f t="shared" si="0"/>
        <v>2.5028246163527408</v>
      </c>
      <c r="L78" s="110">
        <f t="shared" si="0"/>
        <v>7.4286283605803769</v>
      </c>
      <c r="M78" s="110">
        <f t="shared" si="0"/>
        <v>5.8765940261295873</v>
      </c>
      <c r="N78" s="110">
        <f t="shared" si="0"/>
        <v>11.275319566294023</v>
      </c>
      <c r="O78" s="123">
        <f t="shared" si="0"/>
        <v>9.2717933502698084</v>
      </c>
      <c r="P78" s="132"/>
      <c r="Q78" s="131">
        <f t="shared" si="1"/>
        <v>10.087703118421837</v>
      </c>
      <c r="S78"/>
      <c r="T78"/>
    </row>
    <row r="79" spans="1:21" ht="15.75" hidden="1" thickBot="1">
      <c r="A79" s="11" t="s">
        <v>59</v>
      </c>
      <c r="B79" s="106" t="str">
        <f t="shared" si="2"/>
        <v>株</v>
      </c>
      <c r="C79" s="109">
        <f t="shared" si="0"/>
        <v>5.1016232131704848</v>
      </c>
      <c r="D79" s="110">
        <f t="shared" si="0"/>
        <v>7.3328405664472678</v>
      </c>
      <c r="E79" s="114">
        <f t="shared" si="0"/>
        <v>14.27240435051252</v>
      </c>
      <c r="F79" s="109">
        <f t="shared" si="0"/>
        <v>11.105365417731432</v>
      </c>
      <c r="G79" s="110">
        <f t="shared" si="0"/>
        <v>8.6065112513583628</v>
      </c>
      <c r="H79" s="110">
        <f t="shared" si="0"/>
        <v>8.9160253072462332</v>
      </c>
      <c r="I79" s="110">
        <f t="shared" si="0"/>
        <v>11.208905985301048</v>
      </c>
      <c r="J79" s="110">
        <f t="shared" si="0"/>
        <v>10.374964486858479</v>
      </c>
      <c r="K79" s="110">
        <f t="shared" si="0"/>
        <v>10.011298465410963</v>
      </c>
      <c r="L79" s="110">
        <f t="shared" si="0"/>
        <v>12.93455291018701</v>
      </c>
      <c r="M79" s="110">
        <f t="shared" si="0"/>
        <v>7.1269331806252447</v>
      </c>
      <c r="N79" s="110">
        <f t="shared" si="0"/>
        <v>9.7108015403489194</v>
      </c>
      <c r="O79" s="123">
        <f t="shared" si="0"/>
        <v>6.4902553451888654</v>
      </c>
      <c r="P79" s="132"/>
      <c r="Q79" s="131">
        <f t="shared" si="1"/>
        <v>9.9926258034508511</v>
      </c>
      <c r="S79"/>
      <c r="T79" s="16"/>
      <c r="U79" s="111"/>
    </row>
    <row r="80" spans="1:21" ht="14.25" hidden="1" thickBot="1">
      <c r="A80" s="11" t="s">
        <v>60</v>
      </c>
      <c r="B80" s="106" t="str">
        <f t="shared" si="2"/>
        <v>生命保険</v>
      </c>
      <c r="C80" s="109">
        <f t="shared" si="0"/>
        <v>7.4562185423260932</v>
      </c>
      <c r="D80" s="110">
        <f t="shared" si="0"/>
        <v>7.6261541891051579</v>
      </c>
      <c r="E80" s="114">
        <f t="shared" si="0"/>
        <v>8.6875504742250129</v>
      </c>
      <c r="F80" s="109">
        <f t="shared" si="0"/>
        <v>10.623396575008911</v>
      </c>
      <c r="G80" s="110">
        <f t="shared" si="0"/>
        <v>5.863776896529874</v>
      </c>
      <c r="H80" s="110">
        <f t="shared" si="0"/>
        <v>10.342589356405629</v>
      </c>
      <c r="I80" s="110">
        <f t="shared" si="0"/>
        <v>7.557519944634798</v>
      </c>
      <c r="J80" s="110">
        <f t="shared" si="0"/>
        <v>10.103526462492995</v>
      </c>
      <c r="K80" s="110">
        <f t="shared" si="0"/>
        <v>6.793381101528869</v>
      </c>
      <c r="L80" s="110">
        <f t="shared" si="0"/>
        <v>10.22528844926946</v>
      </c>
      <c r="M80" s="110">
        <f t="shared" si="0"/>
        <v>5.3764583643313246</v>
      </c>
      <c r="N80" s="110">
        <f t="shared" si="0"/>
        <v>10.520035002044663</v>
      </c>
      <c r="O80" s="123">
        <f t="shared" si="0"/>
        <v>5.5630760101618852</v>
      </c>
      <c r="P80" s="132"/>
      <c r="Q80" s="131">
        <f t="shared" si="1"/>
        <v>9.0703758482322652</v>
      </c>
      <c r="S80"/>
      <c r="T80" s="16"/>
      <c r="U80" s="112"/>
    </row>
    <row r="81" spans="1:21" ht="14.25" hidden="1" customHeight="1" thickBot="1">
      <c r="A81" s="11" t="s">
        <v>61</v>
      </c>
      <c r="B81" s="106" t="str">
        <f t="shared" si="2"/>
        <v>アクセサリー</v>
      </c>
      <c r="C81" s="109">
        <f t="shared" ref="C81:O96" si="3">C21/C$60*100000</f>
        <v>5.998611909991669</v>
      </c>
      <c r="D81" s="110">
        <f t="shared" si="3"/>
        <v>5.4751876229472938</v>
      </c>
      <c r="E81" s="114">
        <f t="shared" si="3"/>
        <v>7.623768783503583</v>
      </c>
      <c r="F81" s="109">
        <f t="shared" si="3"/>
        <v>8.5348649232113178</v>
      </c>
      <c r="G81" s="110">
        <f t="shared" si="3"/>
        <v>4.4451211957565171</v>
      </c>
      <c r="H81" s="110">
        <f t="shared" si="3"/>
        <v>11.947473911709952</v>
      </c>
      <c r="I81" s="110">
        <f t="shared" si="3"/>
        <v>5.3921631065652775</v>
      </c>
      <c r="J81" s="110">
        <f t="shared" si="3"/>
        <v>8.6860167796954713</v>
      </c>
      <c r="K81" s="110">
        <f t="shared" si="3"/>
        <v>10.36884483917564</v>
      </c>
      <c r="L81" s="110">
        <f t="shared" si="3"/>
        <v>11.711014121385535</v>
      </c>
      <c r="M81" s="110">
        <f t="shared" si="3"/>
        <v>5.8765940261295873</v>
      </c>
      <c r="N81" s="110">
        <f t="shared" si="3"/>
        <v>12.408246412668063</v>
      </c>
      <c r="O81" s="123">
        <f t="shared" si="3"/>
        <v>7.0200721080614272</v>
      </c>
      <c r="P81" s="132"/>
      <c r="Q81" s="131">
        <f t="shared" si="1"/>
        <v>8.1196026985223835</v>
      </c>
      <c r="S81"/>
      <c r="T81" s="16"/>
      <c r="U81" s="113"/>
    </row>
    <row r="82" spans="1:21" ht="14.25" hidden="1" thickBot="1">
      <c r="A82" s="11" t="s">
        <v>62</v>
      </c>
      <c r="B82" s="106" t="str">
        <f t="shared" si="2"/>
        <v>移動通信サービス</v>
      </c>
      <c r="C82" s="109">
        <f t="shared" si="3"/>
        <v>4.5970670712085688</v>
      </c>
      <c r="D82" s="110">
        <f t="shared" si="3"/>
        <v>3.8130770945525789</v>
      </c>
      <c r="E82" s="114">
        <f t="shared" si="3"/>
        <v>4.875666082473221</v>
      </c>
      <c r="F82" s="109">
        <f t="shared" si="3"/>
        <v>11.045119312391119</v>
      </c>
      <c r="G82" s="110">
        <f t="shared" si="3"/>
        <v>4.0668130088836216</v>
      </c>
      <c r="H82" s="110">
        <f t="shared" si="3"/>
        <v>2.1398460737390961</v>
      </c>
      <c r="I82" s="110">
        <f t="shared" si="3"/>
        <v>4.7977514255265854</v>
      </c>
      <c r="J82" s="110">
        <f t="shared" si="3"/>
        <v>8.7463363406655787</v>
      </c>
      <c r="K82" s="110">
        <f t="shared" si="3"/>
        <v>6.4358347277641919</v>
      </c>
      <c r="L82" s="110">
        <f t="shared" si="3"/>
        <v>6.5546720828650393</v>
      </c>
      <c r="M82" s="110">
        <f t="shared" si="3"/>
        <v>4.3761870407347994</v>
      </c>
      <c r="N82" s="110">
        <f t="shared" si="3"/>
        <v>7.28310115526169</v>
      </c>
      <c r="O82" s="123">
        <f t="shared" si="3"/>
        <v>4.6358966751349042</v>
      </c>
      <c r="P82" s="132"/>
      <c r="Q82" s="131">
        <f t="shared" si="1"/>
        <v>7.0975215625842623</v>
      </c>
      <c r="S82"/>
      <c r="T82"/>
    </row>
    <row r="83" spans="1:21" ht="14.25" hidden="1" thickBot="1">
      <c r="A83" s="11" t="s">
        <v>63</v>
      </c>
      <c r="B83" s="106" t="str">
        <f t="shared" si="2"/>
        <v>賃貸アパート・マンション</v>
      </c>
      <c r="C83" s="109">
        <f t="shared" si="3"/>
        <v>7.4562185423260932</v>
      </c>
      <c r="D83" s="110">
        <f t="shared" si="3"/>
        <v>4.3019331323157308</v>
      </c>
      <c r="E83" s="114">
        <f t="shared" si="3"/>
        <v>3.7232359175250052</v>
      </c>
      <c r="F83" s="109">
        <f t="shared" si="3"/>
        <v>10.824216926143295</v>
      </c>
      <c r="G83" s="110">
        <f t="shared" si="3"/>
        <v>4.2559671023200689</v>
      </c>
      <c r="H83" s="110">
        <f t="shared" si="3"/>
        <v>3.0314486044637192</v>
      </c>
      <c r="I83" s="110">
        <f t="shared" si="3"/>
        <v>3.5664700862321519</v>
      </c>
      <c r="J83" s="110">
        <f t="shared" si="3"/>
        <v>6.8764299505922475</v>
      </c>
      <c r="K83" s="110">
        <f t="shared" si="3"/>
        <v>1.4301854950587092</v>
      </c>
      <c r="L83" s="110">
        <f t="shared" si="3"/>
        <v>6.8168589661796402</v>
      </c>
      <c r="M83" s="110">
        <f t="shared" si="3"/>
        <v>5.1263905334321933</v>
      </c>
      <c r="N83" s="110">
        <f t="shared" si="3"/>
        <v>7.9844368220646675</v>
      </c>
      <c r="O83" s="123">
        <f t="shared" si="3"/>
        <v>7.0200721080614272</v>
      </c>
      <c r="P83" s="132"/>
      <c r="Q83" s="131">
        <f t="shared" si="1"/>
        <v>6.9929365161161749</v>
      </c>
      <c r="S83"/>
      <c r="T83"/>
    </row>
    <row r="84" spans="1:21" ht="14.25" hidden="1" thickBot="1">
      <c r="A84" s="11" t="s">
        <v>64</v>
      </c>
      <c r="B84" s="106" t="str">
        <f t="shared" si="2"/>
        <v>屋根工事</v>
      </c>
      <c r="C84" s="109">
        <f t="shared" si="3"/>
        <v>3.251584025976793</v>
      </c>
      <c r="D84" s="110">
        <f t="shared" si="3"/>
        <v>3.8130770945525789</v>
      </c>
      <c r="E84" s="114">
        <f t="shared" si="3"/>
        <v>7.3578233608232253</v>
      </c>
      <c r="F84" s="109">
        <f t="shared" si="3"/>
        <v>10.020935521605759</v>
      </c>
      <c r="G84" s="110">
        <f t="shared" si="3"/>
        <v>3.0264654949831606</v>
      </c>
      <c r="H84" s="110">
        <f t="shared" si="3"/>
        <v>3.0314486044637192</v>
      </c>
      <c r="I84" s="110">
        <f t="shared" si="3"/>
        <v>7.727351853502995</v>
      </c>
      <c r="J84" s="110">
        <f t="shared" si="3"/>
        <v>6.5446723652566563</v>
      </c>
      <c r="K84" s="110">
        <f t="shared" si="3"/>
        <v>6.4358347277641919</v>
      </c>
      <c r="L84" s="110">
        <f t="shared" si="3"/>
        <v>4.1075945052620906</v>
      </c>
      <c r="M84" s="110">
        <f t="shared" si="3"/>
        <v>4.126119209835668</v>
      </c>
      <c r="N84" s="110">
        <f t="shared" si="3"/>
        <v>7.1212544629225407</v>
      </c>
      <c r="O84" s="123">
        <f t="shared" si="3"/>
        <v>3.7087173401079232</v>
      </c>
      <c r="P84" s="132"/>
      <c r="Q84" s="131">
        <f t="shared" si="1"/>
        <v>6.6459043164720697</v>
      </c>
      <c r="S84"/>
      <c r="T84"/>
    </row>
    <row r="85" spans="1:21" ht="14.25" hidden="1" thickBot="1">
      <c r="A85" s="11" t="s">
        <v>65</v>
      </c>
      <c r="B85" s="106" t="str">
        <f t="shared" si="2"/>
        <v>その他金融関連サービス</v>
      </c>
      <c r="C85" s="109">
        <f t="shared" si="3"/>
        <v>4.5410052776572449</v>
      </c>
      <c r="D85" s="110">
        <f t="shared" si="3"/>
        <v>4.3019331323157308</v>
      </c>
      <c r="E85" s="114">
        <f t="shared" si="3"/>
        <v>6.8259325154625108</v>
      </c>
      <c r="F85" s="109">
        <f t="shared" si="3"/>
        <v>6.6270715874346697</v>
      </c>
      <c r="G85" s="110">
        <f t="shared" si="3"/>
        <v>5.2017375695023071</v>
      </c>
      <c r="H85" s="110">
        <f t="shared" si="3"/>
        <v>4.8146536659129655</v>
      </c>
      <c r="I85" s="110">
        <f t="shared" si="3"/>
        <v>5.6044529926505238</v>
      </c>
      <c r="J85" s="110">
        <f t="shared" si="3"/>
        <v>5.7001985116751523</v>
      </c>
      <c r="K85" s="110">
        <f t="shared" si="3"/>
        <v>3.5754637376467731</v>
      </c>
      <c r="L85" s="110">
        <f t="shared" si="3"/>
        <v>7.2538371050373085</v>
      </c>
      <c r="M85" s="110">
        <f t="shared" si="3"/>
        <v>3.0008139707895767</v>
      </c>
      <c r="N85" s="110">
        <f t="shared" si="3"/>
        <v>11.491115156079555</v>
      </c>
      <c r="O85" s="123">
        <f t="shared" si="3"/>
        <v>7.0200721080614272</v>
      </c>
      <c r="P85" s="132"/>
      <c r="Q85" s="131">
        <f t="shared" si="1"/>
        <v>6.2893643853308632</v>
      </c>
      <c r="S85"/>
      <c r="T85"/>
    </row>
    <row r="86" spans="1:21" ht="14.25" hidden="1" thickBot="1">
      <c r="A86" s="11" t="s">
        <v>66</v>
      </c>
      <c r="B86" s="106" t="str">
        <f t="shared" si="2"/>
        <v>化粧品</v>
      </c>
      <c r="C86" s="109">
        <f t="shared" si="3"/>
        <v>4.0925109292466528</v>
      </c>
      <c r="D86" s="110">
        <f t="shared" si="3"/>
        <v>4.3019331323157308</v>
      </c>
      <c r="E86" s="114">
        <f t="shared" si="3"/>
        <v>3.7232359175250052</v>
      </c>
      <c r="F86" s="109">
        <f t="shared" si="3"/>
        <v>6.9483841492496845</v>
      </c>
      <c r="G86" s="110">
        <f t="shared" si="3"/>
        <v>4.5396982424747403</v>
      </c>
      <c r="H86" s="110">
        <f t="shared" si="3"/>
        <v>5.8845767027825131</v>
      </c>
      <c r="I86" s="110">
        <f t="shared" si="3"/>
        <v>5.2223311976970788</v>
      </c>
      <c r="J86" s="110">
        <f t="shared" si="3"/>
        <v>6.8161103896221409</v>
      </c>
      <c r="K86" s="110">
        <f t="shared" si="3"/>
        <v>4.2905564851761273</v>
      </c>
      <c r="L86" s="110">
        <f t="shared" si="3"/>
        <v>8.6521671493818513</v>
      </c>
      <c r="M86" s="110">
        <f t="shared" si="3"/>
        <v>5.6265261952304568</v>
      </c>
      <c r="N86" s="110">
        <f t="shared" si="3"/>
        <v>8.3620791041893483</v>
      </c>
      <c r="O86" s="123">
        <f t="shared" si="3"/>
        <v>7.9472514430884083</v>
      </c>
      <c r="P86" s="132"/>
      <c r="Q86" s="131">
        <f t="shared" si="1"/>
        <v>6.2846105195823139</v>
      </c>
      <c r="S86"/>
      <c r="T86"/>
    </row>
    <row r="87" spans="1:21" ht="14.25" hidden="1" thickBot="1">
      <c r="A87" s="11" t="s">
        <v>67</v>
      </c>
      <c r="B87" s="106" t="str">
        <f t="shared" si="2"/>
        <v>浄水器</v>
      </c>
      <c r="C87" s="109">
        <f t="shared" si="3"/>
        <v>2.9712750582201726</v>
      </c>
      <c r="D87" s="110">
        <f t="shared" si="3"/>
        <v>1.9554241510526047</v>
      </c>
      <c r="E87" s="114">
        <f t="shared" si="3"/>
        <v>3.0140481237107188</v>
      </c>
      <c r="F87" s="109">
        <f t="shared" si="3"/>
        <v>7.3701068866318913</v>
      </c>
      <c r="G87" s="110">
        <f t="shared" si="3"/>
        <v>1.7969638876462517</v>
      </c>
      <c r="H87" s="110">
        <f t="shared" si="3"/>
        <v>2.6748075921738694</v>
      </c>
      <c r="I87" s="110">
        <f t="shared" si="3"/>
        <v>5.094957266045931</v>
      </c>
      <c r="J87" s="110">
        <f t="shared" si="3"/>
        <v>9.6511297552171893</v>
      </c>
      <c r="K87" s="110">
        <f t="shared" si="3"/>
        <v>3.2179173638820959</v>
      </c>
      <c r="L87" s="110">
        <f t="shared" si="3"/>
        <v>5.9429026884643017</v>
      </c>
      <c r="M87" s="110">
        <f t="shared" si="3"/>
        <v>3.5009496325878398</v>
      </c>
      <c r="N87" s="110">
        <f t="shared" si="3"/>
        <v>8.0923346169574319</v>
      </c>
      <c r="O87" s="123">
        <f t="shared" si="3"/>
        <v>3.4438089586716436</v>
      </c>
      <c r="P87" s="132"/>
      <c r="Q87" s="131">
        <f t="shared" si="1"/>
        <v>5.9185628569440096</v>
      </c>
      <c r="S87"/>
      <c r="T87"/>
    </row>
    <row r="88" spans="1:21" ht="12.75" hidden="1" customHeight="1" thickBot="1">
      <c r="A88" s="11" t="s">
        <v>68</v>
      </c>
      <c r="B88" s="106" t="str">
        <f t="shared" si="2"/>
        <v>他の行政サービス</v>
      </c>
      <c r="C88" s="109">
        <f t="shared" si="3"/>
        <v>7.6244039229800649</v>
      </c>
      <c r="D88" s="110">
        <f t="shared" si="3"/>
        <v>4.5952467549736218</v>
      </c>
      <c r="E88" s="114">
        <f t="shared" si="3"/>
        <v>7.7124172577303689</v>
      </c>
      <c r="F88" s="109">
        <f t="shared" si="3"/>
        <v>5.0004267432461607</v>
      </c>
      <c r="G88" s="110">
        <f t="shared" si="3"/>
        <v>4.6342752891929644</v>
      </c>
      <c r="H88" s="110">
        <f t="shared" si="3"/>
        <v>6.7761792335071362</v>
      </c>
      <c r="I88" s="110">
        <f t="shared" si="3"/>
        <v>1.9955249292013229</v>
      </c>
      <c r="J88" s="110">
        <f t="shared" si="3"/>
        <v>4.0112508045121444</v>
      </c>
      <c r="K88" s="110">
        <f t="shared" si="3"/>
        <v>8.2235665965875775</v>
      </c>
      <c r="L88" s="110">
        <f t="shared" si="3"/>
        <v>8.4773758938387829</v>
      </c>
      <c r="M88" s="110">
        <f t="shared" si="3"/>
        <v>5.0013566179826281</v>
      </c>
      <c r="N88" s="110">
        <f t="shared" si="3"/>
        <v>13.055633182024659</v>
      </c>
      <c r="O88" s="123">
        <f t="shared" si="3"/>
        <v>5.4306218194437452</v>
      </c>
      <c r="P88" s="132"/>
      <c r="Q88" s="131">
        <f t="shared" si="1"/>
        <v>5.8710241994585157</v>
      </c>
      <c r="S88"/>
      <c r="T88"/>
    </row>
    <row r="89" spans="1:21" ht="14.25" hidden="1" thickBot="1">
      <c r="A89" s="11" t="s">
        <v>69</v>
      </c>
      <c r="B89" s="106" t="str">
        <f t="shared" si="2"/>
        <v>社会保険</v>
      </c>
      <c r="C89" s="109">
        <f t="shared" si="3"/>
        <v>3.4758312001820886</v>
      </c>
      <c r="D89" s="110">
        <f t="shared" si="3"/>
        <v>2.1509665661578654</v>
      </c>
      <c r="E89" s="114">
        <f t="shared" si="3"/>
        <v>10.371871484533944</v>
      </c>
      <c r="F89" s="109">
        <f t="shared" si="3"/>
        <v>6.3258410607330946</v>
      </c>
      <c r="G89" s="110">
        <f t="shared" si="3"/>
        <v>2.6481573081102656</v>
      </c>
      <c r="H89" s="110">
        <f t="shared" si="3"/>
        <v>1.961525567594171</v>
      </c>
      <c r="I89" s="110">
        <f t="shared" si="3"/>
        <v>1.5709451570308288</v>
      </c>
      <c r="J89" s="110">
        <f t="shared" si="3"/>
        <v>2.4127824388042973</v>
      </c>
      <c r="K89" s="110">
        <f t="shared" si="3"/>
        <v>23.598060668468701</v>
      </c>
      <c r="L89" s="110">
        <f t="shared" si="3"/>
        <v>4.4571770163482265</v>
      </c>
      <c r="M89" s="110">
        <f t="shared" si="3"/>
        <v>18.129917740187025</v>
      </c>
      <c r="N89" s="110">
        <f t="shared" si="3"/>
        <v>7.5528456424936037</v>
      </c>
      <c r="O89" s="123">
        <f t="shared" si="3"/>
        <v>6.2253469637525862</v>
      </c>
      <c r="P89" s="132"/>
      <c r="Q89" s="131">
        <f t="shared" si="1"/>
        <v>5.3576066986151796</v>
      </c>
      <c r="S89"/>
      <c r="T89"/>
    </row>
    <row r="90" spans="1:21" ht="14.25" hidden="1" thickBot="1">
      <c r="A90" s="11" t="s">
        <v>70</v>
      </c>
      <c r="B90" s="106" t="str">
        <f t="shared" si="2"/>
        <v>医療サービス</v>
      </c>
      <c r="C90" s="109">
        <f t="shared" si="3"/>
        <v>2.9712750582201726</v>
      </c>
      <c r="D90" s="110">
        <f t="shared" si="3"/>
        <v>3.8130770945525789</v>
      </c>
      <c r="E90" s="114">
        <f t="shared" si="3"/>
        <v>4.4324237113392924</v>
      </c>
      <c r="F90" s="109">
        <f t="shared" si="3"/>
        <v>8.51478288809788</v>
      </c>
      <c r="G90" s="110">
        <f t="shared" si="3"/>
        <v>3.4993507285742793</v>
      </c>
      <c r="H90" s="110">
        <f t="shared" si="3"/>
        <v>4.99297417205789</v>
      </c>
      <c r="I90" s="110">
        <f t="shared" si="3"/>
        <v>2.3776467241547681</v>
      </c>
      <c r="J90" s="110">
        <f t="shared" si="3"/>
        <v>5.0970029019740783</v>
      </c>
      <c r="K90" s="110">
        <f t="shared" si="3"/>
        <v>6.0782883539995138</v>
      </c>
      <c r="L90" s="110">
        <f t="shared" si="3"/>
        <v>5.6807158051497</v>
      </c>
      <c r="M90" s="110">
        <f t="shared" si="3"/>
        <v>4.2511531252852341</v>
      </c>
      <c r="N90" s="110">
        <f t="shared" si="3"/>
        <v>5.8264809242093518</v>
      </c>
      <c r="O90" s="123">
        <f t="shared" si="3"/>
        <v>3.4438089586716436</v>
      </c>
      <c r="P90" s="132"/>
      <c r="Q90" s="131">
        <f t="shared" si="1"/>
        <v>5.3243296383753336</v>
      </c>
      <c r="S90"/>
      <c r="T90"/>
    </row>
    <row r="91" spans="1:21" ht="14.25" hidden="1" thickBot="1">
      <c r="A91" s="11" t="s">
        <v>71</v>
      </c>
      <c r="B91" s="106" t="str">
        <f t="shared" si="2"/>
        <v>塗装工事</v>
      </c>
      <c r="C91" s="109">
        <f t="shared" si="3"/>
        <v>4.5970670712085688</v>
      </c>
      <c r="D91" s="110">
        <f t="shared" si="3"/>
        <v>4.2041619247630999</v>
      </c>
      <c r="E91" s="114">
        <f t="shared" si="3"/>
        <v>5.0529630309267928</v>
      </c>
      <c r="F91" s="109">
        <f t="shared" si="3"/>
        <v>7.2094506057243848</v>
      </c>
      <c r="G91" s="110">
        <f t="shared" si="3"/>
        <v>2.5535802613920415</v>
      </c>
      <c r="H91" s="110">
        <f t="shared" si="3"/>
        <v>1.961525567594171</v>
      </c>
      <c r="I91" s="110">
        <f t="shared" si="3"/>
        <v>3.7363019951003498</v>
      </c>
      <c r="J91" s="110">
        <f t="shared" si="3"/>
        <v>4.1318899264523594</v>
      </c>
      <c r="K91" s="110">
        <f t="shared" si="3"/>
        <v>2.5028246163527408</v>
      </c>
      <c r="L91" s="110">
        <f t="shared" si="3"/>
        <v>6.0302983162358359</v>
      </c>
      <c r="M91" s="110">
        <f t="shared" si="3"/>
        <v>5.0013566179826281</v>
      </c>
      <c r="N91" s="110">
        <f t="shared" si="3"/>
        <v>4.9632985650672259</v>
      </c>
      <c r="O91" s="123">
        <f t="shared" si="3"/>
        <v>5.8279843915981653</v>
      </c>
      <c r="P91" s="132"/>
      <c r="Q91" s="131">
        <f t="shared" si="1"/>
        <v>5.0628670222051166</v>
      </c>
      <c r="S91"/>
      <c r="T91"/>
    </row>
    <row r="92" spans="1:21" ht="14.25" hidden="1" thickBot="1">
      <c r="A92" s="11" t="s">
        <v>72</v>
      </c>
      <c r="B92" s="106" t="str">
        <f t="shared" si="2"/>
        <v>ＩＰ電話</v>
      </c>
      <c r="C92" s="109">
        <f t="shared" si="3"/>
        <v>3.3076458195281169</v>
      </c>
      <c r="D92" s="110">
        <f t="shared" si="3"/>
        <v>4.0086195096578399</v>
      </c>
      <c r="E92" s="114">
        <f t="shared" si="3"/>
        <v>5.4075569278339364</v>
      </c>
      <c r="F92" s="109">
        <f t="shared" si="3"/>
        <v>4.1168171982548705</v>
      </c>
      <c r="G92" s="110">
        <f t="shared" si="3"/>
        <v>5.7691998498116499</v>
      </c>
      <c r="H92" s="110">
        <f t="shared" si="3"/>
        <v>6.4195382212172873</v>
      </c>
      <c r="I92" s="110">
        <f t="shared" si="3"/>
        <v>2.6323945874570644</v>
      </c>
      <c r="J92" s="110">
        <f t="shared" si="3"/>
        <v>6.6351517067118184</v>
      </c>
      <c r="K92" s="110">
        <f t="shared" si="3"/>
        <v>2.8603709901174184</v>
      </c>
      <c r="L92" s="110">
        <f t="shared" si="3"/>
        <v>4.0201988774905573</v>
      </c>
      <c r="M92" s="110">
        <f t="shared" si="3"/>
        <v>5.2514244488817594</v>
      </c>
      <c r="N92" s="110">
        <f t="shared" si="3"/>
        <v>7.7146923348327539</v>
      </c>
      <c r="O92" s="123">
        <f t="shared" si="3"/>
        <v>4.3709882936986242</v>
      </c>
      <c r="P92" s="132"/>
      <c r="Q92" s="131">
        <f t="shared" si="1"/>
        <v>4.8774662580116903</v>
      </c>
      <c r="S92"/>
      <c r="T92"/>
    </row>
    <row r="93" spans="1:21" ht="14.25" hidden="1" thickBot="1">
      <c r="A93" s="11" t="s">
        <v>73</v>
      </c>
      <c r="B93" s="106" t="str">
        <f t="shared" si="2"/>
        <v>飲料</v>
      </c>
      <c r="C93" s="109">
        <f t="shared" si="3"/>
        <v>2.8030896775662009</v>
      </c>
      <c r="D93" s="110">
        <f t="shared" si="3"/>
        <v>3.3242210567894284</v>
      </c>
      <c r="E93" s="114">
        <f t="shared" si="3"/>
        <v>1.9502664329892885</v>
      </c>
      <c r="F93" s="109">
        <f t="shared" si="3"/>
        <v>3.695094460872665</v>
      </c>
      <c r="G93" s="110">
        <f t="shared" si="3"/>
        <v>2.4590032146738179</v>
      </c>
      <c r="H93" s="110">
        <f t="shared" si="3"/>
        <v>3.3880896167535681</v>
      </c>
      <c r="I93" s="110">
        <f t="shared" si="3"/>
        <v>2.8871424507593608</v>
      </c>
      <c r="J93" s="110">
        <f t="shared" si="3"/>
        <v>4.0715703654822519</v>
      </c>
      <c r="K93" s="110">
        <f t="shared" si="3"/>
        <v>4.6481028589408044</v>
      </c>
      <c r="L93" s="110">
        <f t="shared" si="3"/>
        <v>6.2050895717789034</v>
      </c>
      <c r="M93" s="110">
        <f t="shared" si="3"/>
        <v>4.5012209561843646</v>
      </c>
      <c r="N93" s="110">
        <f t="shared" si="3"/>
        <v>15.213589079879974</v>
      </c>
      <c r="O93" s="123">
        <f t="shared" si="3"/>
        <v>7.9472514430884083</v>
      </c>
      <c r="P93" s="132"/>
      <c r="Q93" s="131">
        <f t="shared" si="1"/>
        <v>4.7823889430407016</v>
      </c>
      <c r="S93"/>
      <c r="T93"/>
    </row>
    <row r="94" spans="1:21" ht="14.25" hidden="1" thickBot="1">
      <c r="A94" s="11" t="s">
        <v>74</v>
      </c>
      <c r="B94" s="106" t="str">
        <f t="shared" si="2"/>
        <v>鮮魚</v>
      </c>
      <c r="C94" s="109">
        <f t="shared" si="3"/>
        <v>3.4758312001820886</v>
      </c>
      <c r="D94" s="110">
        <f t="shared" si="3"/>
        <v>5.0841027927367728</v>
      </c>
      <c r="E94" s="114">
        <f t="shared" si="3"/>
        <v>3.6345874432982197</v>
      </c>
      <c r="F94" s="109">
        <f t="shared" si="3"/>
        <v>5.2815752348342979</v>
      </c>
      <c r="G94" s="110">
        <f t="shared" si="3"/>
        <v>3.972235962165398</v>
      </c>
      <c r="H94" s="110">
        <f t="shared" si="3"/>
        <v>2.8531280983187943</v>
      </c>
      <c r="I94" s="110">
        <f t="shared" si="3"/>
        <v>3.9910498584026457</v>
      </c>
      <c r="J94" s="110">
        <f t="shared" si="3"/>
        <v>3.4683747557811775</v>
      </c>
      <c r="K94" s="110">
        <f t="shared" si="3"/>
        <v>3.9330101114114502</v>
      </c>
      <c r="L94" s="110">
        <f t="shared" si="3"/>
        <v>5.3311332940635641</v>
      </c>
      <c r="M94" s="110">
        <f t="shared" si="3"/>
        <v>10.377814982313952</v>
      </c>
      <c r="N94" s="110">
        <f t="shared" si="3"/>
        <v>4.7475029752816935</v>
      </c>
      <c r="O94" s="123">
        <f t="shared" si="3"/>
        <v>5.0332592472893252</v>
      </c>
      <c r="P94" s="132"/>
      <c r="Q94" s="131">
        <f t="shared" si="1"/>
        <v>4.6587884335784171</v>
      </c>
      <c r="S94"/>
      <c r="T94"/>
    </row>
    <row r="95" spans="1:21" ht="14.25" hidden="1" thickBot="1">
      <c r="A95" s="11" t="s">
        <v>75</v>
      </c>
      <c r="B95" s="106" t="str">
        <f t="shared" si="2"/>
        <v>土地</v>
      </c>
      <c r="C95" s="109">
        <f t="shared" si="3"/>
        <v>1.9061009807450162</v>
      </c>
      <c r="D95" s="110">
        <f t="shared" si="3"/>
        <v>4.9863315851841419</v>
      </c>
      <c r="E95" s="114">
        <f t="shared" si="3"/>
        <v>3.8118843917517915</v>
      </c>
      <c r="F95" s="109">
        <f t="shared" si="3"/>
        <v>9.2176541170682231</v>
      </c>
      <c r="G95" s="110">
        <f t="shared" si="3"/>
        <v>2.3644261679555942</v>
      </c>
      <c r="H95" s="110">
        <f t="shared" si="3"/>
        <v>1.069923036869548</v>
      </c>
      <c r="I95" s="110">
        <f t="shared" si="3"/>
        <v>2.8871424507593608</v>
      </c>
      <c r="J95" s="110">
        <f t="shared" si="3"/>
        <v>3.8302921216018224</v>
      </c>
      <c r="K95" s="110">
        <f t="shared" si="3"/>
        <v>2.8603709901174184</v>
      </c>
      <c r="L95" s="110">
        <f t="shared" si="3"/>
        <v>2.3596819498314137</v>
      </c>
      <c r="M95" s="110">
        <f t="shared" si="3"/>
        <v>0.75020349269739417</v>
      </c>
      <c r="N95" s="110">
        <f t="shared" si="3"/>
        <v>4.6935540778353113</v>
      </c>
      <c r="O95" s="123">
        <f t="shared" si="3"/>
        <v>3.9736257215442041</v>
      </c>
      <c r="P95" s="132"/>
      <c r="Q95" s="131">
        <f t="shared" si="1"/>
        <v>4.6445268363327692</v>
      </c>
      <c r="S95"/>
      <c r="T95"/>
    </row>
    <row r="96" spans="1:21" ht="14.25" hidden="1" thickBot="1">
      <c r="A96" s="11" t="s">
        <v>76</v>
      </c>
      <c r="B96" s="106" t="str">
        <f t="shared" si="2"/>
        <v>冠婚葬祭互助会</v>
      </c>
      <c r="C96" s="109">
        <f t="shared" si="3"/>
        <v>2.6909660904635526</v>
      </c>
      <c r="D96" s="110">
        <f t="shared" si="3"/>
        <v>2.4442801888157559</v>
      </c>
      <c r="E96" s="114">
        <f t="shared" si="3"/>
        <v>4.6097206597928642</v>
      </c>
      <c r="F96" s="109">
        <f t="shared" si="3"/>
        <v>5.6631339019896281</v>
      </c>
      <c r="G96" s="110">
        <f t="shared" si="3"/>
        <v>2.3644261679555942</v>
      </c>
      <c r="H96" s="110">
        <f t="shared" si="3"/>
        <v>4.8146536659129655</v>
      </c>
      <c r="I96" s="110">
        <f t="shared" si="3"/>
        <v>3.1843482912787069</v>
      </c>
      <c r="J96" s="110">
        <f t="shared" si="3"/>
        <v>4.3731681703327894</v>
      </c>
      <c r="K96" s="110">
        <f t="shared" si="3"/>
        <v>3.5754637376467731</v>
      </c>
      <c r="L96" s="110">
        <f t="shared" si="3"/>
        <v>3.1462425997752179</v>
      </c>
      <c r="M96" s="110">
        <f t="shared" si="3"/>
        <v>1.625440900844354</v>
      </c>
      <c r="N96" s="110">
        <f t="shared" si="3"/>
        <v>7.4449478476008384</v>
      </c>
      <c r="O96" s="123">
        <f t="shared" si="3"/>
        <v>3.1789005772353636</v>
      </c>
      <c r="P96" s="132"/>
      <c r="Q96" s="131">
        <f t="shared" si="1"/>
        <v>4.3735564886654528</v>
      </c>
      <c r="S96"/>
      <c r="T96"/>
    </row>
    <row r="97" spans="1:20" ht="14.25" hidden="1" thickBot="1">
      <c r="A97" s="11" t="s">
        <v>77</v>
      </c>
      <c r="B97" s="106" t="str">
        <f t="shared" si="2"/>
        <v>家庭用電気治療器具</v>
      </c>
      <c r="C97" s="109">
        <f t="shared" ref="C97:O112" si="4">C37/C$60*100000</f>
        <v>3.251584025976793</v>
      </c>
      <c r="D97" s="110">
        <f t="shared" si="4"/>
        <v>2.9331362265789074</v>
      </c>
      <c r="E97" s="114">
        <f t="shared" si="4"/>
        <v>3.5459389690714338</v>
      </c>
      <c r="F97" s="109">
        <f t="shared" si="4"/>
        <v>2.9721411967888822</v>
      </c>
      <c r="G97" s="110">
        <f t="shared" si="4"/>
        <v>3.4047736818560561</v>
      </c>
      <c r="H97" s="110">
        <f t="shared" si="4"/>
        <v>3.2097691106086437</v>
      </c>
      <c r="I97" s="110">
        <f t="shared" si="4"/>
        <v>3.9910498584026457</v>
      </c>
      <c r="J97" s="110">
        <f t="shared" si="4"/>
        <v>3.6493334386915</v>
      </c>
      <c r="K97" s="110">
        <f t="shared" si="4"/>
        <v>3.5754637376467731</v>
      </c>
      <c r="L97" s="110">
        <f t="shared" si="4"/>
        <v>5.5059245496066325</v>
      </c>
      <c r="M97" s="110">
        <f t="shared" si="4"/>
        <v>2.2506104780921823</v>
      </c>
      <c r="N97" s="110">
        <f t="shared" si="4"/>
        <v>8.3081302067429643</v>
      </c>
      <c r="O97" s="123">
        <f t="shared" si="4"/>
        <v>9.8016101131423703</v>
      </c>
      <c r="P97" s="132"/>
      <c r="Q97" s="131">
        <f t="shared" ref="Q97:Q115" si="5">Q37/Q$60*100000</f>
        <v>4.1596325299807297</v>
      </c>
      <c r="S97"/>
      <c r="T97"/>
    </row>
    <row r="98" spans="1:20" ht="14.25" hidden="1" thickBot="1">
      <c r="A98" s="11" t="s">
        <v>78</v>
      </c>
      <c r="B98" s="106" t="str">
        <f t="shared" si="2"/>
        <v>他の工事・建築サービス</v>
      </c>
      <c r="C98" s="109">
        <f t="shared" si="4"/>
        <v>2.7470278840148765</v>
      </c>
      <c r="D98" s="110">
        <f t="shared" si="4"/>
        <v>3.2264498492367979</v>
      </c>
      <c r="E98" s="114">
        <f t="shared" si="4"/>
        <v>6.3826901443285804</v>
      </c>
      <c r="F98" s="109">
        <f t="shared" si="4"/>
        <v>5.4020674455149287</v>
      </c>
      <c r="G98" s="110">
        <f t="shared" si="4"/>
        <v>2.7427343548284893</v>
      </c>
      <c r="H98" s="110">
        <f t="shared" si="4"/>
        <v>4.4580126536231166</v>
      </c>
      <c r="I98" s="110">
        <f t="shared" si="4"/>
        <v>2.8446844735423116</v>
      </c>
      <c r="J98" s="110">
        <f t="shared" si="4"/>
        <v>4.4033279508178422</v>
      </c>
      <c r="K98" s="110">
        <f t="shared" si="4"/>
        <v>1.0726391212940318</v>
      </c>
      <c r="L98" s="110">
        <f t="shared" si="4"/>
        <v>3.7580119941759551</v>
      </c>
      <c r="M98" s="110">
        <f t="shared" si="4"/>
        <v>3.250881801688708</v>
      </c>
      <c r="N98" s="110">
        <f t="shared" si="4"/>
        <v>3.6685250263540365</v>
      </c>
      <c r="O98" s="123">
        <f t="shared" si="4"/>
        <v>3.7087173401079232</v>
      </c>
      <c r="P98" s="132"/>
      <c r="Q98" s="131">
        <f t="shared" si="5"/>
        <v>4.1216016039923344</v>
      </c>
      <c r="S98"/>
      <c r="T98"/>
    </row>
    <row r="99" spans="1:20" ht="14.25" hidden="1" thickBot="1">
      <c r="A99" s="11" t="s">
        <v>79</v>
      </c>
      <c r="B99" s="106" t="str">
        <f t="shared" si="2"/>
        <v>預貯金</v>
      </c>
      <c r="C99" s="109">
        <f t="shared" si="4"/>
        <v>2.3545953291556083</v>
      </c>
      <c r="D99" s="110">
        <f t="shared" si="4"/>
        <v>3.1286786416841679</v>
      </c>
      <c r="E99" s="114">
        <f t="shared" si="4"/>
        <v>3.2799935463910765</v>
      </c>
      <c r="F99" s="109">
        <f t="shared" si="4"/>
        <v>4.659032146317708</v>
      </c>
      <c r="G99" s="110">
        <f t="shared" si="4"/>
        <v>2.8373114015467129</v>
      </c>
      <c r="H99" s="110">
        <f t="shared" si="4"/>
        <v>2.8531280983187943</v>
      </c>
      <c r="I99" s="110">
        <f t="shared" si="4"/>
        <v>3.3966381773639545</v>
      </c>
      <c r="J99" s="110">
        <f t="shared" si="4"/>
        <v>3.5890138777213925</v>
      </c>
      <c r="K99" s="110">
        <f t="shared" si="4"/>
        <v>3.2179173638820959</v>
      </c>
      <c r="L99" s="110">
        <f t="shared" si="4"/>
        <v>4.9815507829774299</v>
      </c>
      <c r="M99" s="110">
        <f t="shared" si="4"/>
        <v>2.3756443935417479</v>
      </c>
      <c r="N99" s="110">
        <f t="shared" si="4"/>
        <v>4.7475029752816935</v>
      </c>
      <c r="O99" s="123">
        <f t="shared" si="4"/>
        <v>2.2517212422083825</v>
      </c>
      <c r="P99" s="132"/>
      <c r="Q99" s="131">
        <f t="shared" si="5"/>
        <v>3.7270307468627339</v>
      </c>
      <c r="S99"/>
      <c r="T99"/>
    </row>
    <row r="100" spans="1:20" ht="14.25" hidden="1" thickBot="1">
      <c r="A100" s="11" t="s">
        <v>80</v>
      </c>
      <c r="B100" s="106" t="str">
        <f t="shared" si="2"/>
        <v>宝くじ</v>
      </c>
      <c r="C100" s="109">
        <f t="shared" si="4"/>
        <v>3.3076458195281169</v>
      </c>
      <c r="D100" s="110">
        <f t="shared" si="4"/>
        <v>4.1063907172104699</v>
      </c>
      <c r="E100" s="114">
        <f t="shared" si="4"/>
        <v>3.8118843917517915</v>
      </c>
      <c r="F100" s="109">
        <f t="shared" si="4"/>
        <v>3.0123052670157593</v>
      </c>
      <c r="G100" s="110">
        <f t="shared" si="4"/>
        <v>3.8776589154471748</v>
      </c>
      <c r="H100" s="110">
        <f t="shared" si="4"/>
        <v>6.2412177150723629</v>
      </c>
      <c r="I100" s="110">
        <f t="shared" si="4"/>
        <v>3.8636759267514975</v>
      </c>
      <c r="J100" s="110">
        <f t="shared" si="4"/>
        <v>3.0159780485053718</v>
      </c>
      <c r="K100" s="110">
        <f t="shared" si="4"/>
        <v>6.4358347277641919</v>
      </c>
      <c r="L100" s="110">
        <f t="shared" si="4"/>
        <v>4.7193638996628273</v>
      </c>
      <c r="M100" s="110">
        <f t="shared" si="4"/>
        <v>2.875780055340011</v>
      </c>
      <c r="N100" s="110">
        <f t="shared" si="4"/>
        <v>4.2080140008178653</v>
      </c>
      <c r="O100" s="123">
        <f t="shared" si="4"/>
        <v>3.3113547679535031</v>
      </c>
      <c r="P100" s="132"/>
      <c r="Q100" s="131">
        <f t="shared" si="5"/>
        <v>3.6604766263830419</v>
      </c>
      <c r="S100"/>
      <c r="T100"/>
    </row>
    <row r="101" spans="1:20" ht="14.25" hidden="1" thickBot="1">
      <c r="A101" s="11" t="s">
        <v>81</v>
      </c>
      <c r="B101" s="106" t="str">
        <f t="shared" si="2"/>
        <v>増改築工事</v>
      </c>
      <c r="C101" s="109">
        <f t="shared" si="4"/>
        <v>2.5788425033609044</v>
      </c>
      <c r="D101" s="110">
        <f t="shared" si="4"/>
        <v>2.8353650190262769</v>
      </c>
      <c r="E101" s="114">
        <f t="shared" si="4"/>
        <v>2.6594542268035752</v>
      </c>
      <c r="F101" s="109">
        <f t="shared" si="4"/>
        <v>5.5828057615358739</v>
      </c>
      <c r="G101" s="110">
        <f t="shared" si="4"/>
        <v>2.7427343548284893</v>
      </c>
      <c r="H101" s="110">
        <f t="shared" si="4"/>
        <v>2.1398460737390961</v>
      </c>
      <c r="I101" s="110">
        <f t="shared" si="4"/>
        <v>2.3351887469377184</v>
      </c>
      <c r="J101" s="110">
        <f t="shared" si="4"/>
        <v>3.6794932191765537</v>
      </c>
      <c r="K101" s="110">
        <f t="shared" si="4"/>
        <v>3.2179173638820959</v>
      </c>
      <c r="L101" s="110">
        <f t="shared" si="4"/>
        <v>4.4571770163482265</v>
      </c>
      <c r="M101" s="110">
        <f t="shared" si="4"/>
        <v>2.500678308991314</v>
      </c>
      <c r="N101" s="110">
        <f t="shared" si="4"/>
        <v>3.5066783340148877</v>
      </c>
      <c r="O101" s="123">
        <f t="shared" si="4"/>
        <v>1.8543586700539616</v>
      </c>
      <c r="P101" s="132"/>
      <c r="Q101" s="131">
        <f t="shared" si="5"/>
        <v>3.6271995661431964</v>
      </c>
      <c r="S101"/>
      <c r="T101"/>
    </row>
    <row r="102" spans="1:20" ht="14.25" hidden="1" thickBot="1">
      <c r="A102" s="11" t="s">
        <v>82</v>
      </c>
      <c r="B102" s="106" t="str">
        <f t="shared" si="2"/>
        <v>損害保険</v>
      </c>
      <c r="C102" s="109">
        <f t="shared" si="4"/>
        <v>2.1303481549503127</v>
      </c>
      <c r="D102" s="110">
        <f t="shared" si="4"/>
        <v>2.7375938114736469</v>
      </c>
      <c r="E102" s="114">
        <f t="shared" si="4"/>
        <v>4.6097206597928642</v>
      </c>
      <c r="F102" s="109">
        <f t="shared" si="4"/>
        <v>3.8557507417801724</v>
      </c>
      <c r="G102" s="110">
        <f t="shared" si="4"/>
        <v>2.4590032146738179</v>
      </c>
      <c r="H102" s="110">
        <f t="shared" si="4"/>
        <v>1.961525567594171</v>
      </c>
      <c r="I102" s="110">
        <f t="shared" si="4"/>
        <v>2.5474786330229655</v>
      </c>
      <c r="J102" s="110">
        <f t="shared" si="4"/>
        <v>3.4683747557811775</v>
      </c>
      <c r="K102" s="110">
        <f t="shared" si="4"/>
        <v>5.0056492327054816</v>
      </c>
      <c r="L102" s="110">
        <f t="shared" si="4"/>
        <v>4.1075945052620906</v>
      </c>
      <c r="M102" s="110">
        <f t="shared" si="4"/>
        <v>2.500678308991314</v>
      </c>
      <c r="N102" s="110">
        <f t="shared" si="4"/>
        <v>3.884320616139568</v>
      </c>
      <c r="O102" s="123">
        <f t="shared" si="4"/>
        <v>3.1789005772353636</v>
      </c>
      <c r="P102" s="132"/>
      <c r="Q102" s="131">
        <f t="shared" si="5"/>
        <v>3.3514753527273311</v>
      </c>
      <c r="S102"/>
      <c r="T102"/>
    </row>
    <row r="103" spans="1:20" ht="14.25" hidden="1" thickBot="1">
      <c r="A103" s="11" t="s">
        <v>83</v>
      </c>
      <c r="B103" s="106" t="str">
        <f t="shared" si="2"/>
        <v>衛生設備工事</v>
      </c>
      <c r="C103" s="109">
        <f t="shared" si="4"/>
        <v>2.3545953291556083</v>
      </c>
      <c r="D103" s="110">
        <f t="shared" si="4"/>
        <v>1.9554241510526047</v>
      </c>
      <c r="E103" s="114">
        <f t="shared" si="4"/>
        <v>2.0389149072160744</v>
      </c>
      <c r="F103" s="109">
        <f t="shared" si="4"/>
        <v>4.8799345325655299</v>
      </c>
      <c r="G103" s="110">
        <f t="shared" si="4"/>
        <v>1.1349245606186851</v>
      </c>
      <c r="H103" s="110">
        <f t="shared" si="4"/>
        <v>0.89160253072462314</v>
      </c>
      <c r="I103" s="110">
        <f t="shared" si="4"/>
        <v>2.4201047013718173</v>
      </c>
      <c r="J103" s="110">
        <f t="shared" si="4"/>
        <v>5.3081213653694546</v>
      </c>
      <c r="K103" s="110">
        <f t="shared" si="4"/>
        <v>1.0726391212940318</v>
      </c>
      <c r="L103" s="110">
        <f t="shared" si="4"/>
        <v>2.2722863220598799</v>
      </c>
      <c r="M103" s="110">
        <f t="shared" si="4"/>
        <v>2.2506104780921823</v>
      </c>
      <c r="N103" s="110">
        <f t="shared" si="4"/>
        <v>3.0211382569974417</v>
      </c>
      <c r="O103" s="123">
        <f t="shared" si="4"/>
        <v>1.1920877164632613</v>
      </c>
      <c r="P103" s="132"/>
      <c r="Q103" s="131">
        <f t="shared" si="5"/>
        <v>3.3134444267389354</v>
      </c>
      <c r="S103"/>
      <c r="T103"/>
    </row>
    <row r="104" spans="1:20" ht="14.25" hidden="1" thickBot="1">
      <c r="A104" s="11" t="s">
        <v>84</v>
      </c>
      <c r="B104" s="106" t="str">
        <f t="shared" si="2"/>
        <v>自動車</v>
      </c>
      <c r="C104" s="109">
        <f t="shared" si="4"/>
        <v>2.7470278840148765</v>
      </c>
      <c r="D104" s="110">
        <f t="shared" si="4"/>
        <v>3.6175346794473189</v>
      </c>
      <c r="E104" s="114">
        <f t="shared" si="4"/>
        <v>4.9643145567000078</v>
      </c>
      <c r="F104" s="109">
        <f t="shared" si="4"/>
        <v>3.2733717234904587</v>
      </c>
      <c r="G104" s="110">
        <f t="shared" si="4"/>
        <v>3.4993507285742793</v>
      </c>
      <c r="H104" s="110">
        <f t="shared" si="4"/>
        <v>2.496487086028945</v>
      </c>
      <c r="I104" s="110">
        <f t="shared" si="4"/>
        <v>2.5050206558059163</v>
      </c>
      <c r="J104" s="110">
        <f t="shared" si="4"/>
        <v>2.9556584875352643</v>
      </c>
      <c r="K104" s="110">
        <f t="shared" si="4"/>
        <v>3.5754637376467731</v>
      </c>
      <c r="L104" s="110">
        <f t="shared" si="4"/>
        <v>4.1075945052620906</v>
      </c>
      <c r="M104" s="110">
        <f t="shared" si="4"/>
        <v>2.000542647193051</v>
      </c>
      <c r="N104" s="110">
        <f t="shared" si="4"/>
        <v>3.9382695135859507</v>
      </c>
      <c r="O104" s="123">
        <f t="shared" si="4"/>
        <v>2.5166296236446626</v>
      </c>
      <c r="P104" s="132"/>
      <c r="Q104" s="131">
        <f t="shared" si="5"/>
        <v>3.2468903062592438</v>
      </c>
      <c r="S104"/>
      <c r="T104"/>
    </row>
    <row r="105" spans="1:20" ht="14.25" hidden="1" thickBot="1">
      <c r="A105" s="11" t="s">
        <v>85</v>
      </c>
      <c r="B105" s="106" t="str">
        <f t="shared" si="2"/>
        <v>有料老人ホーム</v>
      </c>
      <c r="C105" s="109">
        <f t="shared" si="4"/>
        <v>3.1955222324254682</v>
      </c>
      <c r="D105" s="110">
        <f t="shared" si="4"/>
        <v>2.2487377737104954</v>
      </c>
      <c r="E105" s="114">
        <f t="shared" si="4"/>
        <v>3.0140481237107188</v>
      </c>
      <c r="F105" s="109">
        <f t="shared" si="4"/>
        <v>3.7955046364398566</v>
      </c>
      <c r="G105" s="110">
        <f t="shared" si="4"/>
        <v>2.0806950278009229</v>
      </c>
      <c r="H105" s="110">
        <f t="shared" si="4"/>
        <v>2.6748075921738694</v>
      </c>
      <c r="I105" s="110">
        <f t="shared" si="4"/>
        <v>1.5709451570308288</v>
      </c>
      <c r="J105" s="110">
        <f t="shared" si="4"/>
        <v>2.8048595851099956</v>
      </c>
      <c r="K105" s="110">
        <f t="shared" si="4"/>
        <v>2.1452782425880637</v>
      </c>
      <c r="L105" s="110">
        <f t="shared" si="4"/>
        <v>4.4571770163482265</v>
      </c>
      <c r="M105" s="110">
        <f t="shared" si="4"/>
        <v>0.75020349269739417</v>
      </c>
      <c r="N105" s="110">
        <f t="shared" si="4"/>
        <v>5.017247462513609</v>
      </c>
      <c r="O105" s="123">
        <f t="shared" si="4"/>
        <v>1.3245419071814013</v>
      </c>
      <c r="P105" s="132"/>
      <c r="Q105" s="131">
        <f t="shared" si="5"/>
        <v>3.0757511393114654</v>
      </c>
      <c r="S105"/>
      <c r="T105"/>
    </row>
    <row r="106" spans="1:20" ht="14.25" hidden="1" thickBot="1">
      <c r="A106" s="11" t="s">
        <v>86</v>
      </c>
      <c r="B106" s="106" t="str">
        <f t="shared" si="2"/>
        <v>建物清掃サービス</v>
      </c>
      <c r="C106" s="109">
        <f t="shared" si="4"/>
        <v>1.1772976645778042</v>
      </c>
      <c r="D106" s="110">
        <f t="shared" si="4"/>
        <v>1.2710256981841932</v>
      </c>
      <c r="E106" s="114">
        <f t="shared" si="4"/>
        <v>2.393508804123218</v>
      </c>
      <c r="F106" s="109">
        <f t="shared" si="4"/>
        <v>5.2815752348342979</v>
      </c>
      <c r="G106" s="110">
        <f t="shared" si="4"/>
        <v>0.18915409343644754</v>
      </c>
      <c r="H106" s="110">
        <f t="shared" si="4"/>
        <v>1.2482435430144725</v>
      </c>
      <c r="I106" s="110">
        <f t="shared" si="4"/>
        <v>0.9765334759921368</v>
      </c>
      <c r="J106" s="110">
        <f t="shared" si="4"/>
        <v>3.5588540972363387</v>
      </c>
      <c r="K106" s="110">
        <f t="shared" si="4"/>
        <v>2.1452782425880637</v>
      </c>
      <c r="L106" s="110">
        <f t="shared" si="4"/>
        <v>3.3210338553182859</v>
      </c>
      <c r="M106" s="110">
        <f t="shared" si="4"/>
        <v>2.6257122244408797</v>
      </c>
      <c r="N106" s="110">
        <f t="shared" si="4"/>
        <v>1.7803136157306352</v>
      </c>
      <c r="O106" s="123">
        <f t="shared" si="4"/>
        <v>7.4174346802158464</v>
      </c>
      <c r="P106" s="132"/>
      <c r="Q106" s="131">
        <f t="shared" si="5"/>
        <v>2.9996892873346748</v>
      </c>
      <c r="S106"/>
      <c r="T106"/>
    </row>
    <row r="107" spans="1:20" ht="14.25" hidden="1" thickBot="1">
      <c r="A107" s="11" t="s">
        <v>87</v>
      </c>
      <c r="B107" s="106" t="str">
        <f t="shared" si="2"/>
        <v>和服</v>
      </c>
      <c r="C107" s="109">
        <f t="shared" si="4"/>
        <v>1.6257920129883965</v>
      </c>
      <c r="D107" s="110">
        <f t="shared" si="4"/>
        <v>2.7375938114736469</v>
      </c>
      <c r="E107" s="114">
        <f t="shared" si="4"/>
        <v>1.684321010308931</v>
      </c>
      <c r="F107" s="109">
        <f t="shared" si="4"/>
        <v>3.594684285305473</v>
      </c>
      <c r="G107" s="110">
        <f t="shared" si="4"/>
        <v>2.931888448264937</v>
      </c>
      <c r="H107" s="110">
        <f t="shared" si="4"/>
        <v>4.1013716413332668</v>
      </c>
      <c r="I107" s="110">
        <f t="shared" si="4"/>
        <v>2.1228988608524713</v>
      </c>
      <c r="J107" s="110">
        <f t="shared" si="4"/>
        <v>4.0414105849971982</v>
      </c>
      <c r="K107" s="110">
        <f t="shared" si="4"/>
        <v>1.0726391212940318</v>
      </c>
      <c r="L107" s="110">
        <f t="shared" si="4"/>
        <v>4.1949901330336248</v>
      </c>
      <c r="M107" s="110">
        <f t="shared" si="4"/>
        <v>1.625440900844354</v>
      </c>
      <c r="N107" s="110">
        <f t="shared" si="4"/>
        <v>3.4527294365685051</v>
      </c>
      <c r="O107" s="123">
        <f t="shared" si="4"/>
        <v>0.79472514430884089</v>
      </c>
      <c r="P107" s="132"/>
      <c r="Q107" s="131">
        <f t="shared" si="5"/>
        <v>2.9949354215861255</v>
      </c>
      <c r="S107"/>
      <c r="T107"/>
    </row>
    <row r="108" spans="1:20" ht="14.25" hidden="1" thickBot="1">
      <c r="A108" s="11" t="s">
        <v>88</v>
      </c>
      <c r="B108" s="106" t="str">
        <f t="shared" si="2"/>
        <v>婦人洋服</v>
      </c>
      <c r="C108" s="109">
        <f t="shared" si="4"/>
        <v>2.6349042969122287</v>
      </c>
      <c r="D108" s="110">
        <f t="shared" si="4"/>
        <v>1.4665681132894537</v>
      </c>
      <c r="E108" s="114">
        <f t="shared" si="4"/>
        <v>1.684321010308931</v>
      </c>
      <c r="F108" s="109">
        <f t="shared" si="4"/>
        <v>3.8155866715532949</v>
      </c>
      <c r="G108" s="110">
        <f t="shared" si="4"/>
        <v>1.7023868409280281</v>
      </c>
      <c r="H108" s="110">
        <f t="shared" si="4"/>
        <v>1.961525567594171</v>
      </c>
      <c r="I108" s="110">
        <f t="shared" si="4"/>
        <v>1.9106089747672241</v>
      </c>
      <c r="J108" s="110">
        <f t="shared" si="4"/>
        <v>3.106457389960533</v>
      </c>
      <c r="K108" s="110">
        <f t="shared" si="4"/>
        <v>2.8603709901174184</v>
      </c>
      <c r="L108" s="110">
        <f t="shared" si="4"/>
        <v>4.4571770163482265</v>
      </c>
      <c r="M108" s="110">
        <f t="shared" si="4"/>
        <v>1.250339154495657</v>
      </c>
      <c r="N108" s="110">
        <f t="shared" si="4"/>
        <v>4.6396051803889282</v>
      </c>
      <c r="O108" s="123">
        <f t="shared" si="4"/>
        <v>1.9868128607721021</v>
      </c>
      <c r="P108" s="132"/>
      <c r="Q108" s="131">
        <f t="shared" si="5"/>
        <v>2.9569044955977302</v>
      </c>
      <c r="S108"/>
      <c r="T108"/>
    </row>
    <row r="109" spans="1:20" ht="14.25" hidden="1" thickBot="1">
      <c r="A109" s="11" t="s">
        <v>89</v>
      </c>
      <c r="B109" s="106" t="str">
        <f t="shared" si="2"/>
        <v>預貯金・証券等全般</v>
      </c>
      <c r="C109" s="109">
        <f t="shared" si="4"/>
        <v>1.6257920129883965</v>
      </c>
      <c r="D109" s="110">
        <f t="shared" si="4"/>
        <v>3.4219922643420588</v>
      </c>
      <c r="E109" s="114">
        <f t="shared" si="4"/>
        <v>5.4075569278339364</v>
      </c>
      <c r="F109" s="109">
        <f t="shared" si="4"/>
        <v>3.0123052670157593</v>
      </c>
      <c r="G109" s="110">
        <f t="shared" si="4"/>
        <v>2.8373114015467129</v>
      </c>
      <c r="H109" s="110">
        <f t="shared" si="4"/>
        <v>2.496487086028945</v>
      </c>
      <c r="I109" s="110">
        <f t="shared" si="4"/>
        <v>2.2927307697206687</v>
      </c>
      <c r="J109" s="110">
        <f t="shared" si="4"/>
        <v>2.9556584875352643</v>
      </c>
      <c r="K109" s="110">
        <f t="shared" si="4"/>
        <v>1.7877318688233865</v>
      </c>
      <c r="L109" s="110">
        <f t="shared" si="4"/>
        <v>4.5445726441197598</v>
      </c>
      <c r="M109" s="110">
        <f t="shared" si="4"/>
        <v>2.875780055340011</v>
      </c>
      <c r="N109" s="110">
        <f t="shared" si="4"/>
        <v>2.3737514876408468</v>
      </c>
      <c r="O109" s="123">
        <f t="shared" si="4"/>
        <v>2.7815380050809426</v>
      </c>
      <c r="P109" s="132"/>
      <c r="Q109" s="131">
        <f t="shared" si="5"/>
        <v>2.9569044955977302</v>
      </c>
      <c r="S109"/>
      <c r="T109"/>
    </row>
    <row r="110" spans="1:20" ht="14.25" hidden="1" thickBot="1">
      <c r="A110" s="11" t="s">
        <v>90</v>
      </c>
      <c r="B110" s="106" t="str">
        <f t="shared" si="2"/>
        <v>その他の保険</v>
      </c>
      <c r="C110" s="109">
        <f t="shared" si="4"/>
        <v>1.9061009807450162</v>
      </c>
      <c r="D110" s="110">
        <f t="shared" si="4"/>
        <v>1.9554241510526047</v>
      </c>
      <c r="E110" s="114">
        <f t="shared" si="4"/>
        <v>2.836751175257147</v>
      </c>
      <c r="F110" s="109">
        <f t="shared" si="4"/>
        <v>4.2373094089355012</v>
      </c>
      <c r="G110" s="110">
        <f t="shared" si="4"/>
        <v>1.5132327474915803</v>
      </c>
      <c r="H110" s="110">
        <f t="shared" si="4"/>
        <v>2.1398460737390961</v>
      </c>
      <c r="I110" s="110">
        <f t="shared" si="4"/>
        <v>1.5709451570308288</v>
      </c>
      <c r="J110" s="110">
        <f t="shared" si="4"/>
        <v>2.925498707050211</v>
      </c>
      <c r="K110" s="110">
        <f t="shared" si="4"/>
        <v>2.5028246163527408</v>
      </c>
      <c r="L110" s="110">
        <f t="shared" si="4"/>
        <v>2.7966600886890833</v>
      </c>
      <c r="M110" s="110">
        <f t="shared" si="4"/>
        <v>2.3756443935417479</v>
      </c>
      <c r="N110" s="110">
        <f t="shared" si="4"/>
        <v>2.8053426672119102</v>
      </c>
      <c r="O110" s="123">
        <f t="shared" si="4"/>
        <v>2.5166296236446626</v>
      </c>
      <c r="P110" s="132"/>
      <c r="Q110" s="131">
        <f t="shared" si="5"/>
        <v>2.8333039861354457</v>
      </c>
      <c r="S110"/>
      <c r="T110"/>
    </row>
    <row r="111" spans="1:20" ht="14.25" hidden="1" thickBot="1">
      <c r="A111" s="11" t="s">
        <v>91</v>
      </c>
      <c r="B111" s="106" t="str">
        <f t="shared" si="2"/>
        <v>消火器</v>
      </c>
      <c r="C111" s="109">
        <f t="shared" si="4"/>
        <v>0.33637076130794408</v>
      </c>
      <c r="D111" s="110">
        <f t="shared" si="4"/>
        <v>4.0086195096578399</v>
      </c>
      <c r="E111" s="114">
        <f t="shared" si="4"/>
        <v>3.7232359175250052</v>
      </c>
      <c r="F111" s="109">
        <f t="shared" si="4"/>
        <v>4.1770633035951867</v>
      </c>
      <c r="G111" s="110">
        <f t="shared" si="4"/>
        <v>1.986117981082699</v>
      </c>
      <c r="H111" s="110">
        <f t="shared" si="4"/>
        <v>1.7832050614492463</v>
      </c>
      <c r="I111" s="110">
        <f t="shared" si="4"/>
        <v>1.6134031342478781</v>
      </c>
      <c r="J111" s="110">
        <f t="shared" si="4"/>
        <v>4.0414105849971982</v>
      </c>
      <c r="K111" s="110">
        <f t="shared" si="4"/>
        <v>0.35754637376467729</v>
      </c>
      <c r="L111" s="110">
        <f t="shared" si="4"/>
        <v>0.61176939440073697</v>
      </c>
      <c r="M111" s="110">
        <f t="shared" si="4"/>
        <v>0.62516957724782851</v>
      </c>
      <c r="N111" s="110">
        <f t="shared" si="4"/>
        <v>0.86318235914212627</v>
      </c>
      <c r="O111" s="123">
        <f t="shared" si="4"/>
        <v>6.8876179173432872</v>
      </c>
      <c r="P111" s="132"/>
      <c r="Q111" s="131">
        <f t="shared" si="5"/>
        <v>2.7952730601470503</v>
      </c>
      <c r="S111"/>
      <c r="T111"/>
    </row>
    <row r="112" spans="1:20" ht="14.25" hidden="1" thickBot="1">
      <c r="A112" s="11" t="s">
        <v>92</v>
      </c>
      <c r="B112" s="106" t="str">
        <f t="shared" si="2"/>
        <v>相隣関係</v>
      </c>
      <c r="C112" s="109">
        <f t="shared" si="4"/>
        <v>2.2985335356042844</v>
      </c>
      <c r="D112" s="110">
        <f t="shared" si="4"/>
        <v>4.1063907172104699</v>
      </c>
      <c r="E112" s="114">
        <f t="shared" si="4"/>
        <v>1.5956725360821451</v>
      </c>
      <c r="F112" s="109">
        <f t="shared" si="4"/>
        <v>3.092633407469513</v>
      </c>
      <c r="G112" s="110">
        <f t="shared" si="4"/>
        <v>1.5132327474915803</v>
      </c>
      <c r="H112" s="110">
        <f t="shared" si="4"/>
        <v>2.6748075921738694</v>
      </c>
      <c r="I112" s="110">
        <f t="shared" si="4"/>
        <v>2.1228988608524713</v>
      </c>
      <c r="J112" s="110">
        <f t="shared" si="4"/>
        <v>2.8350193655950497</v>
      </c>
      <c r="K112" s="110">
        <f t="shared" si="4"/>
        <v>1.0726391212940318</v>
      </c>
      <c r="L112" s="110">
        <f t="shared" si="4"/>
        <v>2.4470775776029479</v>
      </c>
      <c r="M112" s="110">
        <f t="shared" si="4"/>
        <v>1.8755087317434853</v>
      </c>
      <c r="N112" s="110">
        <f t="shared" si="4"/>
        <v>3.4527294365685051</v>
      </c>
      <c r="O112" s="123">
        <f t="shared" si="4"/>
        <v>3.3113547679535031</v>
      </c>
      <c r="P112" s="132"/>
      <c r="Q112" s="131">
        <f t="shared" si="5"/>
        <v>2.6906880136789635</v>
      </c>
      <c r="S112"/>
      <c r="T112"/>
    </row>
    <row r="113" spans="1:21" ht="14.25" hidden="1" thickBot="1">
      <c r="A113" s="11" t="s">
        <v>93</v>
      </c>
      <c r="B113" s="106" t="str">
        <f t="shared" si="2"/>
        <v>クリーニング</v>
      </c>
      <c r="C113" s="115">
        <f t="shared" ref="C113:O115" si="6">C53/C$60*100000</f>
        <v>2.6909660904635526</v>
      </c>
      <c r="D113" s="116">
        <f t="shared" si="6"/>
        <v>0.8799408679736721</v>
      </c>
      <c r="E113" s="117">
        <f t="shared" si="6"/>
        <v>2.6594542268035752</v>
      </c>
      <c r="F113" s="115">
        <f t="shared" si="6"/>
        <v>3.9762429524608023</v>
      </c>
      <c r="G113" s="116">
        <f t="shared" si="6"/>
        <v>1.7969638876462517</v>
      </c>
      <c r="H113" s="116">
        <f t="shared" si="6"/>
        <v>1.961525567594171</v>
      </c>
      <c r="I113" s="116">
        <f t="shared" si="6"/>
        <v>1.9106089747672241</v>
      </c>
      <c r="J113" s="116">
        <f t="shared" si="6"/>
        <v>2.925498707050211</v>
      </c>
      <c r="K113" s="116">
        <f t="shared" si="6"/>
        <v>2.5028246163527408</v>
      </c>
      <c r="L113" s="116">
        <f t="shared" si="6"/>
        <v>2.8840557164606166</v>
      </c>
      <c r="M113" s="116">
        <f t="shared" si="6"/>
        <v>1.1253052390460911</v>
      </c>
      <c r="N113" s="116">
        <f t="shared" si="6"/>
        <v>2.7513937697655275</v>
      </c>
      <c r="O113" s="124">
        <f t="shared" si="6"/>
        <v>0.9271793350269808</v>
      </c>
      <c r="P113" s="133"/>
      <c r="Q113" s="134">
        <f t="shared" si="5"/>
        <v>2.6859341479304142</v>
      </c>
      <c r="S113"/>
      <c r="T113"/>
    </row>
    <row r="114" spans="1:21" ht="14.25" hidden="1" thickBot="1">
      <c r="A114" s="11" t="s">
        <v>94</v>
      </c>
      <c r="B114" s="106" t="str">
        <f t="shared" si="2"/>
        <v>他の教養・娯楽サービス</v>
      </c>
      <c r="C114" s="120">
        <f t="shared" si="6"/>
        <v>1.6818538065397204</v>
      </c>
      <c r="D114" s="118">
        <f t="shared" si="6"/>
        <v>1.5643393208420839</v>
      </c>
      <c r="E114" s="119">
        <f t="shared" si="6"/>
        <v>3.2799935463910765</v>
      </c>
      <c r="F114" s="120">
        <f t="shared" si="6"/>
        <v>4.1971453387086246</v>
      </c>
      <c r="G114" s="118">
        <f t="shared" si="6"/>
        <v>1.607809794209804</v>
      </c>
      <c r="H114" s="118">
        <f t="shared" si="6"/>
        <v>1.7832050614492463</v>
      </c>
      <c r="I114" s="118">
        <f t="shared" si="6"/>
        <v>2.4625626785888666</v>
      </c>
      <c r="J114" s="118">
        <f t="shared" si="6"/>
        <v>2.3826226583192436</v>
      </c>
      <c r="K114" s="118">
        <f t="shared" si="6"/>
        <v>2.8603709901174184</v>
      </c>
      <c r="L114" s="118">
        <f t="shared" si="6"/>
        <v>2.7092644609175491</v>
      </c>
      <c r="M114" s="118">
        <f t="shared" si="6"/>
        <v>1.1253052390460911</v>
      </c>
      <c r="N114" s="118">
        <f t="shared" si="6"/>
        <v>2.1579558978553157</v>
      </c>
      <c r="O114" s="125">
        <f t="shared" si="6"/>
        <v>1.3245419071814013</v>
      </c>
      <c r="P114" s="135"/>
      <c r="Q114" s="128">
        <f t="shared" si="5"/>
        <v>2.6669186849362161</v>
      </c>
      <c r="S114"/>
      <c r="T114"/>
    </row>
    <row r="115" spans="1:21" ht="14.25" hidden="1" thickBot="1">
      <c r="A115" s="11"/>
      <c r="B115" s="121" t="str">
        <f t="shared" si="2"/>
        <v>合計</v>
      </c>
      <c r="C115" s="120">
        <f t="shared" si="6"/>
        <v>312.99299339704197</v>
      </c>
      <c r="D115" s="118">
        <f t="shared" si="6"/>
        <v>311.10798243246938</v>
      </c>
      <c r="E115" s="118">
        <f t="shared" si="6"/>
        <v>502.28225496896857</v>
      </c>
      <c r="F115" s="118">
        <f t="shared" si="6"/>
        <v>515.04395455435463</v>
      </c>
      <c r="G115" s="118">
        <f t="shared" si="6"/>
        <v>380.48345894741425</v>
      </c>
      <c r="H115" s="118">
        <f t="shared" si="6"/>
        <v>508.57008352532506</v>
      </c>
      <c r="I115" s="118">
        <f t="shared" si="6"/>
        <v>362.54866745638503</v>
      </c>
      <c r="J115" s="118">
        <f t="shared" si="6"/>
        <v>456.70955588516847</v>
      </c>
      <c r="K115" s="118">
        <f t="shared" si="6"/>
        <v>445.50278171078793</v>
      </c>
      <c r="L115" s="118">
        <f t="shared" si="6"/>
        <v>595.07682949637399</v>
      </c>
      <c r="M115" s="118">
        <f t="shared" si="6"/>
        <v>385.47956133101104</v>
      </c>
      <c r="N115" s="118">
        <f t="shared" si="6"/>
        <v>563.01069375045188</v>
      </c>
      <c r="O115" s="125">
        <f t="shared" si="6"/>
        <v>389.15041232989569</v>
      </c>
      <c r="P115" s="136"/>
      <c r="Q115" s="137">
        <f t="shared" si="5"/>
        <v>456.01457192960174</v>
      </c>
      <c r="S115"/>
      <c r="T115"/>
    </row>
    <row r="116" spans="1:21" ht="14.25" thickBot="1">
      <c r="B116" s="126" t="s">
        <v>189</v>
      </c>
      <c r="C116" s="147">
        <v>141.34691699999999</v>
      </c>
      <c r="D116" s="148">
        <v>140.87205599999999</v>
      </c>
      <c r="E116" s="148">
        <v>139.88347200000001</v>
      </c>
      <c r="F116" s="148">
        <v>139.691778</v>
      </c>
      <c r="G116" s="148">
        <v>138.18088900000001</v>
      </c>
      <c r="H116" s="148">
        <v>136.62602799999999</v>
      </c>
      <c r="I116" s="148">
        <v>136.90658300000001</v>
      </c>
      <c r="J116" s="148">
        <v>135.519667</v>
      </c>
      <c r="K116" s="148">
        <v>133.050444</v>
      </c>
      <c r="L116" s="148">
        <v>132.45949999999999</v>
      </c>
      <c r="M116" s="148">
        <v>133.531083</v>
      </c>
      <c r="N116" s="148">
        <v>130.418139</v>
      </c>
      <c r="O116" s="149">
        <v>130.55819399999999</v>
      </c>
      <c r="S116"/>
      <c r="T116"/>
    </row>
    <row r="117" spans="1:21" ht="14.25" thickBot="1">
      <c r="B117" s="127" t="s">
        <v>190</v>
      </c>
      <c r="C117" s="150">
        <v>43.064390000000003</v>
      </c>
      <c r="D117" s="151">
        <v>38.268782999999999</v>
      </c>
      <c r="E117" s="151">
        <v>36.565460000000002</v>
      </c>
      <c r="F117" s="151">
        <v>35.689475999999999</v>
      </c>
      <c r="G117" s="151">
        <v>36.651318000000003</v>
      </c>
      <c r="H117" s="151">
        <v>36.594549000000001</v>
      </c>
      <c r="I117" s="151">
        <v>35.180132</v>
      </c>
      <c r="J117" s="151">
        <v>34.686309999999999</v>
      </c>
      <c r="K117" s="151">
        <v>35.471898000000003</v>
      </c>
      <c r="L117" s="151">
        <v>34.396510999999997</v>
      </c>
      <c r="M117" s="151">
        <v>33.559722000000001</v>
      </c>
      <c r="N117" s="151">
        <v>33.606504999999999</v>
      </c>
      <c r="O117" s="152">
        <v>31.560109000000001</v>
      </c>
      <c r="S117"/>
      <c r="T117"/>
    </row>
    <row r="118" spans="1:21" ht="14.25" thickBot="1">
      <c r="B118" s="39" t="s">
        <v>180</v>
      </c>
      <c r="C118" s="32" t="s">
        <v>126</v>
      </c>
      <c r="D118" s="33" t="s">
        <v>127</v>
      </c>
      <c r="E118" s="33" t="s">
        <v>128</v>
      </c>
      <c r="F118" s="33" t="s">
        <v>129</v>
      </c>
      <c r="G118" s="33" t="s">
        <v>130</v>
      </c>
      <c r="H118" s="33" t="s">
        <v>131</v>
      </c>
      <c r="I118" s="33" t="s">
        <v>132</v>
      </c>
      <c r="J118" s="33" t="s">
        <v>133</v>
      </c>
      <c r="K118" s="33" t="s">
        <v>134</v>
      </c>
      <c r="L118" s="33" t="s">
        <v>135</v>
      </c>
      <c r="M118" s="33" t="s">
        <v>136</v>
      </c>
      <c r="N118" s="33" t="s">
        <v>137</v>
      </c>
      <c r="O118" s="33" t="s">
        <v>138</v>
      </c>
      <c r="P118" s="36"/>
      <c r="Q118" s="36"/>
    </row>
    <row r="119" spans="1:21">
      <c r="S119"/>
      <c r="T119"/>
    </row>
    <row r="120" spans="1:21">
      <c r="B120" s="30" t="s">
        <v>183</v>
      </c>
      <c r="S120"/>
      <c r="T120"/>
    </row>
    <row r="121" spans="1:21">
      <c r="B121" s="30" t="s">
        <v>184</v>
      </c>
      <c r="D121"/>
      <c r="E121" s="31" t="s">
        <v>185</v>
      </c>
      <c r="S121"/>
      <c r="T121"/>
    </row>
    <row r="122" spans="1:21">
      <c r="B122" s="30" t="s">
        <v>186</v>
      </c>
      <c r="S122"/>
      <c r="T122"/>
    </row>
    <row r="123" spans="1:21">
      <c r="B123" s="14" t="s">
        <v>187</v>
      </c>
      <c r="C123" s="14" t="s">
        <v>113</v>
      </c>
      <c r="D123" s="14" t="s">
        <v>114</v>
      </c>
      <c r="E123" s="14" t="s">
        <v>115</v>
      </c>
      <c r="F123" s="14" t="s">
        <v>188</v>
      </c>
      <c r="G123" s="14" t="s">
        <v>117</v>
      </c>
      <c r="H123" s="14" t="s">
        <v>116</v>
      </c>
      <c r="I123" s="14" t="s">
        <v>118</v>
      </c>
      <c r="J123" s="14" t="s">
        <v>119</v>
      </c>
      <c r="K123" s="14" t="s">
        <v>120</v>
      </c>
      <c r="L123" s="14" t="s">
        <v>121</v>
      </c>
      <c r="M123" s="14" t="s">
        <v>122</v>
      </c>
      <c r="N123" s="14" t="s">
        <v>123</v>
      </c>
      <c r="O123" s="14" t="s">
        <v>124</v>
      </c>
      <c r="S123"/>
      <c r="T123"/>
    </row>
    <row r="124" spans="1:21" ht="18.75">
      <c r="U124" s="91" t="s">
        <v>258</v>
      </c>
    </row>
    <row r="125" spans="1:21" ht="15.75" thickBot="1">
      <c r="B125" t="s">
        <v>192</v>
      </c>
      <c r="T125" s="146"/>
      <c r="U125" s="111" t="s">
        <v>299</v>
      </c>
    </row>
    <row r="126" spans="1:21" ht="15.75" thickBot="1">
      <c r="B126" s="19"/>
      <c r="C126" s="13" t="s">
        <v>111</v>
      </c>
      <c r="D126" s="8" t="s">
        <v>110</v>
      </c>
      <c r="E126" s="8" t="s">
        <v>109</v>
      </c>
      <c r="F126" s="8" t="s">
        <v>108</v>
      </c>
      <c r="G126" s="8" t="s">
        <v>107</v>
      </c>
      <c r="H126" s="8" t="s">
        <v>106</v>
      </c>
      <c r="I126" s="8" t="s">
        <v>105</v>
      </c>
      <c r="J126" s="8" t="s">
        <v>104</v>
      </c>
      <c r="K126" s="8" t="s">
        <v>103</v>
      </c>
      <c r="L126" s="8" t="s">
        <v>102</v>
      </c>
      <c r="M126" s="8" t="s">
        <v>101</v>
      </c>
      <c r="N126" s="8" t="s">
        <v>100</v>
      </c>
      <c r="O126" s="8" t="s">
        <v>99</v>
      </c>
      <c r="Q126" s="4" t="s">
        <v>191</v>
      </c>
      <c r="T126" s="146"/>
      <c r="U126" s="112" t="s">
        <v>279</v>
      </c>
    </row>
    <row r="127" spans="1:21" ht="18" thickBot="1">
      <c r="B127" s="39" t="s">
        <v>180</v>
      </c>
      <c r="C127" s="32" t="s">
        <v>138</v>
      </c>
      <c r="D127" s="33" t="s">
        <v>137</v>
      </c>
      <c r="E127" s="33" t="s">
        <v>136</v>
      </c>
      <c r="F127" s="33" t="s">
        <v>135</v>
      </c>
      <c r="G127" s="33" t="s">
        <v>134</v>
      </c>
      <c r="H127" s="33" t="s">
        <v>133</v>
      </c>
      <c r="I127" s="33" t="s">
        <v>132</v>
      </c>
      <c r="J127" s="33" t="s">
        <v>131</v>
      </c>
      <c r="K127" s="33" t="s">
        <v>130</v>
      </c>
      <c r="L127" s="33" t="s">
        <v>129</v>
      </c>
      <c r="M127" s="33" t="s">
        <v>128</v>
      </c>
      <c r="N127" s="33" t="s">
        <v>127</v>
      </c>
      <c r="O127" s="29" t="s">
        <v>126</v>
      </c>
      <c r="T127" s="146"/>
      <c r="U127" s="113" t="s">
        <v>273</v>
      </c>
    </row>
    <row r="129" spans="1:17" ht="14.25" thickBot="1"/>
    <row r="130" spans="1:17" ht="14.25" thickBot="1">
      <c r="B130" s="21" t="s">
        <v>193</v>
      </c>
    </row>
    <row r="131" spans="1:17" ht="14.25" thickBot="1">
      <c r="A131" s="9"/>
      <c r="B131" s="1" t="str">
        <f>B63</f>
        <v>商品・サービス（小分類）</v>
      </c>
      <c r="C131" s="173" t="s">
        <v>98</v>
      </c>
      <c r="D131" s="171"/>
      <c r="E131" s="171"/>
      <c r="F131" s="171"/>
      <c r="G131" s="171"/>
      <c r="H131" s="171"/>
      <c r="I131" s="171"/>
      <c r="J131" s="171"/>
      <c r="K131" s="171"/>
      <c r="L131" s="171"/>
      <c r="M131" s="171"/>
      <c r="N131" s="171"/>
      <c r="O131" s="171"/>
      <c r="P131" s="171"/>
      <c r="Q131" s="172"/>
    </row>
    <row r="132" spans="1:17" ht="14.25" thickBot="1">
      <c r="A132" s="10" t="s">
        <v>125</v>
      </c>
      <c r="B132" s="3"/>
      <c r="C132" s="8" t="s">
        <v>99</v>
      </c>
      <c r="D132" s="8" t="s">
        <v>100</v>
      </c>
      <c r="E132" s="8" t="s">
        <v>101</v>
      </c>
      <c r="F132" s="8" t="s">
        <v>102</v>
      </c>
      <c r="G132" s="8" t="s">
        <v>103</v>
      </c>
      <c r="H132" s="8" t="s">
        <v>104</v>
      </c>
      <c r="I132" s="8" t="s">
        <v>105</v>
      </c>
      <c r="J132" s="8" t="s">
        <v>106</v>
      </c>
      <c r="K132" s="8" t="s">
        <v>107</v>
      </c>
      <c r="L132" s="8" t="s">
        <v>108</v>
      </c>
      <c r="M132" s="8" t="s">
        <v>109</v>
      </c>
      <c r="N132" s="8" t="s">
        <v>110</v>
      </c>
      <c r="O132" s="8" t="s">
        <v>111</v>
      </c>
      <c r="P132" s="8" t="s">
        <v>112</v>
      </c>
      <c r="Q132" s="8" t="s">
        <v>1</v>
      </c>
    </row>
    <row r="133" spans="1:17" ht="14.25" thickBot="1">
      <c r="A133" s="11" t="s">
        <v>126</v>
      </c>
      <c r="B133" s="2" t="str">
        <f>B65</f>
        <v>商品一般</v>
      </c>
      <c r="C133" s="15">
        <f>C65/$Q65*100</f>
        <v>73.760024931086591</v>
      </c>
      <c r="D133" s="15">
        <f t="shared" ref="D133:O133" si="7">D65/$Q65*100</f>
        <v>69.336118500362019</v>
      </c>
      <c r="E133" s="15">
        <f t="shared" si="7"/>
        <v>156.06351923002399</v>
      </c>
      <c r="F133" s="15">
        <f t="shared" si="7"/>
        <v>83.075518928803149</v>
      </c>
      <c r="G133" s="15">
        <f t="shared" si="7"/>
        <v>134.73019123671691</v>
      </c>
      <c r="H133" s="15">
        <f t="shared" si="7"/>
        <v>181.64618964895396</v>
      </c>
      <c r="I133" s="15">
        <f t="shared" si="7"/>
        <v>91.253818552162343</v>
      </c>
      <c r="J133" s="15">
        <f t="shared" si="7"/>
        <v>79.643358604139507</v>
      </c>
      <c r="K133" s="15">
        <f t="shared" si="7"/>
        <v>124.55584149326266</v>
      </c>
      <c r="L133" s="15">
        <f t="shared" si="7"/>
        <v>153.72199611769932</v>
      </c>
      <c r="M133" s="15">
        <f>M65/$Q65*100</f>
        <v>104.42051266379391</v>
      </c>
      <c r="N133" s="15">
        <f t="shared" si="7"/>
        <v>122.24351502340438</v>
      </c>
      <c r="O133" s="15">
        <f t="shared" si="7"/>
        <v>65.505313205674156</v>
      </c>
      <c r="P133" s="15"/>
      <c r="Q133" s="15">
        <f t="shared" ref="Q133:Q183" si="8">Q65/$Q65*100</f>
        <v>100</v>
      </c>
    </row>
    <row r="134" spans="1:17" ht="14.25" thickBot="1">
      <c r="A134" s="11" t="s">
        <v>127</v>
      </c>
      <c r="B134" s="2" t="str">
        <f t="shared" ref="B134:B183" si="9">B66</f>
        <v>健康食品</v>
      </c>
      <c r="C134" s="15">
        <f t="shared" ref="C134:O149" si="10">C66/$Q66*100</f>
        <v>110.10873522071756</v>
      </c>
      <c r="D134" s="15">
        <f t="shared" si="10"/>
        <v>87.490387151387807</v>
      </c>
      <c r="E134" s="15">
        <f t="shared" si="10"/>
        <v>92.742508882483534</v>
      </c>
      <c r="F134" s="15">
        <f t="shared" si="10"/>
        <v>65.869343594200075</v>
      </c>
      <c r="G134" s="15">
        <f t="shared" si="10"/>
        <v>87.121277498656852</v>
      </c>
      <c r="H134" s="15">
        <f t="shared" si="10"/>
        <v>156.04985878388038</v>
      </c>
      <c r="I134" s="15">
        <f t="shared" si="10"/>
        <v>85.345566426130205</v>
      </c>
      <c r="J134" s="15">
        <f t="shared" si="10"/>
        <v>91.284377598663795</v>
      </c>
      <c r="K134" s="15">
        <f t="shared" si="10"/>
        <v>127.03886016193341</v>
      </c>
      <c r="L134" s="15">
        <f t="shared" si="10"/>
        <v>140.88548179550523</v>
      </c>
      <c r="M134" s="15">
        <f t="shared" si="10"/>
        <v>146.43951590073374</v>
      </c>
      <c r="N134" s="15">
        <f t="shared" si="10"/>
        <v>138.08376677267469</v>
      </c>
      <c r="O134" s="15">
        <f t="shared" si="10"/>
        <v>141.18584872220191</v>
      </c>
      <c r="P134" s="15"/>
      <c r="Q134" s="15">
        <f t="shared" si="8"/>
        <v>100</v>
      </c>
    </row>
    <row r="135" spans="1:17" ht="14.25" thickBot="1">
      <c r="A135" s="11" t="s">
        <v>128</v>
      </c>
      <c r="B135" s="2" t="str">
        <f t="shared" si="9"/>
        <v>ファンド型投資商品</v>
      </c>
      <c r="C135" s="15">
        <f t="shared" si="10"/>
        <v>61.393285487142599</v>
      </c>
      <c r="D135" s="15">
        <f t="shared" si="10"/>
        <v>47.225842361848827</v>
      </c>
      <c r="E135" s="15">
        <f t="shared" si="10"/>
        <v>116.03715081500997</v>
      </c>
      <c r="F135" s="15">
        <f t="shared" si="10"/>
        <v>107.44162616646584</v>
      </c>
      <c r="G135" s="15">
        <f t="shared" si="10"/>
        <v>92.063422034664313</v>
      </c>
      <c r="H135" s="15">
        <f t="shared" si="10"/>
        <v>90.078115884223706</v>
      </c>
      <c r="I135" s="15">
        <f t="shared" si="10"/>
        <v>87.042534762524667</v>
      </c>
      <c r="J135" s="15">
        <f t="shared" si="10"/>
        <v>86.295338346207473</v>
      </c>
      <c r="K135" s="15">
        <f t="shared" si="10"/>
        <v>130.51637730980755</v>
      </c>
      <c r="L135" s="15">
        <f t="shared" si="10"/>
        <v>219.12708294132005</v>
      </c>
      <c r="M135" s="15">
        <f t="shared" si="10"/>
        <v>76.991315620917831</v>
      </c>
      <c r="N135" s="15">
        <f t="shared" si="10"/>
        <v>118.75566691204797</v>
      </c>
      <c r="O135" s="15">
        <f t="shared" si="10"/>
        <v>76.18820474234343</v>
      </c>
      <c r="P135" s="15"/>
      <c r="Q135" s="15">
        <f t="shared" si="8"/>
        <v>100</v>
      </c>
    </row>
    <row r="136" spans="1:17" ht="14.25" thickBot="1">
      <c r="A136" s="11" t="s">
        <v>129</v>
      </c>
      <c r="B136" s="2" t="str">
        <f t="shared" si="9"/>
        <v>アダルト情報サイト</v>
      </c>
      <c r="C136" s="15">
        <f t="shared" si="10"/>
        <v>34.767665340276224</v>
      </c>
      <c r="D136" s="15">
        <f t="shared" si="10"/>
        <v>51.717628339135032</v>
      </c>
      <c r="E136" s="15">
        <f t="shared" si="10"/>
        <v>81.656783169869357</v>
      </c>
      <c r="F136" s="15">
        <f t="shared" si="10"/>
        <v>152.65567519014286</v>
      </c>
      <c r="G136" s="15">
        <f t="shared" si="10"/>
        <v>66.847793882656035</v>
      </c>
      <c r="H136" s="15">
        <f t="shared" si="10"/>
        <v>110.58846476753492</v>
      </c>
      <c r="I136" s="15">
        <f t="shared" si="10"/>
        <v>93.901098045482414</v>
      </c>
      <c r="J136" s="15">
        <f t="shared" si="10"/>
        <v>124.87734517106605</v>
      </c>
      <c r="K136" s="15">
        <f t="shared" si="10"/>
        <v>60.325889513913758</v>
      </c>
      <c r="L136" s="15">
        <f t="shared" si="10"/>
        <v>107.602683658925</v>
      </c>
      <c r="M136" s="15">
        <f t="shared" si="10"/>
        <v>53.59512861728907</v>
      </c>
      <c r="N136" s="15">
        <f t="shared" si="10"/>
        <v>82.413244672176987</v>
      </c>
      <c r="O136" s="15">
        <f t="shared" si="10"/>
        <v>37.447861811122259</v>
      </c>
      <c r="P136" s="15"/>
      <c r="Q136" s="15">
        <f t="shared" si="8"/>
        <v>100</v>
      </c>
    </row>
    <row r="137" spans="1:17" ht="14.25" thickBot="1">
      <c r="A137" s="11" t="s">
        <v>130</v>
      </c>
      <c r="B137" s="2" t="str">
        <f t="shared" si="9"/>
        <v>インターネット接続回線</v>
      </c>
      <c r="C137" s="15">
        <f t="shared" si="10"/>
        <v>55.837525141590859</v>
      </c>
      <c r="D137" s="15">
        <f t="shared" si="10"/>
        <v>61.349453983358984</v>
      </c>
      <c r="E137" s="15">
        <f t="shared" si="10"/>
        <v>138.62133939893059</v>
      </c>
      <c r="F137" s="15">
        <f t="shared" si="10"/>
        <v>92.707876562119893</v>
      </c>
      <c r="G137" s="15">
        <f t="shared" si="10"/>
        <v>68.294059462366178</v>
      </c>
      <c r="H137" s="15">
        <f t="shared" si="10"/>
        <v>155.40626200286135</v>
      </c>
      <c r="I137" s="15">
        <f t="shared" si="10"/>
        <v>97.685578511168572</v>
      </c>
      <c r="J137" s="15">
        <f t="shared" si="10"/>
        <v>115.20006331588945</v>
      </c>
      <c r="K137" s="15">
        <f t="shared" si="10"/>
        <v>105.05423558643889</v>
      </c>
      <c r="L137" s="15">
        <f t="shared" si="10"/>
        <v>160.1646623671196</v>
      </c>
      <c r="M137" s="15">
        <f t="shared" si="10"/>
        <v>102.11766058967737</v>
      </c>
      <c r="N137" s="15">
        <f t="shared" si="10"/>
        <v>105.31683958596152</v>
      </c>
      <c r="O137" s="15">
        <f t="shared" si="10"/>
        <v>67.281405129445076</v>
      </c>
      <c r="P137" s="15"/>
      <c r="Q137" s="15">
        <f t="shared" si="8"/>
        <v>100</v>
      </c>
    </row>
    <row r="138" spans="1:17" ht="14.25" thickBot="1">
      <c r="A138" s="11" t="s">
        <v>131</v>
      </c>
      <c r="B138" s="2" t="str">
        <f t="shared" si="9"/>
        <v>デジタルコンテンツその他</v>
      </c>
      <c r="C138" s="15">
        <f t="shared" si="10"/>
        <v>42.075993354726343</v>
      </c>
      <c r="D138" s="15">
        <f t="shared" si="10"/>
        <v>57.691949977601929</v>
      </c>
      <c r="E138" s="15">
        <f t="shared" si="10"/>
        <v>83.510684029287034</v>
      </c>
      <c r="F138" s="15">
        <f t="shared" si="10"/>
        <v>158.93318817606141</v>
      </c>
      <c r="G138" s="15">
        <f t="shared" si="10"/>
        <v>51.890875916232837</v>
      </c>
      <c r="H138" s="15">
        <f t="shared" si="10"/>
        <v>85.838797405944916</v>
      </c>
      <c r="I138" s="15">
        <f t="shared" si="10"/>
        <v>66.369054466530727</v>
      </c>
      <c r="J138" s="15">
        <f t="shared" si="10"/>
        <v>133.00475234073025</v>
      </c>
      <c r="K138" s="15">
        <f t="shared" si="10"/>
        <v>66.624546577706894</v>
      </c>
      <c r="L138" s="15">
        <f t="shared" si="10"/>
        <v>104.49633868748312</v>
      </c>
      <c r="M138" s="15">
        <f t="shared" si="10"/>
        <v>56.952119522262933</v>
      </c>
      <c r="N138" s="15">
        <f t="shared" si="10"/>
        <v>85.727535099258873</v>
      </c>
      <c r="O138" s="15">
        <f t="shared" si="10"/>
        <v>50.733732075375912</v>
      </c>
      <c r="P138" s="15"/>
      <c r="Q138" s="15">
        <f t="shared" si="8"/>
        <v>100</v>
      </c>
    </row>
    <row r="139" spans="1:17" ht="14.25" thickBot="1">
      <c r="A139" s="11" t="s">
        <v>132</v>
      </c>
      <c r="B139" s="2" t="str">
        <f t="shared" si="9"/>
        <v>相談その他</v>
      </c>
      <c r="C139" s="15">
        <f t="shared" si="10"/>
        <v>59.777972926627896</v>
      </c>
      <c r="D139" s="15">
        <f t="shared" si="10"/>
        <v>112.27158625388951</v>
      </c>
      <c r="E139" s="15">
        <f t="shared" si="10"/>
        <v>147.65993864790659</v>
      </c>
      <c r="F139" s="15">
        <f t="shared" si="10"/>
        <v>98.196705226513174</v>
      </c>
      <c r="G139" s="15">
        <f t="shared" si="10"/>
        <v>102.63646532708761</v>
      </c>
      <c r="H139" s="15">
        <f t="shared" si="10"/>
        <v>126.01051963049048</v>
      </c>
      <c r="I139" s="15">
        <f t="shared" si="10"/>
        <v>57.862946153843268</v>
      </c>
      <c r="J139" s="15">
        <f t="shared" si="10"/>
        <v>76.686817335698095</v>
      </c>
      <c r="K139" s="15">
        <f t="shared" si="10"/>
        <v>110.53910640620406</v>
      </c>
      <c r="L139" s="15">
        <f t="shared" si="10"/>
        <v>184.72343887415633</v>
      </c>
      <c r="M139" s="15">
        <f t="shared" si="10"/>
        <v>81.255458959559519</v>
      </c>
      <c r="N139" s="15">
        <f t="shared" si="10"/>
        <v>125.60196424110313</v>
      </c>
      <c r="O139" s="15">
        <f t="shared" si="10"/>
        <v>135.38427065533281</v>
      </c>
      <c r="P139" s="15"/>
      <c r="Q139" s="15">
        <f t="shared" si="8"/>
        <v>100</v>
      </c>
    </row>
    <row r="140" spans="1:17" ht="14.25" thickBot="1">
      <c r="A140" s="11" t="s">
        <v>133</v>
      </c>
      <c r="B140" s="2" t="str">
        <f t="shared" si="9"/>
        <v>新聞</v>
      </c>
      <c r="C140" s="15">
        <f t="shared" si="10"/>
        <v>60.622633888227341</v>
      </c>
      <c r="D140" s="15">
        <f t="shared" si="10"/>
        <v>41.046280327196165</v>
      </c>
      <c r="E140" s="15">
        <f t="shared" si="10"/>
        <v>94.732596095468111</v>
      </c>
      <c r="F140" s="15">
        <f t="shared" si="10"/>
        <v>99.381651919272571</v>
      </c>
      <c r="G140" s="15">
        <f t="shared" si="10"/>
        <v>46.924455667048392</v>
      </c>
      <c r="H140" s="15">
        <f t="shared" si="10"/>
        <v>83.936701804495044</v>
      </c>
      <c r="I140" s="15">
        <f t="shared" si="10"/>
        <v>52.393802876783845</v>
      </c>
      <c r="J140" s="15">
        <f t="shared" si="10"/>
        <v>152.70741873339216</v>
      </c>
      <c r="K140" s="15">
        <f t="shared" si="10"/>
        <v>43.212050100327716</v>
      </c>
      <c r="L140" s="15">
        <f t="shared" si="10"/>
        <v>115.07445956585309</v>
      </c>
      <c r="M140" s="15">
        <f t="shared" si="10"/>
        <v>43.743085451027476</v>
      </c>
      <c r="N140" s="15">
        <f t="shared" si="10"/>
        <v>183.59263187081456</v>
      </c>
      <c r="O140" s="15">
        <f t="shared" si="10"/>
        <v>103.63100433961665</v>
      </c>
      <c r="P140" s="15"/>
      <c r="Q140" s="15">
        <f t="shared" si="8"/>
        <v>100</v>
      </c>
    </row>
    <row r="141" spans="1:17" ht="14.25" thickBot="1">
      <c r="A141" s="11" t="s">
        <v>134</v>
      </c>
      <c r="B141" s="2" t="str">
        <f t="shared" si="9"/>
        <v>他の役務サービス</v>
      </c>
      <c r="C141" s="15">
        <f t="shared" si="10"/>
        <v>48.822904174944973</v>
      </c>
      <c r="D141" s="15">
        <f t="shared" si="10"/>
        <v>42.573328420545941</v>
      </c>
      <c r="E141" s="15">
        <f t="shared" si="10"/>
        <v>96.502352320995897</v>
      </c>
      <c r="F141" s="15">
        <f t="shared" si="10"/>
        <v>133.09623950825426</v>
      </c>
      <c r="G141" s="15">
        <f t="shared" si="10"/>
        <v>97.505550315886396</v>
      </c>
      <c r="H141" s="15">
        <f t="shared" si="10"/>
        <v>109.6201102278031</v>
      </c>
      <c r="I141" s="15">
        <f t="shared" si="10"/>
        <v>72.591918486577455</v>
      </c>
      <c r="J141" s="15">
        <f t="shared" si="10"/>
        <v>98.302298317854834</v>
      </c>
      <c r="K141" s="15">
        <f t="shared" si="10"/>
        <v>96.161090869741528</v>
      </c>
      <c r="L141" s="15">
        <f t="shared" si="10"/>
        <v>134.31318916790016</v>
      </c>
      <c r="M141" s="15">
        <f t="shared" si="10"/>
        <v>96.078627537765286</v>
      </c>
      <c r="N141" s="15">
        <f t="shared" si="10"/>
        <v>112.62061295469439</v>
      </c>
      <c r="O141" s="15">
        <f t="shared" si="10"/>
        <v>78.031731532346654</v>
      </c>
      <c r="P141" s="15"/>
      <c r="Q141" s="15">
        <f t="shared" si="8"/>
        <v>100</v>
      </c>
    </row>
    <row r="142" spans="1:17" ht="14.25" thickBot="1">
      <c r="A142" s="11" t="s">
        <v>135</v>
      </c>
      <c r="B142" s="2" t="str">
        <f t="shared" si="9"/>
        <v>サラ金・フリーローン</v>
      </c>
      <c r="C142" s="15">
        <f t="shared" si="10"/>
        <v>83.115907534747677</v>
      </c>
      <c r="D142" s="15">
        <f t="shared" si="10"/>
        <v>84.998800697239332</v>
      </c>
      <c r="E142" s="15">
        <f t="shared" si="10"/>
        <v>114.22552147636702</v>
      </c>
      <c r="F142" s="15">
        <f t="shared" si="10"/>
        <v>106.31043446426996</v>
      </c>
      <c r="G142" s="15">
        <f t="shared" si="10"/>
        <v>71.210048086006793</v>
      </c>
      <c r="H142" s="15">
        <f t="shared" si="10"/>
        <v>103.81171070639215</v>
      </c>
      <c r="I142" s="15">
        <f t="shared" si="10"/>
        <v>78.766400047803614</v>
      </c>
      <c r="J142" s="15">
        <f t="shared" si="10"/>
        <v>67.188333497112453</v>
      </c>
      <c r="K142" s="15">
        <f t="shared" si="10"/>
        <v>138.76699328198072</v>
      </c>
      <c r="L142" s="15">
        <f t="shared" si="10"/>
        <v>137.03290734339407</v>
      </c>
      <c r="M142" s="15">
        <f t="shared" si="10"/>
        <v>88.318771595946714</v>
      </c>
      <c r="N142" s="15">
        <f t="shared" si="10"/>
        <v>149.91648682805024</v>
      </c>
      <c r="O142" s="15">
        <f t="shared" si="10"/>
        <v>124.40415052195897</v>
      </c>
      <c r="P142" s="15"/>
      <c r="Q142" s="15">
        <f t="shared" si="8"/>
        <v>100</v>
      </c>
    </row>
    <row r="143" spans="1:17" ht="14.25" thickBot="1">
      <c r="A143" s="11" t="s">
        <v>136</v>
      </c>
      <c r="B143" s="2" t="str">
        <f t="shared" si="9"/>
        <v>修理サービス</v>
      </c>
      <c r="C143" s="15">
        <f t="shared" si="10"/>
        <v>79.37518958589223</v>
      </c>
      <c r="D143" s="15">
        <f t="shared" si="10"/>
        <v>44.495208383535093</v>
      </c>
      <c r="E143" s="15">
        <f t="shared" si="10"/>
        <v>127.00730263400301</v>
      </c>
      <c r="F143" s="15">
        <f t="shared" si="10"/>
        <v>118.4716039379841</v>
      </c>
      <c r="G143" s="15">
        <f t="shared" si="10"/>
        <v>90.06845189572536</v>
      </c>
      <c r="H143" s="15">
        <f t="shared" si="10"/>
        <v>82.655638252071313</v>
      </c>
      <c r="I143" s="15">
        <f t="shared" si="10"/>
        <v>80.867914811443583</v>
      </c>
      <c r="J143" s="15">
        <f t="shared" si="10"/>
        <v>105.22938287845966</v>
      </c>
      <c r="K143" s="15">
        <f t="shared" si="10"/>
        <v>51.225924523244004</v>
      </c>
      <c r="L143" s="15">
        <f t="shared" si="10"/>
        <v>100.9064156301209</v>
      </c>
      <c r="M143" s="15">
        <f t="shared" si="10"/>
        <v>74.816034634651061</v>
      </c>
      <c r="N143" s="15">
        <f t="shared" si="10"/>
        <v>130.94338611001808</v>
      </c>
      <c r="O143" s="15">
        <f t="shared" si="10"/>
        <v>75.907226299886759</v>
      </c>
      <c r="P143" s="15"/>
      <c r="Q143" s="15">
        <f t="shared" si="8"/>
        <v>100</v>
      </c>
    </row>
    <row r="144" spans="1:17" ht="14.25" thickBot="1">
      <c r="A144" s="11" t="s">
        <v>137</v>
      </c>
      <c r="B144" s="2" t="str">
        <f t="shared" si="9"/>
        <v>公社債</v>
      </c>
      <c r="C144" s="15">
        <f t="shared" si="10"/>
        <v>61.307053808883808</v>
      </c>
      <c r="D144" s="15">
        <f t="shared" si="10"/>
        <v>39.985925971040075</v>
      </c>
      <c r="E144" s="15">
        <f t="shared" si="10"/>
        <v>121.37530459864905</v>
      </c>
      <c r="F144" s="15">
        <f t="shared" si="10"/>
        <v>130.33736269974764</v>
      </c>
      <c r="G144" s="15">
        <f t="shared" si="10"/>
        <v>92.494685599422326</v>
      </c>
      <c r="H144" s="15">
        <f t="shared" si="10"/>
        <v>131.58843668181902</v>
      </c>
      <c r="I144" s="15">
        <f t="shared" si="10"/>
        <v>96.258220100366572</v>
      </c>
      <c r="J144" s="15">
        <f t="shared" si="10"/>
        <v>98.140351351530455</v>
      </c>
      <c r="K144" s="15">
        <f t="shared" si="10"/>
        <v>104.9022164768177</v>
      </c>
      <c r="L144" s="15">
        <f t="shared" si="10"/>
        <v>139.08525276233237</v>
      </c>
      <c r="M144" s="15">
        <f t="shared" si="10"/>
        <v>80.038450920091023</v>
      </c>
      <c r="N144" s="15">
        <f t="shared" si="10"/>
        <v>85.377006328143651</v>
      </c>
      <c r="O144" s="15">
        <f t="shared" si="10"/>
        <v>37.683742597487409</v>
      </c>
      <c r="P144" s="15"/>
      <c r="Q144" s="15">
        <f t="shared" si="8"/>
        <v>100</v>
      </c>
    </row>
    <row r="145" spans="1:17" ht="14.25" thickBot="1">
      <c r="A145" s="11" t="s">
        <v>138</v>
      </c>
      <c r="B145" s="2" t="str">
        <f t="shared" si="9"/>
        <v>ふとん類</v>
      </c>
      <c r="C145" s="15">
        <f t="shared" si="10"/>
        <v>95.164961693860704</v>
      </c>
      <c r="D145" s="15">
        <f t="shared" si="10"/>
        <v>96.185270881357212</v>
      </c>
      <c r="E145" s="15">
        <f t="shared" si="10"/>
        <v>117.135693692323</v>
      </c>
      <c r="F145" s="15">
        <f t="shared" si="10"/>
        <v>93.745516302965115</v>
      </c>
      <c r="G145" s="15">
        <f t="shared" si="10"/>
        <v>156.89590802407616</v>
      </c>
      <c r="H145" s="15">
        <f t="shared" si="10"/>
        <v>173.70810537946869</v>
      </c>
      <c r="I145" s="15">
        <f t="shared" si="10"/>
        <v>114.25124057741705</v>
      </c>
      <c r="J145" s="15">
        <f t="shared" si="10"/>
        <v>60.795562898183896</v>
      </c>
      <c r="K145" s="15">
        <f t="shared" si="10"/>
        <v>89.660911019242178</v>
      </c>
      <c r="L145" s="15">
        <f t="shared" si="10"/>
        <v>103.67934366734659</v>
      </c>
      <c r="M145" s="15">
        <f t="shared" si="10"/>
        <v>43.413795249182797</v>
      </c>
      <c r="N145" s="15">
        <f t="shared" si="10"/>
        <v>131.12350080893145</v>
      </c>
      <c r="O145" s="15">
        <f t="shared" si="10"/>
        <v>77.927897669145011</v>
      </c>
      <c r="P145" s="15"/>
      <c r="Q145" s="15">
        <f t="shared" si="8"/>
        <v>100</v>
      </c>
    </row>
    <row r="146" spans="1:17" ht="14.25" thickBot="1">
      <c r="A146" s="11" t="s">
        <v>139</v>
      </c>
      <c r="B146" s="2" t="str">
        <f t="shared" si="9"/>
        <v>放送サービス</v>
      </c>
      <c r="C146" s="15">
        <f t="shared" si="10"/>
        <v>59.4645960489975</v>
      </c>
      <c r="D146" s="15">
        <f t="shared" si="10"/>
        <v>49.429801082054695</v>
      </c>
      <c r="E146" s="15">
        <f t="shared" si="10"/>
        <v>47.453989793816781</v>
      </c>
      <c r="F146" s="15">
        <f t="shared" si="10"/>
        <v>144.92616793891455</v>
      </c>
      <c r="G146" s="15">
        <f t="shared" si="10"/>
        <v>56.252872794507738</v>
      </c>
      <c r="H146" s="15">
        <f t="shared" si="10"/>
        <v>74.243474160235962</v>
      </c>
      <c r="I146" s="15">
        <f t="shared" si="10"/>
        <v>61.870602035348995</v>
      </c>
      <c r="J146" s="15">
        <f t="shared" si="10"/>
        <v>148.29194460797069</v>
      </c>
      <c r="K146" s="15">
        <f t="shared" si="10"/>
        <v>24.810649034487973</v>
      </c>
      <c r="L146" s="15">
        <f t="shared" si="10"/>
        <v>73.640434035121999</v>
      </c>
      <c r="M146" s="15">
        <f t="shared" si="10"/>
        <v>58.255025521101444</v>
      </c>
      <c r="N146" s="15">
        <f t="shared" si="10"/>
        <v>111.7729123659815</v>
      </c>
      <c r="O146" s="15">
        <f t="shared" si="10"/>
        <v>91.911838021263321</v>
      </c>
      <c r="P146" s="15"/>
      <c r="Q146" s="15">
        <f t="shared" si="8"/>
        <v>100</v>
      </c>
    </row>
    <row r="147" spans="1:17" ht="14.25" thickBot="1">
      <c r="A147" s="11" t="s">
        <v>140</v>
      </c>
      <c r="B147" s="2" t="str">
        <f t="shared" si="9"/>
        <v>株</v>
      </c>
      <c r="C147" s="15">
        <f t="shared" si="10"/>
        <v>51.053880266473016</v>
      </c>
      <c r="D147" s="15">
        <f t="shared" si="10"/>
        <v>73.382519376588149</v>
      </c>
      <c r="E147" s="15">
        <f t="shared" si="10"/>
        <v>142.8293686888955</v>
      </c>
      <c r="F147" s="15">
        <f t="shared" si="10"/>
        <v>111.1356077588366</v>
      </c>
      <c r="G147" s="15">
        <f t="shared" si="10"/>
        <v>86.128625454844837</v>
      </c>
      <c r="H147" s="15">
        <f t="shared" si="10"/>
        <v>89.226050115547963</v>
      </c>
      <c r="I147" s="15">
        <f t="shared" si="10"/>
        <v>112.17177752648524</v>
      </c>
      <c r="J147" s="15">
        <f t="shared" si="10"/>
        <v>103.8262083553213</v>
      </c>
      <c r="K147" s="15">
        <f t="shared" si="10"/>
        <v>100.18686441709509</v>
      </c>
      <c r="L147" s="15">
        <f t="shared" si="10"/>
        <v>129.44098142572491</v>
      </c>
      <c r="M147" s="15">
        <f t="shared" si="10"/>
        <v>71.321925996308508</v>
      </c>
      <c r="N147" s="15">
        <f t="shared" si="10"/>
        <v>97.179677607815492</v>
      </c>
      <c r="O147" s="15">
        <f t="shared" si="10"/>
        <v>64.950449189716693</v>
      </c>
      <c r="P147" s="15"/>
      <c r="Q147" s="15">
        <f t="shared" si="8"/>
        <v>100</v>
      </c>
    </row>
    <row r="148" spans="1:17" ht="14.25" thickBot="1">
      <c r="A148" s="11" t="s">
        <v>141</v>
      </c>
      <c r="B148" s="2" t="str">
        <f t="shared" si="9"/>
        <v>生命保険</v>
      </c>
      <c r="C148" s="15">
        <f t="shared" si="10"/>
        <v>82.204074749330729</v>
      </c>
      <c r="D148" s="15">
        <f t="shared" si="10"/>
        <v>84.077598510886702</v>
      </c>
      <c r="E148" s="15">
        <f t="shared" si="10"/>
        <v>95.779387972309209</v>
      </c>
      <c r="F148" s="15">
        <f t="shared" si="10"/>
        <v>117.12190048970589</v>
      </c>
      <c r="G148" s="15">
        <f t="shared" si="10"/>
        <v>64.647562511675545</v>
      </c>
      <c r="H148" s="15">
        <f t="shared" si="10"/>
        <v>114.02602857324051</v>
      </c>
      <c r="I148" s="15">
        <f t="shared" si="10"/>
        <v>83.320912728304322</v>
      </c>
      <c r="J148" s="15">
        <f t="shared" si="10"/>
        <v>111.39038372331707</v>
      </c>
      <c r="K148" s="15">
        <f t="shared" si="10"/>
        <v>74.896357275568008</v>
      </c>
      <c r="L148" s="15">
        <f t="shared" si="10"/>
        <v>112.73279763001527</v>
      </c>
      <c r="M148" s="15">
        <f t="shared" si="10"/>
        <v>59.274923710897255</v>
      </c>
      <c r="N148" s="15">
        <f t="shared" si="10"/>
        <v>115.98234933224872</v>
      </c>
      <c r="O148" s="15">
        <f t="shared" si="10"/>
        <v>61.332364868276969</v>
      </c>
      <c r="P148" s="15"/>
      <c r="Q148" s="15">
        <f t="shared" si="8"/>
        <v>100</v>
      </c>
    </row>
    <row r="149" spans="1:17" ht="14.25" thickBot="1">
      <c r="A149" s="11" t="s">
        <v>142</v>
      </c>
      <c r="B149" s="2" t="str">
        <f t="shared" si="9"/>
        <v>アクセサリー</v>
      </c>
      <c r="C149" s="15">
        <f t="shared" si="10"/>
        <v>73.878145676798994</v>
      </c>
      <c r="D149" s="15">
        <f t="shared" si="10"/>
        <v>67.431718351732599</v>
      </c>
      <c r="E149" s="15">
        <f t="shared" si="10"/>
        <v>93.893372207620047</v>
      </c>
      <c r="F149" s="15">
        <f t="shared" si="10"/>
        <v>105.11431704367142</v>
      </c>
      <c r="G149" s="15">
        <f t="shared" si="10"/>
        <v>54.745550500462869</v>
      </c>
      <c r="H149" s="15">
        <f t="shared" si="10"/>
        <v>147.14357777486046</v>
      </c>
      <c r="I149" s="15">
        <f t="shared" si="10"/>
        <v>66.409198907559244</v>
      </c>
      <c r="J149" s="15">
        <f t="shared" si="10"/>
        <v>106.97588419290717</v>
      </c>
      <c r="K149" s="15">
        <f t="shared" si="10"/>
        <v>127.70138175680168</v>
      </c>
      <c r="L149" s="15">
        <f t="shared" si="10"/>
        <v>144.23136890080499</v>
      </c>
      <c r="M149" s="15">
        <f t="shared" si="10"/>
        <v>72.375388849986692</v>
      </c>
      <c r="N149" s="15">
        <f t="shared" si="10"/>
        <v>152.81839362566512</v>
      </c>
      <c r="O149" s="15">
        <f t="shared" si="10"/>
        <v>86.458320298589854</v>
      </c>
      <c r="P149" s="15"/>
      <c r="Q149" s="15">
        <f t="shared" si="8"/>
        <v>100</v>
      </c>
    </row>
    <row r="150" spans="1:17" ht="14.25" thickBot="1">
      <c r="A150" s="11" t="s">
        <v>143</v>
      </c>
      <c r="B150" s="2" t="str">
        <f t="shared" si="9"/>
        <v>移動通信サービス</v>
      </c>
      <c r="C150" s="15">
        <f t="shared" ref="C150:O165" si="11">C82/$Q82*100</f>
        <v>64.770033182325989</v>
      </c>
      <c r="D150" s="15">
        <f t="shared" si="11"/>
        <v>53.724064956052189</v>
      </c>
      <c r="E150" s="15">
        <f t="shared" si="11"/>
        <v>68.695333145250132</v>
      </c>
      <c r="F150" s="15">
        <f t="shared" si="11"/>
        <v>155.61938368200612</v>
      </c>
      <c r="G150" s="15">
        <f t="shared" si="11"/>
        <v>57.299058171552261</v>
      </c>
      <c r="H150" s="15">
        <f t="shared" si="11"/>
        <v>30.149201448286426</v>
      </c>
      <c r="I150" s="15">
        <f t="shared" si="11"/>
        <v>67.597560405011109</v>
      </c>
      <c r="J150" s="15">
        <f t="shared" si="11"/>
        <v>123.23085267924102</v>
      </c>
      <c r="K150" s="15">
        <f t="shared" si="11"/>
        <v>90.677212756798653</v>
      </c>
      <c r="L150" s="15">
        <f t="shared" si="11"/>
        <v>92.351562796498683</v>
      </c>
      <c r="M150" s="15">
        <f t="shared" si="11"/>
        <v>61.657960488694819</v>
      </c>
      <c r="N150" s="15">
        <f t="shared" si="11"/>
        <v>102.61470981160157</v>
      </c>
      <c r="O150" s="15">
        <f t="shared" si="11"/>
        <v>65.317119986979492</v>
      </c>
      <c r="P150" s="15"/>
      <c r="Q150" s="15">
        <f t="shared" si="8"/>
        <v>100</v>
      </c>
    </row>
    <row r="151" spans="1:17" ht="14.25" thickBot="1">
      <c r="A151" s="11" t="s">
        <v>144</v>
      </c>
      <c r="B151" s="2" t="str">
        <f t="shared" si="9"/>
        <v>賃貸アパート・マンション</v>
      </c>
      <c r="C151" s="15">
        <f t="shared" si="11"/>
        <v>106.62499974284367</v>
      </c>
      <c r="D151" s="15">
        <f t="shared" si="11"/>
        <v>61.518263785197249</v>
      </c>
      <c r="E151" s="15">
        <f t="shared" si="11"/>
        <v>53.242810212051836</v>
      </c>
      <c r="F151" s="15">
        <f t="shared" si="11"/>
        <v>154.78786202616615</v>
      </c>
      <c r="G151" s="15">
        <f t="shared" si="11"/>
        <v>60.860942931651287</v>
      </c>
      <c r="H151" s="15">
        <f t="shared" si="11"/>
        <v>43.350151935132445</v>
      </c>
      <c r="I151" s="15">
        <f t="shared" si="11"/>
        <v>51.001036231527848</v>
      </c>
      <c r="J151" s="15">
        <f t="shared" si="11"/>
        <v>98.333939322122802</v>
      </c>
      <c r="K151" s="15">
        <f t="shared" si="11"/>
        <v>20.45185869716752</v>
      </c>
      <c r="L151" s="15">
        <f t="shared" si="11"/>
        <v>97.482065659673296</v>
      </c>
      <c r="M151" s="15">
        <f t="shared" si="11"/>
        <v>73.308123441671853</v>
      </c>
      <c r="N151" s="15">
        <f t="shared" si="11"/>
        <v>114.17859726973705</v>
      </c>
      <c r="O151" s="15">
        <f t="shared" si="11"/>
        <v>100.38804287558902</v>
      </c>
      <c r="P151" s="15"/>
      <c r="Q151" s="15">
        <f t="shared" si="8"/>
        <v>100</v>
      </c>
    </row>
    <row r="152" spans="1:17" ht="14.25" thickBot="1">
      <c r="A152" s="11" t="s">
        <v>145</v>
      </c>
      <c r="B152" s="2" t="str">
        <f t="shared" si="9"/>
        <v>屋根工事</v>
      </c>
      <c r="C152" s="15">
        <f t="shared" si="11"/>
        <v>48.926133617627421</v>
      </c>
      <c r="D152" s="15">
        <f t="shared" si="11"/>
        <v>57.374841902278895</v>
      </c>
      <c r="E152" s="15">
        <f t="shared" si="11"/>
        <v>110.7121470675803</v>
      </c>
      <c r="F152" s="15">
        <f t="shared" si="11"/>
        <v>150.7836261916768</v>
      </c>
      <c r="G152" s="15">
        <f t="shared" si="11"/>
        <v>45.538806321390709</v>
      </c>
      <c r="H152" s="15">
        <f t="shared" si="11"/>
        <v>45.613786478240208</v>
      </c>
      <c r="I152" s="15">
        <f t="shared" si="11"/>
        <v>116.27239101758546</v>
      </c>
      <c r="J152" s="15">
        <f t="shared" si="11"/>
        <v>98.476776877986239</v>
      </c>
      <c r="K152" s="15">
        <f t="shared" si="11"/>
        <v>96.839112050000267</v>
      </c>
      <c r="L152" s="15">
        <f t="shared" si="11"/>
        <v>61.806404511140741</v>
      </c>
      <c r="M152" s="15">
        <f t="shared" si="11"/>
        <v>62.085143170192204</v>
      </c>
      <c r="N152" s="15">
        <f t="shared" si="11"/>
        <v>107.15252768945682</v>
      </c>
      <c r="O152" s="15">
        <f t="shared" si="11"/>
        <v>55.804555159118948</v>
      </c>
      <c r="P152" s="15"/>
      <c r="Q152" s="15">
        <f t="shared" si="8"/>
        <v>100</v>
      </c>
    </row>
    <row r="153" spans="1:17" ht="14.25" thickBot="1">
      <c r="A153" s="11" t="s">
        <v>146</v>
      </c>
      <c r="B153" s="2" t="str">
        <f t="shared" si="9"/>
        <v>その他金融関連サービス</v>
      </c>
      <c r="C153" s="15">
        <f t="shared" si="11"/>
        <v>72.201338632065244</v>
      </c>
      <c r="D153" s="15">
        <f t="shared" si="11"/>
        <v>68.400125493594217</v>
      </c>
      <c r="E153" s="15">
        <f t="shared" si="11"/>
        <v>108.53135702207244</v>
      </c>
      <c r="F153" s="15">
        <f t="shared" si="11"/>
        <v>105.36949652482318</v>
      </c>
      <c r="G153" s="15">
        <f t="shared" si="11"/>
        <v>82.706888181494037</v>
      </c>
      <c r="H153" s="15">
        <f t="shared" si="11"/>
        <v>76.552309119543594</v>
      </c>
      <c r="I153" s="15">
        <f t="shared" si="11"/>
        <v>89.110006183171592</v>
      </c>
      <c r="J153" s="15">
        <f t="shared" si="11"/>
        <v>90.632346330101896</v>
      </c>
      <c r="K153" s="15">
        <f t="shared" si="11"/>
        <v>56.849365350592251</v>
      </c>
      <c r="L153" s="15">
        <f t="shared" si="11"/>
        <v>115.33497919051969</v>
      </c>
      <c r="M153" s="15">
        <f t="shared" si="11"/>
        <v>47.712515716033096</v>
      </c>
      <c r="N153" s="15">
        <f t="shared" si="11"/>
        <v>182.70709807943567</v>
      </c>
      <c r="O153" s="15">
        <f t="shared" si="11"/>
        <v>111.61814895690965</v>
      </c>
      <c r="P153" s="15"/>
      <c r="Q153" s="15">
        <f t="shared" si="8"/>
        <v>100</v>
      </c>
    </row>
    <row r="154" spans="1:17" ht="14.25" thickBot="1">
      <c r="A154" s="11" t="s">
        <v>147</v>
      </c>
      <c r="B154" s="2" t="str">
        <f t="shared" si="9"/>
        <v>化粧品</v>
      </c>
      <c r="C154" s="15">
        <f t="shared" si="11"/>
        <v>65.119563360286776</v>
      </c>
      <c r="D154" s="15">
        <f t="shared" si="11"/>
        <v>68.451865376720988</v>
      </c>
      <c r="E154" s="15">
        <f t="shared" si="11"/>
        <v>59.243701832018345</v>
      </c>
      <c r="F154" s="15">
        <f t="shared" si="11"/>
        <v>110.56188967636274</v>
      </c>
      <c r="G154" s="15">
        <f t="shared" si="11"/>
        <v>72.235156471979053</v>
      </c>
      <c r="H154" s="15">
        <f t="shared" si="11"/>
        <v>93.634707901892583</v>
      </c>
      <c r="I154" s="15">
        <f t="shared" si="11"/>
        <v>83.097133568177966</v>
      </c>
      <c r="J154" s="15">
        <f t="shared" si="11"/>
        <v>108.45716482164993</v>
      </c>
      <c r="K154" s="15">
        <f t="shared" si="11"/>
        <v>68.270841475491878</v>
      </c>
      <c r="L154" s="15">
        <f t="shared" si="11"/>
        <v>137.67228887808452</v>
      </c>
      <c r="M154" s="15">
        <f t="shared" si="11"/>
        <v>89.528637895676724</v>
      </c>
      <c r="N154" s="15">
        <f t="shared" si="11"/>
        <v>133.05644125652367</v>
      </c>
      <c r="O154" s="15">
        <f t="shared" si="11"/>
        <v>126.4557512088529</v>
      </c>
      <c r="P154" s="15"/>
      <c r="Q154" s="15">
        <f t="shared" si="8"/>
        <v>100</v>
      </c>
    </row>
    <row r="155" spans="1:17" ht="14.25" thickBot="1">
      <c r="A155" s="11" t="s">
        <v>148</v>
      </c>
      <c r="B155" s="2" t="str">
        <f t="shared" si="9"/>
        <v>浄水器</v>
      </c>
      <c r="C155" s="15">
        <f t="shared" si="11"/>
        <v>50.20264429115754</v>
      </c>
      <c r="D155" s="15">
        <f t="shared" si="11"/>
        <v>33.038833891210345</v>
      </c>
      <c r="E155" s="15">
        <f t="shared" si="11"/>
        <v>50.925337730838805</v>
      </c>
      <c r="F155" s="15">
        <f t="shared" si="11"/>
        <v>124.52527859841589</v>
      </c>
      <c r="G155" s="15">
        <f t="shared" si="11"/>
        <v>30.361490298915168</v>
      </c>
      <c r="H155" s="15">
        <f t="shared" si="11"/>
        <v>45.193531889851037</v>
      </c>
      <c r="I155" s="15">
        <f t="shared" si="11"/>
        <v>86.084365228430826</v>
      </c>
      <c r="J155" s="15">
        <f t="shared" si="11"/>
        <v>163.06542632885802</v>
      </c>
      <c r="K155" s="15">
        <f t="shared" si="11"/>
        <v>54.369911102771241</v>
      </c>
      <c r="L155" s="15">
        <f t="shared" si="11"/>
        <v>100.41124563696633</v>
      </c>
      <c r="M155" s="15">
        <f t="shared" si="11"/>
        <v>59.152022496142244</v>
      </c>
      <c r="N155" s="15">
        <f t="shared" si="11"/>
        <v>136.72803368917548</v>
      </c>
      <c r="O155" s="15">
        <f t="shared" si="11"/>
        <v>58.186574036823181</v>
      </c>
      <c r="P155" s="15"/>
      <c r="Q155" s="15">
        <f t="shared" si="8"/>
        <v>100</v>
      </c>
    </row>
    <row r="156" spans="1:17" ht="14.25" thickBot="1">
      <c r="A156" s="11" t="s">
        <v>149</v>
      </c>
      <c r="B156" s="2" t="str">
        <f t="shared" si="9"/>
        <v>他の行政サービス</v>
      </c>
      <c r="C156" s="15">
        <f t="shared" si="11"/>
        <v>129.86497183376051</v>
      </c>
      <c r="D156" s="15">
        <f t="shared" si="11"/>
        <v>78.269933811504998</v>
      </c>
      <c r="E156" s="15">
        <f t="shared" si="11"/>
        <v>131.36408564695893</v>
      </c>
      <c r="F156" s="15">
        <f t="shared" si="11"/>
        <v>85.171284828077347</v>
      </c>
      <c r="G156" s="15">
        <f t="shared" si="11"/>
        <v>78.934699155564431</v>
      </c>
      <c r="H156" s="15">
        <f t="shared" si="11"/>
        <v>115.41732759561955</v>
      </c>
      <c r="I156" s="15">
        <f t="shared" si="11"/>
        <v>33.989383477338933</v>
      </c>
      <c r="J156" s="15">
        <f t="shared" si="11"/>
        <v>68.322845694999884</v>
      </c>
      <c r="K156" s="15">
        <f t="shared" si="11"/>
        <v>140.0703917613904</v>
      </c>
      <c r="L156" s="15">
        <f t="shared" si="11"/>
        <v>144.39347558166514</v>
      </c>
      <c r="M156" s="15">
        <f t="shared" si="11"/>
        <v>85.187123201500398</v>
      </c>
      <c r="N156" s="15">
        <f t="shared" si="11"/>
        <v>222.37403114824122</v>
      </c>
      <c r="O156" s="15">
        <f t="shared" si="11"/>
        <v>92.498712915279953</v>
      </c>
      <c r="P156" s="15"/>
      <c r="Q156" s="15">
        <f t="shared" si="8"/>
        <v>100</v>
      </c>
    </row>
    <row r="157" spans="1:17" ht="14.25" thickBot="1">
      <c r="A157" s="11" t="s">
        <v>150</v>
      </c>
      <c r="B157" s="2" t="str">
        <f t="shared" si="9"/>
        <v>社会保険</v>
      </c>
      <c r="C157" s="15">
        <f t="shared" si="11"/>
        <v>64.876565147652826</v>
      </c>
      <c r="D157" s="15">
        <f t="shared" si="11"/>
        <v>40.147899746240086</v>
      </c>
      <c r="E157" s="15">
        <f t="shared" si="11"/>
        <v>193.59150583440251</v>
      </c>
      <c r="F157" s="15">
        <f t="shared" si="11"/>
        <v>118.07214333908051</v>
      </c>
      <c r="G157" s="15">
        <f t="shared" si="11"/>
        <v>49.427990091074705</v>
      </c>
      <c r="H157" s="15">
        <f t="shared" si="11"/>
        <v>36.611973926738237</v>
      </c>
      <c r="I157" s="15">
        <f t="shared" si="11"/>
        <v>29.321770809284725</v>
      </c>
      <c r="J157" s="15">
        <f t="shared" si="11"/>
        <v>45.03470625098231</v>
      </c>
      <c r="K157" s="15">
        <f t="shared" si="11"/>
        <v>440.45899589024089</v>
      </c>
      <c r="L157" s="15">
        <f t="shared" si="11"/>
        <v>83.1934344396782</v>
      </c>
      <c r="M157" s="15">
        <f t="shared" si="11"/>
        <v>338.39583157295215</v>
      </c>
      <c r="N157" s="15">
        <f t="shared" si="11"/>
        <v>140.97424591554739</v>
      </c>
      <c r="O157" s="15">
        <f t="shared" si="11"/>
        <v>116.19641593627428</v>
      </c>
      <c r="P157" s="15"/>
      <c r="Q157" s="15">
        <f t="shared" si="8"/>
        <v>100</v>
      </c>
    </row>
    <row r="158" spans="1:17" ht="14.25" thickBot="1">
      <c r="A158" s="11" t="s">
        <v>151</v>
      </c>
      <c r="B158" s="2" t="str">
        <f t="shared" si="9"/>
        <v>医療サービス</v>
      </c>
      <c r="C158" s="15">
        <f t="shared" si="11"/>
        <v>55.805617984367096</v>
      </c>
      <c r="D158" s="15">
        <f t="shared" si="11"/>
        <v>71.616097303023139</v>
      </c>
      <c r="E158" s="15">
        <f t="shared" si="11"/>
        <v>83.248484079430568</v>
      </c>
      <c r="F158" s="15">
        <f t="shared" si="11"/>
        <v>159.92215858926573</v>
      </c>
      <c r="G158" s="15">
        <f t="shared" si="11"/>
        <v>65.723780574225898</v>
      </c>
      <c r="H158" s="15">
        <f t="shared" si="11"/>
        <v>93.776578671440916</v>
      </c>
      <c r="I158" s="15">
        <f t="shared" si="11"/>
        <v>44.656264462248494</v>
      </c>
      <c r="J158" s="15">
        <f t="shared" si="11"/>
        <v>95.730415811170147</v>
      </c>
      <c r="K158" s="15">
        <f t="shared" si="11"/>
        <v>114.16063179465807</v>
      </c>
      <c r="L158" s="15">
        <f t="shared" si="11"/>
        <v>106.6935406141216</v>
      </c>
      <c r="M158" s="15">
        <f t="shared" si="11"/>
        <v>79.843913018549145</v>
      </c>
      <c r="N158" s="15">
        <f t="shared" si="11"/>
        <v>109.43125839194367</v>
      </c>
      <c r="O158" s="15">
        <f t="shared" si="11"/>
        <v>64.680611317718629</v>
      </c>
      <c r="P158" s="15"/>
      <c r="Q158" s="15">
        <f t="shared" si="8"/>
        <v>100</v>
      </c>
    </row>
    <row r="159" spans="1:17" ht="14.25" thickBot="1">
      <c r="A159" s="11" t="s">
        <v>152</v>
      </c>
      <c r="B159" s="2" t="str">
        <f t="shared" si="9"/>
        <v>塗装工事</v>
      </c>
      <c r="C159" s="15">
        <f t="shared" si="11"/>
        <v>90.799680320387523</v>
      </c>
      <c r="D159" s="15">
        <f t="shared" si="11"/>
        <v>83.03915363220402</v>
      </c>
      <c r="E159" s="15">
        <f t="shared" si="11"/>
        <v>99.804379786494763</v>
      </c>
      <c r="F159" s="15">
        <f t="shared" si="11"/>
        <v>142.3985772113827</v>
      </c>
      <c r="G159" s="15">
        <f t="shared" si="11"/>
        <v>50.437434959131856</v>
      </c>
      <c r="H159" s="15">
        <f t="shared" si="11"/>
        <v>38.743375225759621</v>
      </c>
      <c r="I159" s="15">
        <f t="shared" si="11"/>
        <v>73.798145965781544</v>
      </c>
      <c r="J159" s="15">
        <f t="shared" si="11"/>
        <v>81.611662094429789</v>
      </c>
      <c r="K159" s="15">
        <f t="shared" si="11"/>
        <v>49.434926996416415</v>
      </c>
      <c r="L159" s="15">
        <f t="shared" si="11"/>
        <v>119.10836863357626</v>
      </c>
      <c r="M159" s="15">
        <f t="shared" si="11"/>
        <v>98.785067750096715</v>
      </c>
      <c r="N159" s="15">
        <f t="shared" si="11"/>
        <v>98.033358239487711</v>
      </c>
      <c r="O159" s="15">
        <f t="shared" si="11"/>
        <v>115.11233390166753</v>
      </c>
      <c r="P159" s="15"/>
      <c r="Q159" s="15">
        <f t="shared" si="8"/>
        <v>100</v>
      </c>
    </row>
    <row r="160" spans="1:17" ht="14.25" thickBot="1">
      <c r="A160" s="11" t="s">
        <v>153</v>
      </c>
      <c r="B160" s="2" t="str">
        <f t="shared" si="9"/>
        <v>ＩＰ電話</v>
      </c>
      <c r="C160" s="15">
        <f t="shared" si="11"/>
        <v>67.814837552079467</v>
      </c>
      <c r="D160" s="15">
        <f t="shared" si="11"/>
        <v>82.186514423822217</v>
      </c>
      <c r="E160" s="15">
        <f t="shared" si="11"/>
        <v>110.86815657517923</v>
      </c>
      <c r="F160" s="15">
        <f t="shared" si="11"/>
        <v>84.40483194512349</v>
      </c>
      <c r="G160" s="15">
        <f t="shared" si="11"/>
        <v>118.2827219016678</v>
      </c>
      <c r="H160" s="15">
        <f t="shared" si="11"/>
        <v>131.6162507669346</v>
      </c>
      <c r="I160" s="15">
        <f t="shared" si="11"/>
        <v>53.970534047941641</v>
      </c>
      <c r="J160" s="15">
        <f t="shared" si="11"/>
        <v>136.03685511535764</v>
      </c>
      <c r="K160" s="15">
        <f t="shared" si="11"/>
        <v>58.644608466926741</v>
      </c>
      <c r="L160" s="15">
        <f t="shared" si="11"/>
        <v>82.423919814658035</v>
      </c>
      <c r="M160" s="15">
        <f t="shared" si="11"/>
        <v>107.66705849078522</v>
      </c>
      <c r="N160" s="15">
        <f t="shared" si="11"/>
        <v>158.17008107766316</v>
      </c>
      <c r="O160" s="15">
        <f t="shared" si="11"/>
        <v>89.615961699763091</v>
      </c>
      <c r="P160" s="15"/>
      <c r="Q160" s="15">
        <f t="shared" si="8"/>
        <v>100</v>
      </c>
    </row>
    <row r="161" spans="1:17" ht="14.25" thickBot="1">
      <c r="A161" s="11" t="s">
        <v>154</v>
      </c>
      <c r="B161" s="2" t="str">
        <f t="shared" si="9"/>
        <v>飲料</v>
      </c>
      <c r="C161" s="15">
        <f t="shared" si="11"/>
        <v>58.612750049224601</v>
      </c>
      <c r="D161" s="15">
        <f t="shared" si="11"/>
        <v>69.509634125990758</v>
      </c>
      <c r="E161" s="15">
        <f t="shared" si="11"/>
        <v>40.780171922806538</v>
      </c>
      <c r="F161" s="15">
        <f t="shared" si="11"/>
        <v>77.264616175765894</v>
      </c>
      <c r="G161" s="15">
        <f t="shared" si="11"/>
        <v>51.417884324363492</v>
      </c>
      <c r="H161" s="15">
        <f t="shared" si="11"/>
        <v>70.845129016197887</v>
      </c>
      <c r="I161" s="15">
        <f t="shared" si="11"/>
        <v>60.37029788136973</v>
      </c>
      <c r="J161" s="15">
        <f t="shared" si="11"/>
        <v>85.136746801139466</v>
      </c>
      <c r="K161" s="15">
        <f t="shared" si="11"/>
        <v>97.192071040242155</v>
      </c>
      <c r="L161" s="15">
        <f t="shared" si="11"/>
        <v>129.7487436861133</v>
      </c>
      <c r="M161" s="15">
        <f t="shared" si="11"/>
        <v>94.12076286129988</v>
      </c>
      <c r="N161" s="15">
        <f t="shared" si="11"/>
        <v>318.11693404859255</v>
      </c>
      <c r="O161" s="15">
        <f t="shared" si="11"/>
        <v>166.17743846729974</v>
      </c>
      <c r="P161" s="15"/>
      <c r="Q161" s="15">
        <f t="shared" si="8"/>
        <v>100</v>
      </c>
    </row>
    <row r="162" spans="1:17" ht="14.25" thickBot="1">
      <c r="A162" s="11" t="s">
        <v>155</v>
      </c>
      <c r="B162" s="2" t="str">
        <f t="shared" si="9"/>
        <v>鮮魚</v>
      </c>
      <c r="C162" s="15">
        <f t="shared" si="11"/>
        <v>74.608049919800749</v>
      </c>
      <c r="D162" s="15">
        <f t="shared" si="11"/>
        <v>109.12929112841623</v>
      </c>
      <c r="E162" s="15">
        <f t="shared" si="11"/>
        <v>78.015722223009206</v>
      </c>
      <c r="F162" s="15">
        <f t="shared" si="11"/>
        <v>113.36799921557113</v>
      </c>
      <c r="G162" s="15">
        <f t="shared" si="11"/>
        <v>85.263282907103857</v>
      </c>
      <c r="H162" s="15">
        <f t="shared" si="11"/>
        <v>61.241847295634877</v>
      </c>
      <c r="I162" s="15">
        <f t="shared" si="11"/>
        <v>85.667119580639962</v>
      </c>
      <c r="J162" s="15">
        <f t="shared" si="11"/>
        <v>74.447998771155127</v>
      </c>
      <c r="K162" s="15">
        <f t="shared" si="11"/>
        <v>84.421307545629489</v>
      </c>
      <c r="L162" s="15">
        <f t="shared" si="11"/>
        <v>114.43175344987107</v>
      </c>
      <c r="M162" s="15">
        <f t="shared" si="11"/>
        <v>222.7578077492295</v>
      </c>
      <c r="N162" s="15">
        <f t="shared" si="11"/>
        <v>101.90424061895283</v>
      </c>
      <c r="O162" s="15">
        <f t="shared" si="11"/>
        <v>108.03794417904651</v>
      </c>
      <c r="P162" s="15"/>
      <c r="Q162" s="15">
        <f t="shared" si="8"/>
        <v>100</v>
      </c>
    </row>
    <row r="163" spans="1:17" ht="14.25" thickBot="1">
      <c r="A163" s="11" t="s">
        <v>156</v>
      </c>
      <c r="B163" s="2" t="str">
        <f t="shared" si="9"/>
        <v>土地</v>
      </c>
      <c r="C163" s="15">
        <f t="shared" si="11"/>
        <v>41.039723698744687</v>
      </c>
      <c r="D163" s="15">
        <f t="shared" si="11"/>
        <v>107.35930183840333</v>
      </c>
      <c r="E163" s="15">
        <f t="shared" si="11"/>
        <v>82.072609892842891</v>
      </c>
      <c r="F163" s="15">
        <f t="shared" si="11"/>
        <v>198.46271626554554</v>
      </c>
      <c r="G163" s="15">
        <f t="shared" si="11"/>
        <v>50.907794297997867</v>
      </c>
      <c r="H163" s="15">
        <f t="shared" si="11"/>
        <v>23.036211751428677</v>
      </c>
      <c r="I163" s="15">
        <f t="shared" si="11"/>
        <v>62.162251452055216</v>
      </c>
      <c r="J163" s="15">
        <f t="shared" si="11"/>
        <v>82.4689415429484</v>
      </c>
      <c r="K163" s="15">
        <f t="shared" si="11"/>
        <v>61.585842668440968</v>
      </c>
      <c r="L163" s="15">
        <f t="shared" si="11"/>
        <v>50.805647872939709</v>
      </c>
      <c r="M163" s="15">
        <f t="shared" si="11"/>
        <v>16.15242023856494</v>
      </c>
      <c r="N163" s="15">
        <f t="shared" si="11"/>
        <v>101.05559173690237</v>
      </c>
      <c r="O163" s="15">
        <f t="shared" si="11"/>
        <v>85.555016938640492</v>
      </c>
      <c r="P163" s="15"/>
      <c r="Q163" s="15">
        <f t="shared" si="8"/>
        <v>100</v>
      </c>
    </row>
    <row r="164" spans="1:17" ht="14.25" thickBot="1">
      <c r="A164" s="11" t="s">
        <v>157</v>
      </c>
      <c r="B164" s="2" t="str">
        <f t="shared" si="9"/>
        <v>冠婚葬祭互助会</v>
      </c>
      <c r="C164" s="15">
        <f t="shared" si="11"/>
        <v>61.528097269064297</v>
      </c>
      <c r="D164" s="15">
        <f t="shared" si="11"/>
        <v>55.887701351300109</v>
      </c>
      <c r="E164" s="15">
        <f t="shared" si="11"/>
        <v>105.3998198431747</v>
      </c>
      <c r="F164" s="15">
        <f t="shared" si="11"/>
        <v>129.48578386185832</v>
      </c>
      <c r="G164" s="15">
        <f t="shared" si="11"/>
        <v>54.061864162112961</v>
      </c>
      <c r="H164" s="15">
        <f t="shared" si="11"/>
        <v>110.08554887516976</v>
      </c>
      <c r="I164" s="15">
        <f t="shared" si="11"/>
        <v>72.80912684062254</v>
      </c>
      <c r="J164" s="15">
        <f t="shared" si="11"/>
        <v>99.991121222884175</v>
      </c>
      <c r="K164" s="15">
        <f t="shared" si="11"/>
        <v>81.751859085688636</v>
      </c>
      <c r="L164" s="15">
        <f t="shared" si="11"/>
        <v>71.937852133133475</v>
      </c>
      <c r="M164" s="15">
        <f t="shared" si="11"/>
        <v>37.165197364132844</v>
      </c>
      <c r="N164" s="15">
        <f t="shared" si="11"/>
        <v>170.22640194302349</v>
      </c>
      <c r="O164" s="15">
        <f t="shared" si="11"/>
        <v>72.684566564392853</v>
      </c>
      <c r="P164" s="15"/>
      <c r="Q164" s="15">
        <f t="shared" si="8"/>
        <v>100</v>
      </c>
    </row>
    <row r="165" spans="1:17" ht="14.25" thickBot="1">
      <c r="A165" s="11" t="s">
        <v>158</v>
      </c>
      <c r="B165" s="2" t="str">
        <f t="shared" si="9"/>
        <v>家庭用電気治療器具</v>
      </c>
      <c r="C165" s="15">
        <f t="shared" si="11"/>
        <v>78.169982625649297</v>
      </c>
      <c r="D165" s="15">
        <f t="shared" si="11"/>
        <v>70.514311190668948</v>
      </c>
      <c r="E165" s="15">
        <f t="shared" si="11"/>
        <v>85.246447697336876</v>
      </c>
      <c r="F165" s="15">
        <f t="shared" si="11"/>
        <v>71.452013497996447</v>
      </c>
      <c r="G165" s="15">
        <f t="shared" si="11"/>
        <v>81.852751590819722</v>
      </c>
      <c r="H165" s="15">
        <f t="shared" si="11"/>
        <v>77.164727592499943</v>
      </c>
      <c r="I165" s="15">
        <f t="shared" si="11"/>
        <v>95.947173930316737</v>
      </c>
      <c r="J165" s="15">
        <f t="shared" si="11"/>
        <v>87.73211124753864</v>
      </c>
      <c r="K165" s="15">
        <f t="shared" si="11"/>
        <v>85.956240410095489</v>
      </c>
      <c r="L165" s="15">
        <f t="shared" si="11"/>
        <v>132.3656479249656</v>
      </c>
      <c r="M165" s="15">
        <f t="shared" si="11"/>
        <v>54.10599282198153</v>
      </c>
      <c r="N165" s="15">
        <f t="shared" si="11"/>
        <v>199.73231161314754</v>
      </c>
      <c r="O165" s="15">
        <f t="shared" si="11"/>
        <v>235.63644246208878</v>
      </c>
      <c r="P165" s="15"/>
      <c r="Q165" s="15">
        <f t="shared" si="8"/>
        <v>100</v>
      </c>
    </row>
    <row r="166" spans="1:17" ht="14.25" thickBot="1">
      <c r="A166" s="11" t="s">
        <v>159</v>
      </c>
      <c r="B166" s="2" t="str">
        <f t="shared" si="9"/>
        <v>他の工事・建築サービス</v>
      </c>
      <c r="C166" s="15">
        <f t="shared" ref="C166:O178" si="12">C98/$Q98*100</f>
        <v>66.64952481952659</v>
      </c>
      <c r="D166" s="15">
        <f t="shared" si="12"/>
        <v>78.281458501751857</v>
      </c>
      <c r="E166" s="15">
        <f t="shared" si="12"/>
        <v>154.85946381004106</v>
      </c>
      <c r="F166" s="15">
        <f t="shared" si="12"/>
        <v>131.06719097455434</v>
      </c>
      <c r="G166" s="15">
        <f t="shared" si="12"/>
        <v>66.545353441530494</v>
      </c>
      <c r="H166" s="15">
        <f t="shared" si="12"/>
        <v>108.16214379635629</v>
      </c>
      <c r="I166" s="15">
        <f t="shared" si="12"/>
        <v>69.018909318815432</v>
      </c>
      <c r="J166" s="15">
        <f t="shared" si="12"/>
        <v>106.83536095659069</v>
      </c>
      <c r="K166" s="15">
        <f t="shared" si="12"/>
        <v>26.024813272952784</v>
      </c>
      <c r="L166" s="15">
        <f t="shared" si="12"/>
        <v>91.178438753901077</v>
      </c>
      <c r="M166" s="15">
        <f t="shared" si="12"/>
        <v>78.874236620535683</v>
      </c>
      <c r="N166" s="15">
        <f t="shared" si="12"/>
        <v>89.007268989816211</v>
      </c>
      <c r="O166" s="15">
        <f t="shared" si="12"/>
        <v>89.982431502247167</v>
      </c>
      <c r="P166" s="15"/>
      <c r="Q166" s="15">
        <f t="shared" si="8"/>
        <v>100</v>
      </c>
    </row>
    <row r="167" spans="1:17" ht="14.25" thickBot="1">
      <c r="A167" s="11" t="s">
        <v>160</v>
      </c>
      <c r="B167" s="2" t="str">
        <f t="shared" si="9"/>
        <v>預貯金</v>
      </c>
      <c r="C167" s="15">
        <f t="shared" si="12"/>
        <v>63.176171303057075</v>
      </c>
      <c r="D167" s="15">
        <f t="shared" si="12"/>
        <v>83.945608560320167</v>
      </c>
      <c r="E167" s="15">
        <f t="shared" si="12"/>
        <v>88.005540312540873</v>
      </c>
      <c r="F167" s="15">
        <f t="shared" si="12"/>
        <v>125.00653905899478</v>
      </c>
      <c r="G167" s="15">
        <f t="shared" si="12"/>
        <v>76.127931167057</v>
      </c>
      <c r="H167" s="15">
        <f t="shared" si="12"/>
        <v>76.552309119543594</v>
      </c>
      <c r="I167" s="15">
        <f t="shared" si="12"/>
        <v>91.135233596425508</v>
      </c>
      <c r="J167" s="15">
        <f t="shared" si="12"/>
        <v>96.296867975733264</v>
      </c>
      <c r="K167" s="15">
        <f t="shared" si="12"/>
        <v>86.339973626211986</v>
      </c>
      <c r="L167" s="15">
        <f t="shared" si="12"/>
        <v>133.66003989021826</v>
      </c>
      <c r="M167" s="15">
        <f t="shared" si="12"/>
        <v>63.740938964387958</v>
      </c>
      <c r="N167" s="15">
        <f t="shared" si="12"/>
        <v>127.38030077369102</v>
      </c>
      <c r="O167" s="15">
        <f t="shared" si="12"/>
        <v>60.415955626440478</v>
      </c>
      <c r="P167" s="15"/>
      <c r="Q167" s="15">
        <f t="shared" si="8"/>
        <v>100</v>
      </c>
    </row>
    <row r="168" spans="1:17" ht="14.25" thickBot="1">
      <c r="A168" s="11" t="s">
        <v>161</v>
      </c>
      <c r="B168" s="2" t="str">
        <f t="shared" si="9"/>
        <v>宝くじ</v>
      </c>
      <c r="C168" s="15">
        <f t="shared" si="12"/>
        <v>90.361069257705893</v>
      </c>
      <c r="D168" s="15">
        <f t="shared" si="12"/>
        <v>112.18185871242785</v>
      </c>
      <c r="E168" s="15">
        <f t="shared" si="12"/>
        <v>104.1362855393604</v>
      </c>
      <c r="F168" s="15">
        <f t="shared" si="12"/>
        <v>82.292705963601577</v>
      </c>
      <c r="G168" s="15">
        <f t="shared" si="12"/>
        <v>105.93316967246238</v>
      </c>
      <c r="H168" s="15">
        <f t="shared" si="12"/>
        <v>170.50287031171075</v>
      </c>
      <c r="I168" s="15">
        <f t="shared" si="12"/>
        <v>105.55117054713278</v>
      </c>
      <c r="J168" s="15">
        <f t="shared" si="12"/>
        <v>82.393042118274465</v>
      </c>
      <c r="K168" s="15">
        <f t="shared" si="12"/>
        <v>175.81958265701348</v>
      </c>
      <c r="L168" s="15">
        <f t="shared" si="12"/>
        <v>128.92757914769376</v>
      </c>
      <c r="M168" s="15">
        <f t="shared" si="12"/>
        <v>78.562994627877231</v>
      </c>
      <c r="N168" s="15">
        <f t="shared" si="12"/>
        <v>114.95808962386003</v>
      </c>
      <c r="O168" s="15">
        <f t="shared" si="12"/>
        <v>90.462393451354714</v>
      </c>
      <c r="P168" s="15"/>
      <c r="Q168" s="15">
        <f t="shared" si="8"/>
        <v>100</v>
      </c>
    </row>
    <row r="169" spans="1:17" ht="14.25" thickBot="1">
      <c r="A169" s="11" t="s">
        <v>162</v>
      </c>
      <c r="B169" s="2" t="str">
        <f t="shared" si="9"/>
        <v>増改築工事</v>
      </c>
      <c r="C169" s="15">
        <f t="shared" si="12"/>
        <v>71.097342628516842</v>
      </c>
      <c r="D169" s="15">
        <f t="shared" si="12"/>
        <v>78.169534576811898</v>
      </c>
      <c r="E169" s="15">
        <f t="shared" si="12"/>
        <v>73.319765794727815</v>
      </c>
      <c r="F169" s="15">
        <f t="shared" si="12"/>
        <v>153.91504271357405</v>
      </c>
      <c r="G169" s="15">
        <f t="shared" si="12"/>
        <v>75.615755483364282</v>
      </c>
      <c r="H169" s="15">
        <f t="shared" si="12"/>
        <v>58.9944400554281</v>
      </c>
      <c r="I169" s="15">
        <f t="shared" si="12"/>
        <v>64.379935659860209</v>
      </c>
      <c r="J169" s="15">
        <f t="shared" si="12"/>
        <v>101.44170873644434</v>
      </c>
      <c r="K169" s="15">
        <f t="shared" si="12"/>
        <v>88.716303175557272</v>
      </c>
      <c r="L169" s="15">
        <f t="shared" si="12"/>
        <v>122.88204536502924</v>
      </c>
      <c r="M169" s="15">
        <f t="shared" si="12"/>
        <v>68.942396562157924</v>
      </c>
      <c r="N169" s="15">
        <f t="shared" si="12"/>
        <v>96.677292497129983</v>
      </c>
      <c r="O169" s="15">
        <f t="shared" si="12"/>
        <v>51.123701253242658</v>
      </c>
      <c r="P169" s="15"/>
      <c r="Q169" s="15">
        <f t="shared" si="8"/>
        <v>100</v>
      </c>
    </row>
    <row r="170" spans="1:17" ht="14.25" thickBot="1">
      <c r="A170" s="11" t="s">
        <v>163</v>
      </c>
      <c r="B170" s="2" t="str">
        <f t="shared" si="9"/>
        <v>損害保険</v>
      </c>
      <c r="C170" s="15">
        <f t="shared" si="12"/>
        <v>63.564488195227177</v>
      </c>
      <c r="D170" s="15">
        <f t="shared" si="12"/>
        <v>81.683244641673241</v>
      </c>
      <c r="E170" s="15">
        <f t="shared" si="12"/>
        <v>137.54302731307902</v>
      </c>
      <c r="F170" s="15">
        <f t="shared" si="12"/>
        <v>115.04637020954</v>
      </c>
      <c r="G170" s="15">
        <f t="shared" si="12"/>
        <v>73.370768269942786</v>
      </c>
      <c r="H170" s="15">
        <f t="shared" si="12"/>
        <v>58.527226404870916</v>
      </c>
      <c r="I170" s="15">
        <f t="shared" si="12"/>
        <v>76.010662914465513</v>
      </c>
      <c r="J170" s="15">
        <f t="shared" si="12"/>
        <v>103.48799829181847</v>
      </c>
      <c r="K170" s="15">
        <f t="shared" si="12"/>
        <v>149.35658794661975</v>
      </c>
      <c r="L170" s="15">
        <f t="shared" si="12"/>
        <v>122.5607851157089</v>
      </c>
      <c r="M170" s="15">
        <f t="shared" si="12"/>
        <v>74.614253300604943</v>
      </c>
      <c r="N170" s="15">
        <f t="shared" si="12"/>
        <v>115.89882685482449</v>
      </c>
      <c r="O170" s="15">
        <f t="shared" si="12"/>
        <v>94.850781899633205</v>
      </c>
      <c r="P170" s="15"/>
      <c r="Q170" s="15">
        <f t="shared" si="8"/>
        <v>100</v>
      </c>
    </row>
    <row r="171" spans="1:17" ht="14.25" thickBot="1">
      <c r="A171" s="11" t="s">
        <v>164</v>
      </c>
      <c r="B171" s="2" t="str">
        <f t="shared" si="9"/>
        <v>衛生設備工事</v>
      </c>
      <c r="C171" s="15">
        <f t="shared" si="12"/>
        <v>71.061862699564927</v>
      </c>
      <c r="D171" s="15">
        <f t="shared" si="12"/>
        <v>59.014846764070128</v>
      </c>
      <c r="E171" s="15">
        <f t="shared" si="12"/>
        <v>61.534604013949249</v>
      </c>
      <c r="F171" s="15">
        <f t="shared" si="12"/>
        <v>147.27678826254893</v>
      </c>
      <c r="G171" s="15">
        <f t="shared" si="12"/>
        <v>34.252107911031679</v>
      </c>
      <c r="H171" s="15">
        <f t="shared" si="12"/>
        <v>26.908630895678883</v>
      </c>
      <c r="I171" s="15">
        <f t="shared" si="12"/>
        <v>73.038940440406435</v>
      </c>
      <c r="J171" s="15">
        <f t="shared" si="12"/>
        <v>160.19949882164354</v>
      </c>
      <c r="K171" s="15">
        <f t="shared" si="12"/>
        <v>32.372328705380291</v>
      </c>
      <c r="L171" s="15">
        <f t="shared" si="12"/>
        <v>68.577770724715165</v>
      </c>
      <c r="M171" s="15">
        <f t="shared" si="12"/>
        <v>67.923592136633914</v>
      </c>
      <c r="N171" s="15">
        <f t="shared" si="12"/>
        <v>91.178177989567814</v>
      </c>
      <c r="O171" s="15">
        <f t="shared" si="12"/>
        <v>35.977296219104062</v>
      </c>
      <c r="P171" s="15"/>
      <c r="Q171" s="15">
        <f t="shared" si="8"/>
        <v>100</v>
      </c>
    </row>
    <row r="172" spans="1:17" ht="14.25" thickBot="1">
      <c r="A172" s="11" t="s">
        <v>165</v>
      </c>
      <c r="B172" s="2" t="str">
        <f t="shared" si="9"/>
        <v>自動車</v>
      </c>
      <c r="C172" s="15">
        <f t="shared" si="12"/>
        <v>84.604887289208705</v>
      </c>
      <c r="D172" s="15">
        <f t="shared" si="12"/>
        <v>111.41536480224046</v>
      </c>
      <c r="E172" s="15">
        <f t="shared" si="12"/>
        <v>152.89443401059691</v>
      </c>
      <c r="F172" s="15">
        <f t="shared" si="12"/>
        <v>100.81559322100179</v>
      </c>
      <c r="G172" s="15">
        <f t="shared" si="12"/>
        <v>107.77545277179064</v>
      </c>
      <c r="H172" s="15">
        <f t="shared" si="12"/>
        <v>76.888556450961801</v>
      </c>
      <c r="I172" s="15">
        <f t="shared" si="12"/>
        <v>77.151379305202369</v>
      </c>
      <c r="J172" s="15">
        <f t="shared" si="12"/>
        <v>91.03043862730587</v>
      </c>
      <c r="K172" s="15">
        <f t="shared" si="12"/>
        <v>110.11963449316771</v>
      </c>
      <c r="L172" s="15">
        <f t="shared" si="12"/>
        <v>126.5085702878108</v>
      </c>
      <c r="M172" s="15">
        <f t="shared" si="12"/>
        <v>61.614112535199403</v>
      </c>
      <c r="N172" s="15">
        <f t="shared" si="12"/>
        <v>121.29358069146623</v>
      </c>
      <c r="O172" s="15">
        <f t="shared" si="12"/>
        <v>77.508920421277878</v>
      </c>
      <c r="P172" s="15"/>
      <c r="Q172" s="15">
        <f t="shared" si="8"/>
        <v>100</v>
      </c>
    </row>
    <row r="173" spans="1:17" ht="14.25" thickBot="1">
      <c r="A173" s="11" t="s">
        <v>166</v>
      </c>
      <c r="B173" s="2" t="str">
        <f t="shared" si="9"/>
        <v>有料老人ホーム</v>
      </c>
      <c r="C173" s="15">
        <f t="shared" si="12"/>
        <v>103.89404368848953</v>
      </c>
      <c r="D173" s="15">
        <f t="shared" si="12"/>
        <v>73.111824457094926</v>
      </c>
      <c r="E173" s="15">
        <f t="shared" si="12"/>
        <v>97.99388790555534</v>
      </c>
      <c r="F173" s="15">
        <f t="shared" si="12"/>
        <v>123.4009015856047</v>
      </c>
      <c r="G173" s="15">
        <f t="shared" si="12"/>
        <v>67.648354290025722</v>
      </c>
      <c r="H173" s="15">
        <f t="shared" si="12"/>
        <v>86.964369710764359</v>
      </c>
      <c r="I173" s="15">
        <f t="shared" si="12"/>
        <v>51.075171100562414</v>
      </c>
      <c r="J173" s="15">
        <f t="shared" si="12"/>
        <v>91.192669955017507</v>
      </c>
      <c r="K173" s="15">
        <f t="shared" si="12"/>
        <v>69.748108524420587</v>
      </c>
      <c r="L173" s="15">
        <f t="shared" si="12"/>
        <v>144.91344762521996</v>
      </c>
      <c r="M173" s="15">
        <f t="shared" si="12"/>
        <v>24.390903513258031</v>
      </c>
      <c r="N173" s="15">
        <f t="shared" si="12"/>
        <v>163.12267265019253</v>
      </c>
      <c r="O173" s="15">
        <f t="shared" si="12"/>
        <v>43.064014193226043</v>
      </c>
      <c r="P173" s="15"/>
      <c r="Q173" s="15">
        <f t="shared" si="8"/>
        <v>100</v>
      </c>
    </row>
    <row r="174" spans="1:17" ht="14.25" thickBot="1">
      <c r="A174" s="11" t="s">
        <v>167</v>
      </c>
      <c r="B174" s="2" t="str">
        <f t="shared" si="9"/>
        <v>建物清掃サービス</v>
      </c>
      <c r="C174" s="15">
        <f t="shared" si="12"/>
        <v>39.247320365766051</v>
      </c>
      <c r="D174" s="15">
        <f t="shared" si="12"/>
        <v>42.371911769353368</v>
      </c>
      <c r="E174" s="15">
        <f t="shared" si="12"/>
        <v>79.791890921140421</v>
      </c>
      <c r="F174" s="15">
        <f t="shared" si="12"/>
        <v>176.0707436311564</v>
      </c>
      <c r="G174" s="15">
        <f t="shared" si="12"/>
        <v>6.3057895441069949</v>
      </c>
      <c r="H174" s="15">
        <f t="shared" si="12"/>
        <v>41.612427936614026</v>
      </c>
      <c r="I174" s="15">
        <f t="shared" si="12"/>
        <v>32.55448756360429</v>
      </c>
      <c r="J174" s="15">
        <f t="shared" si="12"/>
        <v>118.64075763655177</v>
      </c>
      <c r="K174" s="15">
        <f t="shared" si="12"/>
        <v>71.516681799207802</v>
      </c>
      <c r="L174" s="15">
        <f t="shared" si="12"/>
        <v>110.71259511244702</v>
      </c>
      <c r="M174" s="15">
        <f t="shared" si="12"/>
        <v>87.532806665250106</v>
      </c>
      <c r="N174" s="15">
        <f t="shared" si="12"/>
        <v>59.349934116426574</v>
      </c>
      <c r="O174" s="15">
        <f t="shared" si="12"/>
        <v>247.27343300300569</v>
      </c>
      <c r="P174" s="15"/>
      <c r="Q174" s="15">
        <f t="shared" si="8"/>
        <v>100</v>
      </c>
    </row>
    <row r="175" spans="1:17" ht="14.25" thickBot="1">
      <c r="A175" s="11" t="s">
        <v>168</v>
      </c>
      <c r="B175" s="2" t="str">
        <f t="shared" si="9"/>
        <v>和服</v>
      </c>
      <c r="C175" s="15">
        <f t="shared" si="12"/>
        <v>54.284710156700896</v>
      </c>
      <c r="D175" s="15">
        <f t="shared" si="12"/>
        <v>91.407440432348636</v>
      </c>
      <c r="E175" s="15">
        <f t="shared" si="12"/>
        <v>56.238975911437528</v>
      </c>
      <c r="F175" s="15">
        <f t="shared" si="12"/>
        <v>120.02543558691224</v>
      </c>
      <c r="G175" s="15">
        <f t="shared" si="12"/>
        <v>97.894880374822961</v>
      </c>
      <c r="H175" s="15">
        <f t="shared" si="12"/>
        <v>136.94357520273911</v>
      </c>
      <c r="I175" s="15">
        <f t="shared" si="12"/>
        <v>70.882959463886479</v>
      </c>
      <c r="J175" s="15">
        <f t="shared" si="12"/>
        <v>134.94149342481839</v>
      </c>
      <c r="K175" s="15">
        <f t="shared" si="12"/>
        <v>35.815100170873116</v>
      </c>
      <c r="L175" s="15">
        <f t="shared" si="12"/>
        <v>140.06946870366733</v>
      </c>
      <c r="M175" s="15">
        <f t="shared" si="12"/>
        <v>54.272986626987652</v>
      </c>
      <c r="N175" s="15">
        <f t="shared" si="12"/>
        <v>115.28560554871432</v>
      </c>
      <c r="O175" s="15">
        <f t="shared" si="12"/>
        <v>26.535635412397383</v>
      </c>
      <c r="P175" s="15"/>
      <c r="Q175" s="15">
        <f t="shared" si="8"/>
        <v>100</v>
      </c>
    </row>
    <row r="176" spans="1:17" ht="14.25" thickBot="1">
      <c r="A176" s="11" t="s">
        <v>169</v>
      </c>
      <c r="B176" s="2" t="str">
        <f t="shared" si="9"/>
        <v>婦人洋服</v>
      </c>
      <c r="C176" s="15">
        <f t="shared" si="12"/>
        <v>89.110226618245576</v>
      </c>
      <c r="D176" s="15">
        <f t="shared" si="12"/>
        <v>49.598088659031617</v>
      </c>
      <c r="E176" s="15">
        <f t="shared" si="12"/>
        <v>56.9623067913274</v>
      </c>
      <c r="F176" s="15">
        <f t="shared" si="12"/>
        <v>129.03990227733021</v>
      </c>
      <c r="G176" s="15">
        <f t="shared" si="12"/>
        <v>57.573277847240554</v>
      </c>
      <c r="H176" s="15">
        <f t="shared" si="12"/>
        <v>66.337129606807068</v>
      </c>
      <c r="I176" s="15">
        <f t="shared" si="12"/>
        <v>64.615173659202</v>
      </c>
      <c r="J176" s="15">
        <f t="shared" si="12"/>
        <v>105.05775193569691</v>
      </c>
      <c r="K176" s="15">
        <f t="shared" si="12"/>
        <v>96.735318789496517</v>
      </c>
      <c r="L176" s="15">
        <f t="shared" si="12"/>
        <v>150.73794310854873</v>
      </c>
      <c r="M176" s="15">
        <f t="shared" si="12"/>
        <v>42.285408823895899</v>
      </c>
      <c r="N176" s="15">
        <f t="shared" si="12"/>
        <v>156.90750875777084</v>
      </c>
      <c r="O176" s="15">
        <f t="shared" si="12"/>
        <v>67.192324396343864</v>
      </c>
      <c r="P176" s="15"/>
      <c r="Q176" s="15">
        <f t="shared" si="8"/>
        <v>100</v>
      </c>
    </row>
    <row r="177" spans="1:17" ht="14.25" thickBot="1">
      <c r="A177" s="11" t="s">
        <v>170</v>
      </c>
      <c r="B177" s="2" t="str">
        <f t="shared" si="9"/>
        <v>預貯金・証券等全般</v>
      </c>
      <c r="C177" s="15">
        <f t="shared" si="12"/>
        <v>54.982905785725997</v>
      </c>
      <c r="D177" s="15">
        <f t="shared" si="12"/>
        <v>115.72887353774044</v>
      </c>
      <c r="E177" s="15">
        <f t="shared" si="12"/>
        <v>182.87898496163007</v>
      </c>
      <c r="F177" s="15">
        <f t="shared" si="12"/>
        <v>101.87360706105018</v>
      </c>
      <c r="G177" s="15">
        <f t="shared" si="12"/>
        <v>95.95546307873424</v>
      </c>
      <c r="H177" s="15">
        <f t="shared" si="12"/>
        <v>84.429074045027178</v>
      </c>
      <c r="I177" s="15">
        <f t="shared" si="12"/>
        <v>77.538208391042389</v>
      </c>
      <c r="J177" s="15">
        <f t="shared" si="12"/>
        <v>99.957861065031992</v>
      </c>
      <c r="K177" s="15">
        <f t="shared" si="12"/>
        <v>60.45957424343532</v>
      </c>
      <c r="L177" s="15">
        <f t="shared" si="12"/>
        <v>153.69358905185359</v>
      </c>
      <c r="M177" s="15">
        <f t="shared" si="12"/>
        <v>97.256440294960555</v>
      </c>
      <c r="N177" s="15">
        <f t="shared" si="12"/>
        <v>80.278260294673444</v>
      </c>
      <c r="O177" s="15">
        <f t="shared" si="12"/>
        <v>94.069254154881392</v>
      </c>
      <c r="P177" s="15"/>
      <c r="Q177" s="15">
        <f t="shared" si="8"/>
        <v>100</v>
      </c>
    </row>
    <row r="178" spans="1:17" ht="14.25" thickBot="1">
      <c r="A178" s="11" t="s">
        <v>171</v>
      </c>
      <c r="B178" s="2" t="str">
        <f t="shared" si="9"/>
        <v>その他の保険</v>
      </c>
      <c r="C178" s="15">
        <f>C110/$Q110*100</f>
        <v>67.27484908334489</v>
      </c>
      <c r="D178" s="15">
        <f t="shared" si="12"/>
        <v>69.015684890196098</v>
      </c>
      <c r="E178" s="15">
        <f t="shared" si="12"/>
        <v>100.12166675861715</v>
      </c>
      <c r="F178" s="15">
        <f t="shared" si="12"/>
        <v>149.55364583787861</v>
      </c>
      <c r="G178" s="15">
        <f t="shared" si="12"/>
        <v>53.408767816530379</v>
      </c>
      <c r="H178" s="15">
        <f t="shared" si="12"/>
        <v>75.524761346126908</v>
      </c>
      <c r="I178" s="15">
        <f t="shared" si="12"/>
        <v>55.445697486684367</v>
      </c>
      <c r="J178" s="15">
        <f t="shared" si="12"/>
        <v>103.2539650304349</v>
      </c>
      <c r="K178" s="15">
        <f t="shared" si="12"/>
        <v>88.335901428160184</v>
      </c>
      <c r="L178" s="15">
        <f t="shared" si="12"/>
        <v>98.706672576409858</v>
      </c>
      <c r="M178" s="15">
        <f>M110/$Q110*100</f>
        <v>83.847141188053968</v>
      </c>
      <c r="N178" s="15">
        <f>N110/$Q110*100</f>
        <v>99.013119698402917</v>
      </c>
      <c r="O178" s="15">
        <f>O110/$Q110*100</f>
        <v>88.823142026397278</v>
      </c>
      <c r="P178" s="15"/>
      <c r="Q178" s="15">
        <f t="shared" si="8"/>
        <v>100</v>
      </c>
    </row>
    <row r="179" spans="1:17" ht="14.25" thickBot="1">
      <c r="A179" s="11" t="s">
        <v>172</v>
      </c>
      <c r="B179" s="2" t="str">
        <f t="shared" si="9"/>
        <v>消火器</v>
      </c>
      <c r="C179" s="15">
        <f t="shared" ref="C179:O183" si="13">C111/$Q111*100</f>
        <v>12.03355643867754</v>
      </c>
      <c r="D179" s="15">
        <f t="shared" si="13"/>
        <v>143.40708129054696</v>
      </c>
      <c r="E179" s="15">
        <f t="shared" si="13"/>
        <v>133.19757452708888</v>
      </c>
      <c r="F179" s="15">
        <f t="shared" si="13"/>
        <v>149.43310416247652</v>
      </c>
      <c r="G179" s="15">
        <f t="shared" si="13"/>
        <v>71.052735755919883</v>
      </c>
      <c r="H179" s="15">
        <f t="shared" si="13"/>
        <v>63.793590932952995</v>
      </c>
      <c r="I179" s="15">
        <f t="shared" si="13"/>
        <v>57.718981277736134</v>
      </c>
      <c r="J179" s="15">
        <f t="shared" si="13"/>
        <v>144.58017152659113</v>
      </c>
      <c r="K179" s="15">
        <f t="shared" si="13"/>
        <v>12.791107203883257</v>
      </c>
      <c r="L179" s="15">
        <f t="shared" si="13"/>
        <v>21.88585448494802</v>
      </c>
      <c r="M179" s="15">
        <f t="shared" si="13"/>
        <v>22.365241741890515</v>
      </c>
      <c r="N179" s="15">
        <f t="shared" si="13"/>
        <v>30.880072914834194</v>
      </c>
      <c r="O179" s="15">
        <f t="shared" si="13"/>
        <v>246.4023288294043</v>
      </c>
      <c r="P179" s="15"/>
      <c r="Q179" s="15">
        <f t="shared" si="8"/>
        <v>100</v>
      </c>
    </row>
    <row r="180" spans="1:17" ht="14.25" thickBot="1">
      <c r="A180" s="11" t="s">
        <v>173</v>
      </c>
      <c r="B180" s="2" t="str">
        <f t="shared" si="9"/>
        <v>相隣関係</v>
      </c>
      <c r="C180" s="15">
        <f t="shared" si="13"/>
        <v>85.425494294357506</v>
      </c>
      <c r="D180" s="15">
        <f t="shared" si="13"/>
        <v>152.61489612821458</v>
      </c>
      <c r="E180" s="15">
        <f t="shared" si="13"/>
        <v>59.303513747043098</v>
      </c>
      <c r="F180" s="15">
        <f t="shared" si="13"/>
        <v>114.93838719863221</v>
      </c>
      <c r="G180" s="15">
        <f t="shared" si="13"/>
        <v>56.239621234367675</v>
      </c>
      <c r="H180" s="15">
        <f t="shared" si="13"/>
        <v>99.409800711774793</v>
      </c>
      <c r="I180" s="15">
        <f t="shared" si="13"/>
        <v>78.897993749555638</v>
      </c>
      <c r="J180" s="15">
        <f t="shared" si="13"/>
        <v>105.36410580425274</v>
      </c>
      <c r="K180" s="15">
        <f t="shared" si="13"/>
        <v>39.864864147791629</v>
      </c>
      <c r="L180" s="15">
        <f t="shared" si="13"/>
        <v>90.946165633564917</v>
      </c>
      <c r="M180" s="15">
        <f t="shared" si="13"/>
        <v>69.703686276846057</v>
      </c>
      <c r="N180" s="15">
        <f t="shared" si="13"/>
        <v>128.32143373796825</v>
      </c>
      <c r="O180" s="15">
        <f t="shared" si="13"/>
        <v>123.06721370590658</v>
      </c>
      <c r="P180" s="15"/>
      <c r="Q180" s="15">
        <f t="shared" si="8"/>
        <v>100</v>
      </c>
    </row>
    <row r="181" spans="1:17" ht="14.25" thickBot="1">
      <c r="A181" s="11" t="s">
        <v>174</v>
      </c>
      <c r="B181" s="2" t="str">
        <f t="shared" si="9"/>
        <v>クリーニング</v>
      </c>
      <c r="C181" s="15">
        <f t="shared" si="13"/>
        <v>100.18734422573299</v>
      </c>
      <c r="D181" s="15">
        <f t="shared" si="13"/>
        <v>32.761073783275393</v>
      </c>
      <c r="E181" s="15">
        <f t="shared" si="13"/>
        <v>99.014126197128007</v>
      </c>
      <c r="F181" s="15">
        <f t="shared" si="13"/>
        <v>148.0394802502737</v>
      </c>
      <c r="G181" s="15">
        <f t="shared" si="13"/>
        <v>66.902752959556423</v>
      </c>
      <c r="H181" s="15">
        <f t="shared" si="13"/>
        <v>73.029547991918577</v>
      </c>
      <c r="I181" s="15">
        <f t="shared" si="13"/>
        <v>71.133872594732111</v>
      </c>
      <c r="J181" s="15">
        <f t="shared" si="13"/>
        <v>108.91922682856494</v>
      </c>
      <c r="K181" s="15">
        <f t="shared" si="13"/>
        <v>93.182650002094647</v>
      </c>
      <c r="L181" s="15">
        <f t="shared" si="13"/>
        <v>107.37626306597502</v>
      </c>
      <c r="M181" s="15">
        <f t="shared" si="13"/>
        <v>41.896233379852951</v>
      </c>
      <c r="N181" s="15">
        <f t="shared" si="13"/>
        <v>102.43712683296988</v>
      </c>
      <c r="O181" s="15">
        <f t="shared" si="13"/>
        <v>34.519808899313404</v>
      </c>
      <c r="P181" s="15"/>
      <c r="Q181" s="15">
        <f t="shared" si="8"/>
        <v>100</v>
      </c>
    </row>
    <row r="182" spans="1:17" ht="14.25" thickBot="1">
      <c r="A182" s="11" t="s">
        <v>175</v>
      </c>
      <c r="B182" s="2" t="str">
        <f t="shared" si="9"/>
        <v>他の教養・娯楽サービス</v>
      </c>
      <c r="C182" s="15">
        <f t="shared" si="13"/>
        <v>63.063557806973215</v>
      </c>
      <c r="D182" s="15">
        <f t="shared" si="13"/>
        <v>58.657181026106073</v>
      </c>
      <c r="E182" s="15">
        <f t="shared" si="13"/>
        <v>122.98813476832808</v>
      </c>
      <c r="F182" s="15">
        <f t="shared" si="13"/>
        <v>157.37807689509688</v>
      </c>
      <c r="G182" s="15">
        <f t="shared" si="13"/>
        <v>60.287169732295666</v>
      </c>
      <c r="H182" s="15">
        <f t="shared" si="13"/>
        <v>66.863870710474799</v>
      </c>
      <c r="I182" s="15">
        <f t="shared" si="13"/>
        <v>92.337373932635032</v>
      </c>
      <c r="J182" s="15">
        <f t="shared" si="13"/>
        <v>89.339906453736816</v>
      </c>
      <c r="K182" s="15">
        <f t="shared" si="13"/>
        <v>107.25377591277511</v>
      </c>
      <c r="L182" s="15">
        <f t="shared" si="13"/>
        <v>101.58781653975872</v>
      </c>
      <c r="M182" s="15">
        <f t="shared" si="13"/>
        <v>42.194958751545315</v>
      </c>
      <c r="N182" s="15">
        <f t="shared" si="13"/>
        <v>80.915699081651113</v>
      </c>
      <c r="O182" s="15">
        <f t="shared" si="13"/>
        <v>49.665627777214361</v>
      </c>
      <c r="P182" s="15"/>
      <c r="Q182" s="15">
        <f t="shared" si="8"/>
        <v>100</v>
      </c>
    </row>
    <row r="183" spans="1:17" ht="14.25" thickBot="1">
      <c r="A183" s="11"/>
      <c r="B183" s="2" t="str">
        <f t="shared" si="9"/>
        <v>合計</v>
      </c>
      <c r="C183" s="15">
        <f t="shared" si="13"/>
        <v>68.636620990559265</v>
      </c>
      <c r="D183" s="15">
        <f t="shared" si="13"/>
        <v>68.223254602595759</v>
      </c>
      <c r="E183" s="15">
        <f t="shared" si="13"/>
        <v>110.14609749061034</v>
      </c>
      <c r="F183" s="15">
        <f t="shared" si="13"/>
        <v>112.94462639098859</v>
      </c>
      <c r="G183" s="15">
        <f t="shared" si="13"/>
        <v>83.436688730673339</v>
      </c>
      <c r="H183" s="15">
        <f t="shared" si="13"/>
        <v>111.52496319872793</v>
      </c>
      <c r="I183" s="15">
        <f t="shared" si="13"/>
        <v>79.503746102296546</v>
      </c>
      <c r="J183" s="15">
        <f t="shared" si="13"/>
        <v>100.15240389196904</v>
      </c>
      <c r="K183" s="15">
        <f t="shared" si="13"/>
        <v>97.694856509884389</v>
      </c>
      <c r="L183" s="15">
        <f t="shared" si="13"/>
        <v>130.49513461342642</v>
      </c>
      <c r="M183" s="15">
        <f t="shared" si="13"/>
        <v>84.532290207278791</v>
      </c>
      <c r="N183" s="15">
        <f t="shared" si="13"/>
        <v>123.46331200954866</v>
      </c>
      <c r="O183" s="15">
        <f t="shared" si="13"/>
        <v>85.337275667140659</v>
      </c>
      <c r="P183" s="15"/>
      <c r="Q183" s="15">
        <f t="shared" si="8"/>
        <v>100</v>
      </c>
    </row>
  </sheetData>
  <mergeCells count="3">
    <mergeCell ref="C3:Q3"/>
    <mergeCell ref="C63:Q63"/>
    <mergeCell ref="C131:Q131"/>
  </mergeCells>
  <phoneticPr fontId="8"/>
  <hyperlinks>
    <hyperlink ref="E121" r:id="rId1"/>
    <hyperlink ref="U127"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heetViews>
  <sheetFormatPr defaultRowHeight="13.5"/>
  <cols>
    <col min="1" max="1" width="9" customWidth="1"/>
    <col min="2" max="2" width="27.25" customWidth="1"/>
    <col min="7" max="7" width="14.625" customWidth="1"/>
    <col min="8" max="8" width="19.125" customWidth="1"/>
    <col min="13" max="13" width="25" customWidth="1"/>
  </cols>
  <sheetData>
    <row r="1" spans="2:17" ht="14.25" thickBot="1">
      <c r="B1" s="42" t="s">
        <v>206</v>
      </c>
    </row>
    <row r="2" spans="2:17">
      <c r="B2" s="92" t="s">
        <v>260</v>
      </c>
      <c r="C2" s="93"/>
      <c r="D2" s="93"/>
      <c r="E2" s="93"/>
      <c r="F2" s="93"/>
      <c r="G2" s="93"/>
      <c r="H2" s="93"/>
      <c r="I2" s="93"/>
      <c r="J2" s="93"/>
      <c r="K2" s="93"/>
      <c r="L2" s="93"/>
      <c r="M2" s="94"/>
    </row>
    <row r="3" spans="2:17" ht="15">
      <c r="B3" s="95" t="s">
        <v>300</v>
      </c>
      <c r="C3" s="16"/>
      <c r="D3" s="16"/>
      <c r="E3" s="16"/>
      <c r="F3" s="16"/>
      <c r="G3" s="16"/>
      <c r="H3" s="16"/>
      <c r="I3" s="16"/>
      <c r="J3" s="16"/>
      <c r="K3" s="16"/>
      <c r="L3" s="16"/>
      <c r="M3" s="96"/>
    </row>
    <row r="4" spans="2:17" ht="15">
      <c r="B4" s="97" t="s">
        <v>279</v>
      </c>
      <c r="C4" s="16"/>
      <c r="D4" s="16"/>
      <c r="E4" s="16"/>
      <c r="F4" s="16"/>
      <c r="G4" s="16"/>
      <c r="H4" s="16"/>
      <c r="I4" s="16"/>
      <c r="J4" s="16"/>
      <c r="K4" s="16"/>
      <c r="L4" s="16"/>
      <c r="M4" s="96"/>
    </row>
    <row r="5" spans="2:17">
      <c r="B5" s="104" t="s">
        <v>273</v>
      </c>
      <c r="C5" s="16"/>
      <c r="D5" s="16"/>
      <c r="E5" s="16"/>
      <c r="F5" s="16"/>
      <c r="G5" s="16"/>
      <c r="H5" s="16"/>
      <c r="I5" s="16"/>
      <c r="J5" s="16"/>
      <c r="K5" s="16"/>
      <c r="L5" s="16"/>
      <c r="M5" s="96"/>
    </row>
    <row r="6" spans="2:17" ht="14.25" thickBot="1">
      <c r="B6" s="98"/>
      <c r="C6" s="99"/>
      <c r="D6" s="99"/>
      <c r="E6" s="99"/>
      <c r="F6" s="99"/>
      <c r="G6" s="99"/>
      <c r="H6" s="99"/>
      <c r="I6" s="99"/>
      <c r="J6" s="99"/>
      <c r="K6" s="99"/>
      <c r="L6" s="99"/>
      <c r="M6" s="100"/>
    </row>
    <row r="7" spans="2:17">
      <c r="B7" s="16"/>
      <c r="C7" s="16"/>
      <c r="D7" s="16"/>
      <c r="E7" s="16"/>
      <c r="F7" s="16"/>
      <c r="G7" s="16"/>
      <c r="H7" s="16"/>
      <c r="I7" s="16"/>
      <c r="J7" s="16"/>
      <c r="K7" s="16"/>
      <c r="L7" s="16"/>
      <c r="M7" s="16"/>
    </row>
    <row r="8" spans="2:17">
      <c r="B8" s="16"/>
      <c r="C8" s="16"/>
      <c r="D8" s="16"/>
      <c r="E8" s="16"/>
      <c r="F8" s="16"/>
      <c r="G8" s="16"/>
      <c r="H8" s="16"/>
      <c r="I8" s="16"/>
      <c r="J8" s="16"/>
      <c r="K8" s="16"/>
      <c r="L8" s="16"/>
      <c r="M8" s="16"/>
    </row>
    <row r="9" spans="2:17">
      <c r="B9" t="s">
        <v>207</v>
      </c>
    </row>
    <row r="10" spans="2:17">
      <c r="B10" t="s">
        <v>208</v>
      </c>
    </row>
    <row r="11" spans="2:17">
      <c r="C11" s="43" t="s">
        <v>209</v>
      </c>
    </row>
    <row r="12" spans="2:17">
      <c r="C12" s="44" t="s">
        <v>210</v>
      </c>
    </row>
    <row r="13" spans="2:17" ht="14.25" thickBot="1">
      <c r="C13" s="45" t="s">
        <v>211</v>
      </c>
    </row>
    <row r="14" spans="2:17">
      <c r="B14" s="46" t="s">
        <v>212</v>
      </c>
      <c r="L14" s="101" t="s">
        <v>261</v>
      </c>
      <c r="M14" s="93"/>
      <c r="N14" s="93"/>
      <c r="O14" s="93"/>
      <c r="P14" s="93"/>
      <c r="Q14" s="94"/>
    </row>
    <row r="15" spans="2:17">
      <c r="C15" s="43" t="s">
        <v>213</v>
      </c>
      <c r="L15" s="102"/>
      <c r="M15" s="103" t="s">
        <v>259</v>
      </c>
      <c r="N15" s="16"/>
      <c r="O15" s="16"/>
      <c r="P15" s="16"/>
      <c r="Q15" s="96"/>
    </row>
    <row r="16" spans="2:17">
      <c r="C16" s="44" t="s">
        <v>214</v>
      </c>
      <c r="L16" s="102" t="s">
        <v>262</v>
      </c>
      <c r="M16" s="16"/>
      <c r="N16" s="16"/>
      <c r="O16" s="16"/>
      <c r="P16" s="16"/>
      <c r="Q16" s="96"/>
    </row>
    <row r="17" spans="2:17" ht="14.25" thickBot="1">
      <c r="B17" s="47"/>
      <c r="D17" s="41" t="s">
        <v>215</v>
      </c>
      <c r="L17" s="98"/>
      <c r="M17" s="99"/>
      <c r="N17" s="99"/>
      <c r="O17" s="99"/>
      <c r="P17" s="99"/>
      <c r="Q17" s="100"/>
    </row>
    <row r="18" spans="2:17">
      <c r="B18" s="47"/>
      <c r="D18" s="41"/>
    </row>
    <row r="19" spans="2:17">
      <c r="B19" s="48" t="s">
        <v>216</v>
      </c>
      <c r="C19" s="46"/>
    </row>
    <row r="20" spans="2:17">
      <c r="B20" t="s">
        <v>217</v>
      </c>
      <c r="K20" s="46" t="s">
        <v>218</v>
      </c>
    </row>
    <row r="21" spans="2:17">
      <c r="B21" t="s">
        <v>219</v>
      </c>
    </row>
    <row r="22" spans="2:17">
      <c r="B22" s="47" t="s">
        <v>220</v>
      </c>
    </row>
  </sheetData>
  <phoneticPr fontId="14"/>
  <hyperlinks>
    <hyperlink ref="B5" r:id="rId1"/>
    <hyperlink ref="M15"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0"/>
  <sheetViews>
    <sheetView workbookViewId="0"/>
  </sheetViews>
  <sheetFormatPr defaultRowHeight="13.5"/>
  <cols>
    <col min="4" max="4" width="20.75" customWidth="1"/>
    <col min="10" max="10" width="2.875" customWidth="1"/>
  </cols>
  <sheetData>
    <row r="2" spans="2:7">
      <c r="B2" t="s">
        <v>270</v>
      </c>
    </row>
    <row r="3" spans="2:7">
      <c r="C3" t="s">
        <v>269</v>
      </c>
    </row>
    <row r="4" spans="2:7">
      <c r="D4" t="s">
        <v>268</v>
      </c>
    </row>
    <row r="5" spans="2:7">
      <c r="D5" s="142" t="s">
        <v>267</v>
      </c>
    </row>
    <row r="6" spans="2:7">
      <c r="D6" s="142" t="s">
        <v>266</v>
      </c>
    </row>
    <row r="7" spans="2:7">
      <c r="D7" s="142" t="s">
        <v>265</v>
      </c>
    </row>
    <row r="8" spans="2:7">
      <c r="D8" s="65" t="s">
        <v>278</v>
      </c>
    </row>
    <row r="10" spans="2:7">
      <c r="B10" t="s">
        <v>264</v>
      </c>
      <c r="G10" t="s">
        <v>263</v>
      </c>
    </row>
  </sheetData>
  <phoneticPr fontId="14"/>
  <hyperlinks>
    <hyperlink ref="D8" r:id="rId1" location="01" display="http://www.gsi.go.jp/LAW/2930-qa.html - 0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01"/>
  <sheetViews>
    <sheetView showGridLines="0" topLeftCell="A47" workbookViewId="0">
      <selection activeCell="A64" sqref="A64:XFD101"/>
    </sheetView>
  </sheetViews>
  <sheetFormatPr defaultRowHeight="13.5"/>
  <cols>
    <col min="1" max="1" width="5.875" customWidth="1"/>
    <col min="2" max="2" width="37.875" customWidth="1"/>
    <col min="17" max="17" width="7.625" customWidth="1"/>
    <col min="18" max="18" width="11.75" customWidth="1"/>
    <col min="19" max="19" width="8.625" customWidth="1"/>
    <col min="20" max="20" width="12.875" customWidth="1"/>
    <col min="21" max="21" width="7.25" customWidth="1"/>
  </cols>
  <sheetData>
    <row r="1" spans="2:20" ht="23.25" customHeight="1">
      <c r="C1" s="58" t="s">
        <v>274</v>
      </c>
      <c r="T1" s="42" t="s">
        <v>252</v>
      </c>
    </row>
    <row r="2" spans="2:20" ht="14.25">
      <c r="B2" s="18" t="s">
        <v>194</v>
      </c>
      <c r="I2" s="18" t="s">
        <v>195</v>
      </c>
      <c r="N2" s="18" t="s">
        <v>272</v>
      </c>
      <c r="T2" s="77" t="s">
        <v>251</v>
      </c>
    </row>
    <row r="42" spans="2:17" ht="14.25">
      <c r="L42" s="18"/>
    </row>
    <row r="44" spans="2:17" ht="14.25">
      <c r="L44" s="18" t="s">
        <v>271</v>
      </c>
    </row>
    <row r="45" spans="2:17">
      <c r="B45" t="str">
        <f>素データ!G1</f>
        <v>データ出所：国民生活センター「消費生活相談データベース(PIO-NET)」</v>
      </c>
    </row>
    <row r="48" spans="2:17">
      <c r="B48" s="57" t="str">
        <f>データ加工!B62</f>
        <v>人口調整（10万人当たり）相談件数</v>
      </c>
      <c r="C48" s="143"/>
      <c r="D48" s="143"/>
      <c r="E48" s="143"/>
      <c r="F48" s="143"/>
      <c r="G48" s="143"/>
      <c r="H48" s="143"/>
      <c r="I48" s="143"/>
      <c r="J48" s="143"/>
      <c r="K48" s="143"/>
      <c r="L48" s="143"/>
      <c r="M48" s="143"/>
      <c r="N48" s="143"/>
      <c r="O48" s="143"/>
      <c r="P48" s="143"/>
      <c r="Q48" s="143"/>
    </row>
    <row r="49" spans="1:20">
      <c r="A49" s="49"/>
      <c r="B49" s="51" t="str">
        <f>データ加工!C63</f>
        <v>契約当事者　地域</v>
      </c>
      <c r="C49" s="155"/>
      <c r="D49" s="155"/>
      <c r="E49" s="155"/>
      <c r="F49" s="155"/>
      <c r="G49" s="155"/>
      <c r="H49" s="155"/>
      <c r="I49" s="155"/>
      <c r="J49" s="155"/>
      <c r="K49" s="155"/>
      <c r="L49" s="155"/>
      <c r="M49" s="155"/>
      <c r="N49" s="155"/>
      <c r="O49" s="155"/>
      <c r="P49" s="155"/>
      <c r="Q49" s="155"/>
    </row>
    <row r="50" spans="1:20">
      <c r="A50" s="50" t="s">
        <v>125</v>
      </c>
      <c r="B50" s="52"/>
      <c r="C50" s="144"/>
      <c r="D50" s="144"/>
      <c r="E50" s="144"/>
      <c r="F50" s="144"/>
      <c r="G50" s="144"/>
      <c r="H50" s="144"/>
      <c r="I50" s="144"/>
      <c r="J50" s="144"/>
      <c r="K50" s="144"/>
      <c r="L50" s="144"/>
      <c r="M50" s="144"/>
      <c r="N50" s="144"/>
      <c r="O50" s="144"/>
      <c r="P50" s="144"/>
      <c r="Q50" s="144"/>
      <c r="S50" s="40" t="s">
        <v>196</v>
      </c>
      <c r="T50" s="41" t="s">
        <v>197</v>
      </c>
    </row>
    <row r="51" spans="1:20">
      <c r="A51" s="53" t="s">
        <v>126</v>
      </c>
      <c r="B51" s="55" t="str">
        <f>データ加工!C$64</f>
        <v>北海道・東北北部（北海道、青森、岩手、秋田）</v>
      </c>
      <c r="C51" s="145"/>
      <c r="D51" s="145"/>
      <c r="E51" s="145"/>
      <c r="F51" s="145"/>
      <c r="G51" s="145"/>
      <c r="H51" s="145"/>
      <c r="I51" s="145"/>
      <c r="J51" s="145"/>
      <c r="K51" s="145"/>
      <c r="L51" s="145"/>
      <c r="M51" s="145"/>
      <c r="N51" s="145"/>
      <c r="O51" s="145"/>
      <c r="P51" s="145"/>
      <c r="Q51" s="145"/>
      <c r="S51" t="s">
        <v>198</v>
      </c>
      <c r="T51" t="str">
        <f>CONCATENATE(A51,S51,B51)</f>
        <v>a 北海道・東北北部（北海道、青森、岩手、秋田）</v>
      </c>
    </row>
    <row r="52" spans="1:20">
      <c r="A52" s="53" t="s">
        <v>127</v>
      </c>
      <c r="B52" s="55" t="str">
        <f>データ加工!D$64</f>
        <v>東北南部（宮城、山形、福島）</v>
      </c>
      <c r="C52" s="145"/>
      <c r="D52" s="145"/>
      <c r="E52" s="145"/>
      <c r="F52" s="145"/>
      <c r="G52" s="145"/>
      <c r="H52" s="145"/>
      <c r="I52" s="145"/>
      <c r="J52" s="145"/>
      <c r="K52" s="145"/>
      <c r="L52" s="145"/>
      <c r="M52" s="145"/>
      <c r="N52" s="145"/>
      <c r="O52" s="145"/>
      <c r="P52" s="145"/>
      <c r="Q52" s="145"/>
      <c r="S52" t="s">
        <v>198</v>
      </c>
      <c r="T52" t="str">
        <f t="shared" ref="T52:T101" si="0">CONCATENATE(A52,S52,B52)</f>
        <v>b 東北南部（宮城、山形、福島）</v>
      </c>
    </row>
    <row r="53" spans="1:20">
      <c r="A53" s="53" t="s">
        <v>128</v>
      </c>
      <c r="B53" s="55" t="str">
        <f>データ加工!E$64</f>
        <v>北関東（茨城、栃木、群馬）</v>
      </c>
      <c r="C53" s="145"/>
      <c r="D53" s="145"/>
      <c r="E53" s="145"/>
      <c r="F53" s="145"/>
      <c r="G53" s="145"/>
      <c r="H53" s="145"/>
      <c r="I53" s="145"/>
      <c r="J53" s="145"/>
      <c r="K53" s="145"/>
      <c r="L53" s="145"/>
      <c r="M53" s="145"/>
      <c r="N53" s="145"/>
      <c r="O53" s="145"/>
      <c r="P53" s="145"/>
      <c r="Q53" s="145"/>
      <c r="S53" t="s">
        <v>199</v>
      </c>
      <c r="T53" t="str">
        <f t="shared" si="0"/>
        <v>c 北関東（茨城、栃木、群馬）</v>
      </c>
    </row>
    <row r="54" spans="1:20">
      <c r="A54" s="53" t="s">
        <v>129</v>
      </c>
      <c r="B54" s="55" t="str">
        <f>データ加工!F$64</f>
        <v>南関東（埼玉、千葉、東京、神奈川）</v>
      </c>
      <c r="C54" s="145"/>
      <c r="D54" s="145"/>
      <c r="E54" s="145"/>
      <c r="F54" s="145"/>
      <c r="G54" s="145"/>
      <c r="H54" s="145"/>
      <c r="I54" s="145"/>
      <c r="J54" s="145"/>
      <c r="K54" s="145"/>
      <c r="L54" s="145"/>
      <c r="M54" s="145"/>
      <c r="N54" s="145"/>
      <c r="O54" s="145"/>
      <c r="P54" s="145"/>
      <c r="Q54" s="145"/>
      <c r="S54" t="s">
        <v>199</v>
      </c>
      <c r="T54" t="str">
        <f t="shared" si="0"/>
        <v>d 南関東（埼玉、千葉、東京、神奈川）</v>
      </c>
    </row>
    <row r="55" spans="1:20">
      <c r="A55" s="53" t="s">
        <v>130</v>
      </c>
      <c r="B55" s="55" t="str">
        <f>データ加工!G$64</f>
        <v>甲信越（新潟、山梨、長野）</v>
      </c>
      <c r="C55" s="145"/>
      <c r="D55" s="145"/>
      <c r="E55" s="145"/>
      <c r="F55" s="145"/>
      <c r="G55" s="145"/>
      <c r="H55" s="145"/>
      <c r="I55" s="145"/>
      <c r="J55" s="145"/>
      <c r="K55" s="145"/>
      <c r="L55" s="145"/>
      <c r="M55" s="145"/>
      <c r="N55" s="145"/>
      <c r="O55" s="145"/>
      <c r="P55" s="145"/>
      <c r="Q55" s="145"/>
      <c r="S55" t="s">
        <v>199</v>
      </c>
      <c r="T55" t="str">
        <f t="shared" si="0"/>
        <v>e 甲信越（新潟、山梨、長野）</v>
      </c>
    </row>
    <row r="56" spans="1:20">
      <c r="A56" s="53" t="s">
        <v>131</v>
      </c>
      <c r="B56" s="55" t="str">
        <f>データ加工!H$64</f>
        <v>北陸（富山、石川、福井）</v>
      </c>
      <c r="C56" s="145"/>
      <c r="D56" s="145"/>
      <c r="E56" s="145"/>
      <c r="F56" s="145"/>
      <c r="G56" s="145"/>
      <c r="H56" s="145"/>
      <c r="I56" s="145"/>
      <c r="J56" s="145"/>
      <c r="K56" s="145"/>
      <c r="L56" s="145"/>
      <c r="M56" s="145"/>
      <c r="N56" s="145"/>
      <c r="O56" s="145"/>
      <c r="P56" s="145"/>
      <c r="Q56" s="145"/>
      <c r="S56" t="s">
        <v>200</v>
      </c>
      <c r="T56" t="str">
        <f t="shared" si="0"/>
        <v>f 北陸（富山、石川、福井）</v>
      </c>
    </row>
    <row r="57" spans="1:20">
      <c r="A57" s="53" t="s">
        <v>132</v>
      </c>
      <c r="B57" s="55" t="str">
        <f>データ加工!I$64</f>
        <v>東海（岐阜、静岡、愛知、三重）</v>
      </c>
      <c r="C57" s="145"/>
      <c r="D57" s="145"/>
      <c r="E57" s="145"/>
      <c r="F57" s="145"/>
      <c r="G57" s="145"/>
      <c r="H57" s="145"/>
      <c r="I57" s="145"/>
      <c r="J57" s="145"/>
      <c r="K57" s="145"/>
      <c r="L57" s="145"/>
      <c r="M57" s="145"/>
      <c r="N57" s="145"/>
      <c r="O57" s="145"/>
      <c r="P57" s="145"/>
      <c r="Q57" s="145"/>
      <c r="S57" t="s">
        <v>200</v>
      </c>
      <c r="T57" t="str">
        <f t="shared" si="0"/>
        <v>g 東海（岐阜、静岡、愛知、三重）</v>
      </c>
    </row>
    <row r="58" spans="1:20">
      <c r="A58" s="53" t="s">
        <v>133</v>
      </c>
      <c r="B58" s="55" t="str">
        <f>データ加工!J$64</f>
        <v>近畿（滋賀、京都、大阪、兵庫、奈良、和歌山）</v>
      </c>
      <c r="C58" s="145"/>
      <c r="D58" s="145"/>
      <c r="E58" s="145"/>
      <c r="F58" s="145"/>
      <c r="G58" s="145"/>
      <c r="H58" s="145"/>
      <c r="I58" s="145"/>
      <c r="J58" s="145"/>
      <c r="K58" s="145"/>
      <c r="L58" s="145"/>
      <c r="M58" s="145"/>
      <c r="N58" s="145"/>
      <c r="O58" s="145"/>
      <c r="P58" s="145"/>
      <c r="Q58" s="145"/>
      <c r="S58" t="s">
        <v>200</v>
      </c>
      <c r="T58" t="str">
        <f t="shared" si="0"/>
        <v>h 近畿（滋賀、京都、大阪、兵庫、奈良、和歌山）</v>
      </c>
    </row>
    <row r="59" spans="1:20">
      <c r="A59" s="53" t="s">
        <v>134</v>
      </c>
      <c r="B59" s="55" t="str">
        <f>データ加工!K$64</f>
        <v>山陰（鳥取、島根）</v>
      </c>
      <c r="C59" s="145"/>
      <c r="D59" s="145"/>
      <c r="E59" s="145"/>
      <c r="F59" s="145"/>
      <c r="G59" s="145"/>
      <c r="H59" s="145"/>
      <c r="I59" s="145"/>
      <c r="J59" s="145"/>
      <c r="K59" s="145"/>
      <c r="L59" s="145"/>
      <c r="M59" s="145"/>
      <c r="N59" s="145"/>
      <c r="O59" s="145"/>
      <c r="P59" s="145"/>
      <c r="Q59" s="145"/>
      <c r="S59" t="s">
        <v>200</v>
      </c>
      <c r="T59" t="str">
        <f t="shared" si="0"/>
        <v>i 山陰（鳥取、島根）</v>
      </c>
    </row>
    <row r="60" spans="1:20">
      <c r="A60" s="53" t="s">
        <v>135</v>
      </c>
      <c r="B60" s="55" t="str">
        <f>データ加工!L$64</f>
        <v>山陽（岡山、広島、山口）</v>
      </c>
      <c r="C60" s="145"/>
      <c r="D60" s="145"/>
      <c r="E60" s="145"/>
      <c r="F60" s="145"/>
      <c r="G60" s="145"/>
      <c r="H60" s="145"/>
      <c r="I60" s="145"/>
      <c r="J60" s="145"/>
      <c r="K60" s="145"/>
      <c r="L60" s="145"/>
      <c r="M60" s="145"/>
      <c r="N60" s="145"/>
      <c r="O60" s="145"/>
      <c r="P60" s="145"/>
      <c r="Q60" s="145"/>
      <c r="S60" t="s">
        <v>200</v>
      </c>
      <c r="T60" t="str">
        <f t="shared" si="0"/>
        <v>j 山陽（岡山、広島、山口）</v>
      </c>
    </row>
    <row r="61" spans="1:20">
      <c r="A61" s="53" t="s">
        <v>136</v>
      </c>
      <c r="B61" s="55" t="str">
        <f>データ加工!M$64</f>
        <v>四国（徳島、香川、愛媛、高知）</v>
      </c>
      <c r="C61" s="145"/>
      <c r="D61" s="145"/>
      <c r="E61" s="145"/>
      <c r="F61" s="145"/>
      <c r="G61" s="145"/>
      <c r="H61" s="145"/>
      <c r="I61" s="145"/>
      <c r="J61" s="145"/>
      <c r="K61" s="145"/>
      <c r="L61" s="145"/>
      <c r="M61" s="145"/>
      <c r="N61" s="145"/>
      <c r="O61" s="145"/>
      <c r="P61" s="145"/>
      <c r="Q61" s="145"/>
      <c r="S61" t="s">
        <v>200</v>
      </c>
      <c r="T61" t="str">
        <f t="shared" si="0"/>
        <v>k 四国（徳島、香川、愛媛、高知）</v>
      </c>
    </row>
    <row r="62" spans="1:20">
      <c r="A62" s="53" t="s">
        <v>137</v>
      </c>
      <c r="B62" s="55" t="str">
        <f>データ加工!N$64</f>
        <v>九州北部（福岡、佐賀、長崎、熊本、大分）</v>
      </c>
      <c r="C62" s="145"/>
      <c r="D62" s="145"/>
      <c r="E62" s="145"/>
      <c r="F62" s="145"/>
      <c r="G62" s="145"/>
      <c r="H62" s="145"/>
      <c r="I62" s="145"/>
      <c r="J62" s="145"/>
      <c r="K62" s="145"/>
      <c r="L62" s="145"/>
      <c r="M62" s="145"/>
      <c r="N62" s="145"/>
      <c r="O62" s="145"/>
      <c r="P62" s="145"/>
      <c r="Q62" s="145"/>
      <c r="S62" t="s">
        <v>200</v>
      </c>
      <c r="T62" t="str">
        <f t="shared" si="0"/>
        <v>l 九州北部（福岡、佐賀、長崎、熊本、大分）</v>
      </c>
    </row>
    <row r="63" spans="1:20">
      <c r="A63" s="53" t="s">
        <v>138</v>
      </c>
      <c r="B63" s="55" t="str">
        <f>データ加工!O$64</f>
        <v>九州南部・沖縄（宮崎、鹿児島、沖縄）</v>
      </c>
      <c r="C63" s="145"/>
      <c r="D63" s="145"/>
      <c r="E63" s="145"/>
      <c r="F63" s="145"/>
      <c r="G63" s="145"/>
      <c r="H63" s="145"/>
      <c r="I63" s="145"/>
      <c r="J63" s="145"/>
      <c r="K63" s="145"/>
      <c r="L63" s="145"/>
      <c r="M63" s="145"/>
      <c r="N63" s="145"/>
      <c r="O63" s="145"/>
      <c r="P63" s="145"/>
      <c r="Q63" s="145"/>
      <c r="S63" t="s">
        <v>200</v>
      </c>
      <c r="T63" t="str">
        <f t="shared" si="0"/>
        <v>m 九州南部・沖縄（宮崎、鹿児島、沖縄）</v>
      </c>
    </row>
    <row r="64" spans="1:20" hidden="1">
      <c r="A64" s="54" t="s">
        <v>139</v>
      </c>
      <c r="B64" s="59"/>
      <c r="C64" s="145"/>
      <c r="D64" s="145"/>
      <c r="E64" s="145"/>
      <c r="F64" s="145"/>
      <c r="G64" s="145"/>
      <c r="H64" s="145"/>
      <c r="I64" s="145"/>
      <c r="J64" s="145"/>
      <c r="K64" s="145"/>
      <c r="L64" s="145"/>
      <c r="M64" s="145"/>
      <c r="N64" s="145"/>
      <c r="O64" s="145"/>
      <c r="P64" s="145"/>
      <c r="Q64" s="145"/>
      <c r="S64" t="s">
        <v>201</v>
      </c>
      <c r="T64" t="str">
        <f t="shared" si="0"/>
        <v xml:space="preserve">n </v>
      </c>
    </row>
    <row r="65" spans="1:20" hidden="1">
      <c r="A65" s="54" t="s">
        <v>140</v>
      </c>
      <c r="B65" s="59"/>
      <c r="C65" s="145"/>
      <c r="D65" s="145"/>
      <c r="E65" s="145"/>
      <c r="F65" s="145"/>
      <c r="G65" s="145"/>
      <c r="H65" s="145"/>
      <c r="I65" s="145"/>
      <c r="J65" s="145"/>
      <c r="K65" s="145"/>
      <c r="L65" s="145"/>
      <c r="M65" s="145"/>
      <c r="N65" s="145"/>
      <c r="O65" s="145"/>
      <c r="P65" s="145"/>
      <c r="Q65" s="145"/>
      <c r="S65" t="s">
        <v>201</v>
      </c>
      <c r="T65" t="str">
        <f t="shared" si="0"/>
        <v xml:space="preserve">o </v>
      </c>
    </row>
    <row r="66" spans="1:20" hidden="1">
      <c r="A66" s="54" t="s">
        <v>141</v>
      </c>
      <c r="B66" s="59"/>
      <c r="C66" s="145"/>
      <c r="D66" s="145"/>
      <c r="E66" s="145"/>
      <c r="F66" s="145"/>
      <c r="G66" s="145"/>
      <c r="H66" s="145"/>
      <c r="I66" s="145"/>
      <c r="J66" s="145"/>
      <c r="K66" s="145"/>
      <c r="L66" s="145"/>
      <c r="M66" s="145"/>
      <c r="N66" s="145"/>
      <c r="O66" s="145"/>
      <c r="P66" s="145"/>
      <c r="Q66" s="145"/>
      <c r="S66" t="s">
        <v>201</v>
      </c>
      <c r="T66" t="str">
        <f t="shared" si="0"/>
        <v xml:space="preserve">p </v>
      </c>
    </row>
    <row r="67" spans="1:20" hidden="1">
      <c r="A67" s="54" t="s">
        <v>142</v>
      </c>
      <c r="B67" s="59"/>
      <c r="C67" s="145"/>
      <c r="D67" s="145"/>
      <c r="E67" s="145"/>
      <c r="F67" s="145"/>
      <c r="G67" s="145"/>
      <c r="H67" s="145"/>
      <c r="I67" s="145"/>
      <c r="J67" s="145"/>
      <c r="K67" s="145"/>
      <c r="L67" s="145"/>
      <c r="M67" s="145"/>
      <c r="N67" s="145"/>
      <c r="O67" s="145"/>
      <c r="P67" s="145"/>
      <c r="Q67" s="145"/>
      <c r="S67" t="s">
        <v>201</v>
      </c>
      <c r="T67" t="str">
        <f t="shared" si="0"/>
        <v xml:space="preserve">q </v>
      </c>
    </row>
    <row r="68" spans="1:20" hidden="1">
      <c r="A68" s="54" t="s">
        <v>143</v>
      </c>
      <c r="B68" s="59"/>
      <c r="C68" s="145"/>
      <c r="D68" s="145"/>
      <c r="E68" s="145"/>
      <c r="F68" s="145"/>
      <c r="G68" s="145"/>
      <c r="H68" s="145"/>
      <c r="I68" s="145"/>
      <c r="J68" s="145"/>
      <c r="K68" s="145"/>
      <c r="L68" s="145"/>
      <c r="M68" s="145"/>
      <c r="N68" s="145"/>
      <c r="O68" s="145"/>
      <c r="P68" s="145"/>
      <c r="Q68" s="145"/>
      <c r="S68" t="s">
        <v>201</v>
      </c>
      <c r="T68" t="str">
        <f t="shared" si="0"/>
        <v xml:space="preserve">r </v>
      </c>
    </row>
    <row r="69" spans="1:20" hidden="1">
      <c r="A69" s="54" t="s">
        <v>144</v>
      </c>
      <c r="B69" s="59"/>
      <c r="C69" s="145"/>
      <c r="D69" s="145"/>
      <c r="E69" s="145"/>
      <c r="F69" s="145"/>
      <c r="G69" s="145"/>
      <c r="H69" s="145"/>
      <c r="I69" s="145"/>
      <c r="J69" s="145"/>
      <c r="K69" s="145"/>
      <c r="L69" s="145"/>
      <c r="M69" s="145"/>
      <c r="N69" s="145"/>
      <c r="O69" s="145"/>
      <c r="P69" s="145"/>
      <c r="Q69" s="145"/>
      <c r="S69" t="s">
        <v>202</v>
      </c>
      <c r="T69" t="str">
        <f t="shared" si="0"/>
        <v xml:space="preserve">s </v>
      </c>
    </row>
    <row r="70" spans="1:20" hidden="1">
      <c r="A70" s="54" t="s">
        <v>145</v>
      </c>
      <c r="B70" s="59"/>
      <c r="C70" s="145"/>
      <c r="D70" s="145"/>
      <c r="E70" s="145"/>
      <c r="F70" s="145"/>
      <c r="G70" s="145"/>
      <c r="H70" s="145"/>
      <c r="I70" s="145"/>
      <c r="J70" s="145"/>
      <c r="K70" s="145"/>
      <c r="L70" s="145"/>
      <c r="M70" s="145"/>
      <c r="N70" s="145"/>
      <c r="O70" s="145"/>
      <c r="P70" s="145"/>
      <c r="Q70" s="145"/>
      <c r="S70" t="s">
        <v>202</v>
      </c>
      <c r="T70" t="str">
        <f t="shared" si="0"/>
        <v xml:space="preserve">t </v>
      </c>
    </row>
    <row r="71" spans="1:20" hidden="1">
      <c r="A71" s="54" t="s">
        <v>146</v>
      </c>
      <c r="B71" s="59"/>
      <c r="C71" s="145"/>
      <c r="D71" s="145"/>
      <c r="E71" s="145"/>
      <c r="F71" s="145"/>
      <c r="G71" s="145"/>
      <c r="H71" s="145"/>
      <c r="I71" s="145"/>
      <c r="J71" s="145"/>
      <c r="K71" s="145"/>
      <c r="L71" s="145"/>
      <c r="M71" s="145"/>
      <c r="N71" s="145"/>
      <c r="O71" s="145"/>
      <c r="P71" s="145"/>
      <c r="Q71" s="145"/>
      <c r="S71" t="s">
        <v>203</v>
      </c>
      <c r="T71" t="str">
        <f t="shared" si="0"/>
        <v xml:space="preserve">u </v>
      </c>
    </row>
    <row r="72" spans="1:20" hidden="1">
      <c r="A72" s="54" t="s">
        <v>147</v>
      </c>
      <c r="B72" s="59"/>
      <c r="C72" s="145"/>
      <c r="D72" s="145"/>
      <c r="E72" s="145"/>
      <c r="F72" s="145"/>
      <c r="G72" s="145"/>
      <c r="H72" s="145"/>
      <c r="I72" s="145"/>
      <c r="J72" s="145"/>
      <c r="K72" s="145"/>
      <c r="L72" s="145"/>
      <c r="M72" s="145"/>
      <c r="N72" s="145"/>
      <c r="O72" s="145"/>
      <c r="P72" s="145"/>
      <c r="Q72" s="145"/>
      <c r="S72" t="s">
        <v>203</v>
      </c>
      <c r="T72" t="str">
        <f t="shared" si="0"/>
        <v xml:space="preserve">v </v>
      </c>
    </row>
    <row r="73" spans="1:20" hidden="1">
      <c r="A73" s="54" t="s">
        <v>148</v>
      </c>
      <c r="B73" s="59"/>
      <c r="C73" s="145"/>
      <c r="D73" s="145"/>
      <c r="E73" s="145"/>
      <c r="F73" s="145"/>
      <c r="G73" s="145"/>
      <c r="H73" s="145"/>
      <c r="I73" s="145"/>
      <c r="J73" s="145"/>
      <c r="K73" s="145"/>
      <c r="L73" s="145"/>
      <c r="M73" s="145"/>
      <c r="N73" s="145"/>
      <c r="O73" s="145"/>
      <c r="P73" s="145"/>
      <c r="Q73" s="145"/>
      <c r="S73" t="s">
        <v>203</v>
      </c>
      <c r="T73" t="str">
        <f t="shared" si="0"/>
        <v xml:space="preserve">w </v>
      </c>
    </row>
    <row r="74" spans="1:20" hidden="1">
      <c r="A74" s="54" t="s">
        <v>149</v>
      </c>
      <c r="B74" s="59"/>
      <c r="C74" s="145"/>
      <c r="D74" s="145"/>
      <c r="E74" s="145"/>
      <c r="F74" s="145"/>
      <c r="G74" s="145"/>
      <c r="H74" s="145"/>
      <c r="I74" s="145"/>
      <c r="J74" s="145"/>
      <c r="K74" s="145"/>
      <c r="L74" s="145"/>
      <c r="M74" s="145"/>
      <c r="N74" s="145"/>
      <c r="O74" s="145"/>
      <c r="P74" s="145"/>
      <c r="Q74" s="145"/>
      <c r="S74" t="s">
        <v>203</v>
      </c>
      <c r="T74" t="str">
        <f t="shared" si="0"/>
        <v xml:space="preserve">x </v>
      </c>
    </row>
    <row r="75" spans="1:20" hidden="1">
      <c r="A75" s="54" t="s">
        <v>150</v>
      </c>
      <c r="B75" s="59"/>
      <c r="C75" s="145"/>
      <c r="D75" s="145"/>
      <c r="E75" s="145"/>
      <c r="F75" s="145"/>
      <c r="G75" s="145"/>
      <c r="H75" s="145"/>
      <c r="I75" s="145"/>
      <c r="J75" s="145"/>
      <c r="K75" s="145"/>
      <c r="L75" s="145"/>
      <c r="M75" s="145"/>
      <c r="N75" s="145"/>
      <c r="O75" s="145"/>
      <c r="P75" s="145"/>
      <c r="Q75" s="145"/>
      <c r="S75" t="s">
        <v>203</v>
      </c>
      <c r="T75" t="str">
        <f t="shared" si="0"/>
        <v xml:space="preserve">y </v>
      </c>
    </row>
    <row r="76" spans="1:20" hidden="1">
      <c r="A76" s="54" t="s">
        <v>151</v>
      </c>
      <c r="B76" s="59"/>
      <c r="C76" s="145"/>
      <c r="D76" s="145"/>
      <c r="E76" s="145"/>
      <c r="F76" s="145"/>
      <c r="G76" s="145"/>
      <c r="H76" s="145"/>
      <c r="I76" s="145"/>
      <c r="J76" s="145"/>
      <c r="K76" s="145"/>
      <c r="L76" s="145"/>
      <c r="M76" s="145"/>
      <c r="N76" s="145"/>
      <c r="O76" s="145"/>
      <c r="P76" s="145"/>
      <c r="Q76" s="145"/>
      <c r="S76" t="s">
        <v>203</v>
      </c>
      <c r="T76" t="str">
        <f t="shared" si="0"/>
        <v xml:space="preserve">ｚ </v>
      </c>
    </row>
    <row r="77" spans="1:20" hidden="1">
      <c r="A77" s="54" t="s">
        <v>152</v>
      </c>
      <c r="B77" s="59"/>
      <c r="C77" s="145"/>
      <c r="D77" s="145"/>
      <c r="E77" s="145"/>
      <c r="F77" s="145"/>
      <c r="G77" s="145"/>
      <c r="H77" s="145"/>
      <c r="I77" s="145"/>
      <c r="J77" s="145"/>
      <c r="K77" s="145"/>
      <c r="L77" s="145"/>
      <c r="M77" s="145"/>
      <c r="N77" s="145"/>
      <c r="O77" s="145"/>
      <c r="P77" s="145"/>
      <c r="Q77" s="145"/>
      <c r="S77" t="s">
        <v>203</v>
      </c>
      <c r="T77" t="str">
        <f t="shared" si="0"/>
        <v xml:space="preserve">A </v>
      </c>
    </row>
    <row r="78" spans="1:20" hidden="1">
      <c r="A78" s="54" t="s">
        <v>153</v>
      </c>
      <c r="B78" s="59"/>
      <c r="C78" s="145"/>
      <c r="D78" s="145"/>
      <c r="E78" s="145"/>
      <c r="F78" s="145"/>
      <c r="G78" s="145"/>
      <c r="H78" s="145"/>
      <c r="I78" s="145"/>
      <c r="J78" s="145"/>
      <c r="K78" s="145"/>
      <c r="L78" s="145"/>
      <c r="M78" s="145"/>
      <c r="N78" s="145"/>
      <c r="O78" s="145"/>
      <c r="P78" s="145"/>
      <c r="Q78" s="145"/>
      <c r="S78" t="s">
        <v>203</v>
      </c>
      <c r="T78" t="str">
        <f t="shared" si="0"/>
        <v xml:space="preserve">B </v>
      </c>
    </row>
    <row r="79" spans="1:20" hidden="1">
      <c r="A79" s="54" t="s">
        <v>154</v>
      </c>
      <c r="B79" s="59"/>
      <c r="C79" s="145"/>
      <c r="D79" s="145"/>
      <c r="E79" s="145"/>
      <c r="F79" s="145"/>
      <c r="G79" s="145"/>
      <c r="H79" s="145"/>
      <c r="I79" s="145"/>
      <c r="J79" s="145"/>
      <c r="K79" s="145"/>
      <c r="L79" s="145"/>
      <c r="M79" s="145"/>
      <c r="N79" s="145"/>
      <c r="O79" s="145"/>
      <c r="P79" s="145"/>
      <c r="Q79" s="145"/>
      <c r="S79" t="s">
        <v>203</v>
      </c>
      <c r="T79" t="str">
        <f t="shared" si="0"/>
        <v xml:space="preserve">C </v>
      </c>
    </row>
    <row r="80" spans="1:20" hidden="1">
      <c r="A80" s="54" t="s">
        <v>155</v>
      </c>
      <c r="B80" s="59"/>
      <c r="C80" s="145"/>
      <c r="D80" s="145"/>
      <c r="E80" s="145"/>
      <c r="F80" s="145"/>
      <c r="G80" s="145"/>
      <c r="H80" s="145"/>
      <c r="I80" s="145"/>
      <c r="J80" s="145"/>
      <c r="K80" s="145"/>
      <c r="L80" s="145"/>
      <c r="M80" s="145"/>
      <c r="N80" s="145"/>
      <c r="O80" s="145"/>
      <c r="P80" s="145"/>
      <c r="Q80" s="145"/>
      <c r="S80" t="s">
        <v>203</v>
      </c>
      <c r="T80" t="str">
        <f t="shared" si="0"/>
        <v xml:space="preserve">D </v>
      </c>
    </row>
    <row r="81" spans="1:20" hidden="1">
      <c r="A81" s="54" t="s">
        <v>156</v>
      </c>
      <c r="B81" s="59"/>
      <c r="C81" s="145"/>
      <c r="D81" s="145"/>
      <c r="E81" s="145"/>
      <c r="F81" s="145"/>
      <c r="G81" s="145"/>
      <c r="H81" s="145"/>
      <c r="I81" s="145"/>
      <c r="J81" s="145"/>
      <c r="K81" s="145"/>
      <c r="L81" s="145"/>
      <c r="M81" s="145"/>
      <c r="N81" s="145"/>
      <c r="O81" s="145"/>
      <c r="P81" s="145"/>
      <c r="Q81" s="145"/>
      <c r="S81" t="s">
        <v>203</v>
      </c>
      <c r="T81" t="str">
        <f t="shared" si="0"/>
        <v xml:space="preserve">E </v>
      </c>
    </row>
    <row r="82" spans="1:20" hidden="1">
      <c r="A82" s="54" t="s">
        <v>157</v>
      </c>
      <c r="B82" s="59"/>
      <c r="C82" s="145"/>
      <c r="D82" s="145"/>
      <c r="E82" s="145"/>
      <c r="F82" s="145"/>
      <c r="G82" s="145"/>
      <c r="H82" s="145"/>
      <c r="I82" s="145"/>
      <c r="J82" s="145"/>
      <c r="K82" s="145"/>
      <c r="L82" s="145"/>
      <c r="M82" s="145"/>
      <c r="N82" s="145"/>
      <c r="O82" s="145"/>
      <c r="P82" s="145"/>
      <c r="Q82" s="145"/>
      <c r="S82" t="s">
        <v>203</v>
      </c>
      <c r="T82" t="str">
        <f t="shared" si="0"/>
        <v xml:space="preserve">F </v>
      </c>
    </row>
    <row r="83" spans="1:20" hidden="1">
      <c r="A83" s="54" t="s">
        <v>158</v>
      </c>
      <c r="B83" s="59"/>
      <c r="C83" s="145"/>
      <c r="D83" s="145"/>
      <c r="E83" s="145"/>
      <c r="F83" s="145"/>
      <c r="G83" s="145"/>
      <c r="H83" s="145"/>
      <c r="I83" s="145"/>
      <c r="J83" s="145"/>
      <c r="K83" s="145"/>
      <c r="L83" s="145"/>
      <c r="M83" s="145"/>
      <c r="N83" s="145"/>
      <c r="O83" s="145"/>
      <c r="P83" s="145"/>
      <c r="Q83" s="145"/>
      <c r="S83" t="s">
        <v>203</v>
      </c>
      <c r="T83" t="str">
        <f t="shared" si="0"/>
        <v xml:space="preserve">G </v>
      </c>
    </row>
    <row r="84" spans="1:20" hidden="1">
      <c r="A84" s="54" t="s">
        <v>159</v>
      </c>
      <c r="B84" s="59"/>
      <c r="C84" s="145"/>
      <c r="D84" s="145"/>
      <c r="E84" s="145"/>
      <c r="F84" s="145"/>
      <c r="G84" s="145"/>
      <c r="H84" s="145"/>
      <c r="I84" s="145"/>
      <c r="J84" s="145"/>
      <c r="K84" s="145"/>
      <c r="L84" s="145"/>
      <c r="M84" s="145"/>
      <c r="N84" s="145"/>
      <c r="O84" s="145"/>
      <c r="P84" s="145"/>
      <c r="Q84" s="145"/>
      <c r="S84" t="s">
        <v>203</v>
      </c>
      <c r="T84" t="str">
        <f t="shared" si="0"/>
        <v xml:space="preserve">H </v>
      </c>
    </row>
    <row r="85" spans="1:20" hidden="1">
      <c r="A85" s="54" t="s">
        <v>160</v>
      </c>
      <c r="B85" s="59"/>
      <c r="C85" s="145"/>
      <c r="D85" s="145"/>
      <c r="E85" s="145"/>
      <c r="F85" s="145"/>
      <c r="G85" s="145"/>
      <c r="H85" s="145"/>
      <c r="I85" s="145"/>
      <c r="J85" s="145"/>
      <c r="K85" s="145"/>
      <c r="L85" s="145"/>
      <c r="M85" s="145"/>
      <c r="N85" s="145"/>
      <c r="O85" s="145"/>
      <c r="P85" s="145"/>
      <c r="Q85" s="145"/>
      <c r="S85" t="s">
        <v>203</v>
      </c>
      <c r="T85" t="str">
        <f t="shared" si="0"/>
        <v xml:space="preserve">I </v>
      </c>
    </row>
    <row r="86" spans="1:20" hidden="1">
      <c r="A86" s="54" t="s">
        <v>161</v>
      </c>
      <c r="B86" s="59"/>
      <c r="C86" s="145"/>
      <c r="D86" s="145"/>
      <c r="E86" s="145"/>
      <c r="F86" s="145"/>
      <c r="G86" s="145"/>
      <c r="H86" s="145"/>
      <c r="I86" s="145"/>
      <c r="J86" s="145"/>
      <c r="K86" s="145"/>
      <c r="L86" s="145"/>
      <c r="M86" s="145"/>
      <c r="N86" s="145"/>
      <c r="O86" s="145"/>
      <c r="P86" s="145"/>
      <c r="Q86" s="145"/>
      <c r="S86" t="s">
        <v>203</v>
      </c>
      <c r="T86" t="str">
        <f t="shared" si="0"/>
        <v xml:space="preserve">J </v>
      </c>
    </row>
    <row r="87" spans="1:20" hidden="1">
      <c r="A87" s="54" t="s">
        <v>162</v>
      </c>
      <c r="B87" s="59"/>
      <c r="C87" s="145"/>
      <c r="D87" s="145"/>
      <c r="E87" s="145"/>
      <c r="F87" s="145"/>
      <c r="G87" s="145"/>
      <c r="H87" s="145"/>
      <c r="I87" s="145"/>
      <c r="J87" s="145"/>
      <c r="K87" s="145"/>
      <c r="L87" s="145"/>
      <c r="M87" s="145"/>
      <c r="N87" s="145"/>
      <c r="O87" s="145"/>
      <c r="P87" s="145"/>
      <c r="Q87" s="145"/>
      <c r="S87" t="s">
        <v>203</v>
      </c>
      <c r="T87" t="str">
        <f t="shared" si="0"/>
        <v xml:space="preserve">K </v>
      </c>
    </row>
    <row r="88" spans="1:20" hidden="1">
      <c r="A88" s="54" t="s">
        <v>163</v>
      </c>
      <c r="B88" s="59"/>
      <c r="C88" s="145"/>
      <c r="D88" s="145"/>
      <c r="E88" s="145"/>
      <c r="F88" s="145"/>
      <c r="G88" s="145"/>
      <c r="H88" s="145"/>
      <c r="I88" s="145"/>
      <c r="J88" s="145"/>
      <c r="K88" s="145"/>
      <c r="L88" s="145"/>
      <c r="M88" s="145"/>
      <c r="N88" s="145"/>
      <c r="O88" s="145"/>
      <c r="P88" s="145"/>
      <c r="Q88" s="145"/>
      <c r="S88" t="s">
        <v>203</v>
      </c>
      <c r="T88" t="str">
        <f t="shared" si="0"/>
        <v xml:space="preserve">L </v>
      </c>
    </row>
    <row r="89" spans="1:20" hidden="1">
      <c r="A89" s="54" t="s">
        <v>164</v>
      </c>
      <c r="B89" s="59"/>
      <c r="C89" s="145"/>
      <c r="D89" s="145"/>
      <c r="E89" s="145"/>
      <c r="F89" s="145"/>
      <c r="G89" s="145"/>
      <c r="H89" s="145"/>
      <c r="I89" s="145"/>
      <c r="J89" s="145"/>
      <c r="K89" s="145"/>
      <c r="L89" s="145"/>
      <c r="M89" s="145"/>
      <c r="N89" s="145"/>
      <c r="O89" s="145"/>
      <c r="P89" s="145"/>
      <c r="Q89" s="145"/>
      <c r="S89" t="s">
        <v>203</v>
      </c>
      <c r="T89" t="str">
        <f t="shared" si="0"/>
        <v xml:space="preserve">M </v>
      </c>
    </row>
    <row r="90" spans="1:20" hidden="1">
      <c r="A90" s="54" t="s">
        <v>165</v>
      </c>
      <c r="B90" s="59"/>
      <c r="C90" s="145"/>
      <c r="D90" s="145"/>
      <c r="E90" s="145"/>
      <c r="F90" s="145"/>
      <c r="G90" s="145"/>
      <c r="H90" s="145"/>
      <c r="I90" s="145"/>
      <c r="J90" s="145"/>
      <c r="K90" s="145"/>
      <c r="L90" s="145"/>
      <c r="M90" s="145"/>
      <c r="N90" s="145"/>
      <c r="O90" s="145"/>
      <c r="P90" s="145"/>
      <c r="Q90" s="145"/>
      <c r="S90" t="s">
        <v>203</v>
      </c>
      <c r="T90" t="str">
        <f t="shared" si="0"/>
        <v xml:space="preserve">N </v>
      </c>
    </row>
    <row r="91" spans="1:20" hidden="1">
      <c r="A91" s="54" t="s">
        <v>166</v>
      </c>
      <c r="B91" s="59"/>
      <c r="C91" s="145"/>
      <c r="D91" s="145"/>
      <c r="E91" s="145"/>
      <c r="F91" s="145"/>
      <c r="G91" s="145"/>
      <c r="H91" s="145"/>
      <c r="I91" s="145"/>
      <c r="J91" s="145"/>
      <c r="K91" s="145"/>
      <c r="L91" s="145"/>
      <c r="M91" s="145"/>
      <c r="N91" s="145"/>
      <c r="O91" s="145"/>
      <c r="P91" s="145"/>
      <c r="Q91" s="145"/>
      <c r="S91" t="s">
        <v>203</v>
      </c>
      <c r="T91" t="str">
        <f t="shared" si="0"/>
        <v xml:space="preserve">O </v>
      </c>
    </row>
    <row r="92" spans="1:20" hidden="1">
      <c r="A92" s="54" t="s">
        <v>167</v>
      </c>
      <c r="B92" s="59"/>
      <c r="C92" s="145"/>
      <c r="D92" s="145"/>
      <c r="E92" s="145"/>
      <c r="F92" s="145"/>
      <c r="G92" s="145"/>
      <c r="H92" s="145"/>
      <c r="I92" s="145"/>
      <c r="J92" s="145"/>
      <c r="K92" s="145"/>
      <c r="L92" s="145"/>
      <c r="M92" s="145"/>
      <c r="N92" s="145"/>
      <c r="O92" s="145"/>
      <c r="P92" s="145"/>
      <c r="Q92" s="145"/>
      <c r="S92" t="s">
        <v>203</v>
      </c>
      <c r="T92" t="str">
        <f t="shared" si="0"/>
        <v xml:space="preserve">P </v>
      </c>
    </row>
    <row r="93" spans="1:20" hidden="1">
      <c r="A93" s="54" t="s">
        <v>168</v>
      </c>
      <c r="B93" s="59"/>
      <c r="C93" s="145"/>
      <c r="D93" s="145"/>
      <c r="E93" s="145"/>
      <c r="F93" s="145"/>
      <c r="G93" s="145"/>
      <c r="H93" s="145"/>
      <c r="I93" s="145"/>
      <c r="J93" s="145"/>
      <c r="K93" s="145"/>
      <c r="L93" s="145"/>
      <c r="M93" s="145"/>
      <c r="N93" s="145"/>
      <c r="O93" s="145"/>
      <c r="P93" s="145"/>
      <c r="Q93" s="145"/>
      <c r="S93" t="s">
        <v>203</v>
      </c>
      <c r="T93" t="str">
        <f t="shared" si="0"/>
        <v xml:space="preserve">Q </v>
      </c>
    </row>
    <row r="94" spans="1:20" hidden="1">
      <c r="A94" s="54" t="s">
        <v>169</v>
      </c>
      <c r="B94" s="59"/>
      <c r="C94" s="145"/>
      <c r="D94" s="145"/>
      <c r="E94" s="145"/>
      <c r="F94" s="145"/>
      <c r="G94" s="145"/>
      <c r="H94" s="145"/>
      <c r="I94" s="145"/>
      <c r="J94" s="145"/>
      <c r="K94" s="145"/>
      <c r="L94" s="145"/>
      <c r="M94" s="145"/>
      <c r="N94" s="145"/>
      <c r="O94" s="145"/>
      <c r="P94" s="145"/>
      <c r="Q94" s="145"/>
      <c r="S94" t="s">
        <v>204</v>
      </c>
      <c r="T94" t="str">
        <f t="shared" si="0"/>
        <v xml:space="preserve">R </v>
      </c>
    </row>
    <row r="95" spans="1:20" hidden="1">
      <c r="A95" s="54" t="s">
        <v>170</v>
      </c>
      <c r="B95" s="59"/>
      <c r="C95" s="145"/>
      <c r="D95" s="145"/>
      <c r="E95" s="145"/>
      <c r="F95" s="145"/>
      <c r="G95" s="145"/>
      <c r="H95" s="145"/>
      <c r="I95" s="145"/>
      <c r="J95" s="145"/>
      <c r="K95" s="145"/>
      <c r="L95" s="145"/>
      <c r="M95" s="145"/>
      <c r="N95" s="145"/>
      <c r="O95" s="145"/>
      <c r="P95" s="145"/>
      <c r="Q95" s="145"/>
      <c r="S95" t="s">
        <v>204</v>
      </c>
      <c r="T95" t="str">
        <f t="shared" si="0"/>
        <v xml:space="preserve">S </v>
      </c>
    </row>
    <row r="96" spans="1:20" hidden="1">
      <c r="A96" s="54" t="s">
        <v>171</v>
      </c>
      <c r="B96" s="59"/>
      <c r="C96" s="145"/>
      <c r="D96" s="145"/>
      <c r="E96" s="145"/>
      <c r="F96" s="145"/>
      <c r="G96" s="145"/>
      <c r="H96" s="145"/>
      <c r="I96" s="145"/>
      <c r="J96" s="145"/>
      <c r="K96" s="145"/>
      <c r="L96" s="145"/>
      <c r="M96" s="145"/>
      <c r="N96" s="145"/>
      <c r="O96" s="145"/>
      <c r="P96" s="145"/>
      <c r="Q96" s="145"/>
      <c r="S96" t="s">
        <v>204</v>
      </c>
      <c r="T96" t="str">
        <f t="shared" si="0"/>
        <v xml:space="preserve">T </v>
      </c>
    </row>
    <row r="97" spans="1:20" hidden="1">
      <c r="A97" s="54" t="s">
        <v>172</v>
      </c>
      <c r="B97" s="59"/>
      <c r="C97" s="145"/>
      <c r="D97" s="145"/>
      <c r="E97" s="145"/>
      <c r="F97" s="145"/>
      <c r="G97" s="145"/>
      <c r="H97" s="145"/>
      <c r="I97" s="145"/>
      <c r="J97" s="145"/>
      <c r="K97" s="145"/>
      <c r="L97" s="145"/>
      <c r="M97" s="145"/>
      <c r="N97" s="145"/>
      <c r="O97" s="145"/>
      <c r="P97" s="145"/>
      <c r="Q97" s="145"/>
      <c r="S97" t="s">
        <v>205</v>
      </c>
      <c r="T97" t="str">
        <f t="shared" si="0"/>
        <v xml:space="preserve">U </v>
      </c>
    </row>
    <row r="98" spans="1:20" hidden="1">
      <c r="A98" s="54" t="s">
        <v>173</v>
      </c>
      <c r="B98" s="59"/>
      <c r="C98" s="145"/>
      <c r="D98" s="145"/>
      <c r="E98" s="145"/>
      <c r="F98" s="145"/>
      <c r="G98" s="145"/>
      <c r="H98" s="145"/>
      <c r="I98" s="145"/>
      <c r="J98" s="145"/>
      <c r="K98" s="145"/>
      <c r="L98" s="145"/>
      <c r="M98" s="145"/>
      <c r="N98" s="145"/>
      <c r="O98" s="145"/>
      <c r="P98" s="145"/>
      <c r="Q98" s="145"/>
      <c r="S98" t="s">
        <v>205</v>
      </c>
      <c r="T98" t="str">
        <f t="shared" si="0"/>
        <v xml:space="preserve">V </v>
      </c>
    </row>
    <row r="99" spans="1:20" hidden="1">
      <c r="A99" s="54" t="s">
        <v>174</v>
      </c>
      <c r="B99" s="59"/>
      <c r="C99" s="145"/>
      <c r="D99" s="145"/>
      <c r="E99" s="145"/>
      <c r="F99" s="145"/>
      <c r="G99" s="145"/>
      <c r="H99" s="145"/>
      <c r="I99" s="145"/>
      <c r="J99" s="145"/>
      <c r="K99" s="145"/>
      <c r="L99" s="145"/>
      <c r="M99" s="145"/>
      <c r="N99" s="145"/>
      <c r="O99" s="145"/>
      <c r="P99" s="145"/>
      <c r="Q99" s="145"/>
      <c r="S99" t="s">
        <v>205</v>
      </c>
      <c r="T99" t="str">
        <f t="shared" si="0"/>
        <v xml:space="preserve">W </v>
      </c>
    </row>
    <row r="100" spans="1:20" hidden="1">
      <c r="A100" s="54" t="s">
        <v>175</v>
      </c>
      <c r="B100" s="59"/>
      <c r="C100" s="145"/>
      <c r="D100" s="145"/>
      <c r="E100" s="145"/>
      <c r="F100" s="145"/>
      <c r="G100" s="145"/>
      <c r="H100" s="145"/>
      <c r="I100" s="145"/>
      <c r="J100" s="145"/>
      <c r="K100" s="145"/>
      <c r="L100" s="145"/>
      <c r="M100" s="145"/>
      <c r="N100" s="145"/>
      <c r="O100" s="145"/>
      <c r="P100" s="145"/>
      <c r="Q100" s="145"/>
      <c r="S100" t="s">
        <v>205</v>
      </c>
      <c r="T100" t="str">
        <f t="shared" si="0"/>
        <v xml:space="preserve">X </v>
      </c>
    </row>
    <row r="101" spans="1:20" hidden="1">
      <c r="A101" s="54"/>
      <c r="B101" s="59"/>
      <c r="C101" s="145"/>
      <c r="D101" s="145"/>
      <c r="E101" s="145"/>
      <c r="F101" s="145"/>
      <c r="G101" s="145"/>
      <c r="H101" s="145"/>
      <c r="I101" s="145"/>
      <c r="J101" s="145"/>
      <c r="K101" s="145"/>
      <c r="L101" s="145"/>
      <c r="M101" s="145"/>
      <c r="N101" s="145"/>
      <c r="O101" s="145"/>
      <c r="P101" s="145"/>
      <c r="Q101" s="145"/>
      <c r="S101" t="s">
        <v>205</v>
      </c>
      <c r="T101" t="str">
        <f t="shared" si="0"/>
        <v xml:space="preserve"> </v>
      </c>
    </row>
  </sheetData>
  <phoneticPr fontId="14"/>
  <pageMargins left="0.70866141732283472" right="0.70866141732283472" top="0.74803149606299213" bottom="0.74803149606299213" header="0.31496062992125984" footer="0.31496062992125984"/>
  <pageSetup paperSize="9"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1"/>
  <sheetViews>
    <sheetView showGridLines="0" topLeftCell="A26" workbookViewId="0">
      <selection activeCell="A46" sqref="A46"/>
    </sheetView>
  </sheetViews>
  <sheetFormatPr defaultRowHeight="13.5"/>
  <cols>
    <col min="1" max="1" width="5.875" customWidth="1"/>
    <col min="2" max="2" width="37.875" customWidth="1"/>
    <col min="17" max="17" width="7.625" customWidth="1"/>
    <col min="18" max="18" width="11.75" customWidth="1"/>
    <col min="19" max="19" width="8.625" customWidth="1"/>
    <col min="20" max="20" width="12.875" customWidth="1"/>
    <col min="21" max="21" width="7.25" customWidth="1"/>
  </cols>
  <sheetData>
    <row r="1" spans="2:20" ht="23.25" customHeight="1">
      <c r="B1" s="58" t="s">
        <v>276</v>
      </c>
      <c r="T1" s="42" t="s">
        <v>252</v>
      </c>
    </row>
    <row r="2" spans="2:20" ht="14.25">
      <c r="B2" s="18" t="s">
        <v>194</v>
      </c>
      <c r="I2" s="18" t="s">
        <v>195</v>
      </c>
      <c r="N2" s="18" t="s">
        <v>277</v>
      </c>
      <c r="T2" s="77" t="s">
        <v>251</v>
      </c>
    </row>
    <row r="42" spans="2:17" ht="14.25">
      <c r="L42" s="18"/>
    </row>
    <row r="44" spans="2:17" ht="14.25">
      <c r="L44" s="18" t="s">
        <v>271</v>
      </c>
    </row>
    <row r="45" spans="2:17">
      <c r="B45" t="str">
        <f>素データ!G1</f>
        <v>データ出所：国民生活センター「消費生活相談データベース(PIO-NET)」</v>
      </c>
    </row>
    <row r="48" spans="2:17">
      <c r="B48" s="57" t="str">
        <f>データ加工!B62</f>
        <v>人口調整（10万人当たり）相談件数</v>
      </c>
      <c r="C48" s="143"/>
      <c r="D48" s="143"/>
      <c r="E48" s="143"/>
      <c r="F48" s="143"/>
      <c r="G48" s="143"/>
      <c r="H48" s="143"/>
      <c r="I48" s="143"/>
      <c r="J48" s="143"/>
      <c r="K48" s="143"/>
      <c r="L48" s="143"/>
      <c r="M48" s="143"/>
      <c r="N48" s="143"/>
      <c r="O48" s="143"/>
      <c r="P48" s="143"/>
      <c r="Q48" s="143"/>
    </row>
    <row r="49" spans="1:20">
      <c r="A49" s="49"/>
      <c r="B49" s="51" t="str">
        <f>データ加工!C63</f>
        <v>契約当事者　地域</v>
      </c>
      <c r="C49" s="155"/>
      <c r="D49" s="155"/>
      <c r="E49" s="155"/>
      <c r="F49" s="155"/>
      <c r="G49" s="155"/>
      <c r="H49" s="155"/>
      <c r="I49" s="155"/>
      <c r="J49" s="155"/>
      <c r="K49" s="155"/>
      <c r="L49" s="155"/>
      <c r="M49" s="155"/>
      <c r="N49" s="155"/>
      <c r="O49" s="155"/>
      <c r="P49" s="155"/>
      <c r="Q49" s="155"/>
    </row>
    <row r="50" spans="1:20">
      <c r="A50" s="50" t="s">
        <v>125</v>
      </c>
      <c r="B50" s="52"/>
      <c r="C50" s="144"/>
      <c r="D50" s="144"/>
      <c r="E50" s="144"/>
      <c r="F50" s="144"/>
      <c r="G50" s="144"/>
      <c r="H50" s="144"/>
      <c r="I50" s="144"/>
      <c r="J50" s="144"/>
      <c r="K50" s="144"/>
      <c r="L50" s="144"/>
      <c r="M50" s="144"/>
      <c r="N50" s="144"/>
      <c r="O50" s="144"/>
      <c r="P50" s="144"/>
      <c r="Q50" s="144"/>
      <c r="S50" s="40" t="s">
        <v>196</v>
      </c>
      <c r="T50" s="41" t="s">
        <v>197</v>
      </c>
    </row>
    <row r="51" spans="1:20">
      <c r="A51" s="53" t="s">
        <v>126</v>
      </c>
      <c r="B51" s="55" t="str">
        <f>データ加工!C$64</f>
        <v>北海道・東北北部（北海道、青森、岩手、秋田）</v>
      </c>
      <c r="C51" s="145"/>
      <c r="D51" s="145"/>
      <c r="E51" s="145"/>
      <c r="F51" s="145"/>
      <c r="G51" s="145"/>
      <c r="H51" s="145"/>
      <c r="I51" s="145"/>
      <c r="J51" s="145"/>
      <c r="K51" s="145"/>
      <c r="L51" s="145"/>
      <c r="M51" s="145"/>
      <c r="N51" s="145"/>
      <c r="O51" s="145"/>
      <c r="P51" s="145"/>
      <c r="Q51" s="145"/>
      <c r="S51" t="s">
        <v>198</v>
      </c>
      <c r="T51" t="str">
        <f>CONCATENATE(A51,S51,B51)</f>
        <v>a 北海道・東北北部（北海道、青森、岩手、秋田）</v>
      </c>
    </row>
    <row r="52" spans="1:20">
      <c r="A52" s="53" t="s">
        <v>127</v>
      </c>
      <c r="B52" s="55" t="str">
        <f>データ加工!D$64</f>
        <v>東北南部（宮城、山形、福島）</v>
      </c>
      <c r="C52" s="145"/>
      <c r="D52" s="145"/>
      <c r="E52" s="145"/>
      <c r="F52" s="145"/>
      <c r="G52" s="145"/>
      <c r="H52" s="145"/>
      <c r="I52" s="145"/>
      <c r="J52" s="145"/>
      <c r="K52" s="145"/>
      <c r="L52" s="145"/>
      <c r="M52" s="145"/>
      <c r="N52" s="145"/>
      <c r="O52" s="145"/>
      <c r="P52" s="145"/>
      <c r="Q52" s="145"/>
      <c r="S52" t="s">
        <v>198</v>
      </c>
      <c r="T52" t="str">
        <f t="shared" ref="T52:T101" si="0">CONCATENATE(A52,S52,B52)</f>
        <v>b 東北南部（宮城、山形、福島）</v>
      </c>
    </row>
    <row r="53" spans="1:20">
      <c r="A53" s="53" t="s">
        <v>128</v>
      </c>
      <c r="B53" s="55" t="str">
        <f>データ加工!E$64</f>
        <v>北関東（茨城、栃木、群馬）</v>
      </c>
      <c r="C53" s="145"/>
      <c r="D53" s="145"/>
      <c r="E53" s="145"/>
      <c r="F53" s="145"/>
      <c r="G53" s="145"/>
      <c r="H53" s="145"/>
      <c r="I53" s="145"/>
      <c r="J53" s="145"/>
      <c r="K53" s="145"/>
      <c r="L53" s="145"/>
      <c r="M53" s="145"/>
      <c r="N53" s="145"/>
      <c r="O53" s="145"/>
      <c r="P53" s="145"/>
      <c r="Q53" s="145"/>
      <c r="S53" t="s">
        <v>198</v>
      </c>
      <c r="T53" t="str">
        <f t="shared" si="0"/>
        <v>c 北関東（茨城、栃木、群馬）</v>
      </c>
    </row>
    <row r="54" spans="1:20">
      <c r="A54" s="53" t="s">
        <v>129</v>
      </c>
      <c r="B54" s="55" t="str">
        <f>データ加工!F$64</f>
        <v>南関東（埼玉、千葉、東京、神奈川）</v>
      </c>
      <c r="C54" s="145"/>
      <c r="D54" s="145"/>
      <c r="E54" s="145"/>
      <c r="F54" s="145"/>
      <c r="G54" s="145"/>
      <c r="H54" s="145"/>
      <c r="I54" s="145"/>
      <c r="J54" s="145"/>
      <c r="K54" s="145"/>
      <c r="L54" s="145"/>
      <c r="M54" s="145"/>
      <c r="N54" s="145"/>
      <c r="O54" s="145"/>
      <c r="P54" s="145"/>
      <c r="Q54" s="145"/>
      <c r="S54" t="s">
        <v>198</v>
      </c>
      <c r="T54" t="str">
        <f t="shared" si="0"/>
        <v>d 南関東（埼玉、千葉、東京、神奈川）</v>
      </c>
    </row>
    <row r="55" spans="1:20">
      <c r="A55" s="53" t="s">
        <v>130</v>
      </c>
      <c r="B55" s="55" t="str">
        <f>データ加工!G$64</f>
        <v>甲信越（新潟、山梨、長野）</v>
      </c>
      <c r="C55" s="145"/>
      <c r="D55" s="145"/>
      <c r="E55" s="145"/>
      <c r="F55" s="145"/>
      <c r="G55" s="145"/>
      <c r="H55" s="145"/>
      <c r="I55" s="145"/>
      <c r="J55" s="145"/>
      <c r="K55" s="145"/>
      <c r="L55" s="145"/>
      <c r="M55" s="145"/>
      <c r="N55" s="145"/>
      <c r="O55" s="145"/>
      <c r="P55" s="145"/>
      <c r="Q55" s="145"/>
      <c r="S55" t="s">
        <v>198</v>
      </c>
      <c r="T55" t="str">
        <f t="shared" si="0"/>
        <v>e 甲信越（新潟、山梨、長野）</v>
      </c>
    </row>
    <row r="56" spans="1:20">
      <c r="A56" s="53" t="s">
        <v>131</v>
      </c>
      <c r="B56" s="55" t="str">
        <f>データ加工!H$64</f>
        <v>北陸（富山、石川、福井）</v>
      </c>
      <c r="C56" s="145"/>
      <c r="D56" s="145"/>
      <c r="E56" s="145"/>
      <c r="F56" s="145"/>
      <c r="G56" s="145"/>
      <c r="H56" s="145"/>
      <c r="I56" s="145"/>
      <c r="J56" s="145"/>
      <c r="K56" s="145"/>
      <c r="L56" s="145"/>
      <c r="M56" s="145"/>
      <c r="N56" s="145"/>
      <c r="O56" s="145"/>
      <c r="P56" s="145"/>
      <c r="Q56" s="145"/>
      <c r="S56" t="s">
        <v>198</v>
      </c>
      <c r="T56" t="str">
        <f t="shared" si="0"/>
        <v>f 北陸（富山、石川、福井）</v>
      </c>
    </row>
    <row r="57" spans="1:20">
      <c r="A57" s="53" t="s">
        <v>132</v>
      </c>
      <c r="B57" s="55" t="str">
        <f>データ加工!I$64</f>
        <v>東海（岐阜、静岡、愛知、三重）</v>
      </c>
      <c r="C57" s="145"/>
      <c r="D57" s="145"/>
      <c r="E57" s="145"/>
      <c r="F57" s="145"/>
      <c r="G57" s="145"/>
      <c r="H57" s="145"/>
      <c r="I57" s="145"/>
      <c r="J57" s="145"/>
      <c r="K57" s="145"/>
      <c r="L57" s="145"/>
      <c r="M57" s="145"/>
      <c r="N57" s="145"/>
      <c r="O57" s="145"/>
      <c r="P57" s="145"/>
      <c r="Q57" s="145"/>
      <c r="S57" t="s">
        <v>198</v>
      </c>
      <c r="T57" t="str">
        <f t="shared" si="0"/>
        <v>g 東海（岐阜、静岡、愛知、三重）</v>
      </c>
    </row>
    <row r="58" spans="1:20">
      <c r="A58" s="53" t="s">
        <v>133</v>
      </c>
      <c r="B58" s="55" t="str">
        <f>データ加工!J$64</f>
        <v>近畿（滋賀、京都、大阪、兵庫、奈良、和歌山）</v>
      </c>
      <c r="C58" s="145"/>
      <c r="D58" s="145"/>
      <c r="E58" s="145"/>
      <c r="F58" s="145"/>
      <c r="G58" s="145"/>
      <c r="H58" s="145"/>
      <c r="I58" s="145"/>
      <c r="J58" s="145"/>
      <c r="K58" s="145"/>
      <c r="L58" s="145"/>
      <c r="M58" s="145"/>
      <c r="N58" s="145"/>
      <c r="O58" s="145"/>
      <c r="P58" s="145"/>
      <c r="Q58" s="145"/>
      <c r="S58" t="s">
        <v>198</v>
      </c>
      <c r="T58" t="str">
        <f t="shared" si="0"/>
        <v>h 近畿（滋賀、京都、大阪、兵庫、奈良、和歌山）</v>
      </c>
    </row>
    <row r="59" spans="1:20">
      <c r="A59" s="53" t="s">
        <v>134</v>
      </c>
      <c r="B59" s="55" t="str">
        <f>データ加工!K$64</f>
        <v>山陰（鳥取、島根）</v>
      </c>
      <c r="C59" s="145"/>
      <c r="D59" s="145"/>
      <c r="E59" s="145"/>
      <c r="F59" s="145"/>
      <c r="G59" s="145"/>
      <c r="H59" s="145"/>
      <c r="I59" s="145"/>
      <c r="J59" s="145"/>
      <c r="K59" s="145"/>
      <c r="L59" s="145"/>
      <c r="M59" s="145"/>
      <c r="N59" s="145"/>
      <c r="O59" s="145"/>
      <c r="P59" s="145"/>
      <c r="Q59" s="145"/>
      <c r="S59" t="s">
        <v>198</v>
      </c>
      <c r="T59" t="str">
        <f t="shared" si="0"/>
        <v>i 山陰（鳥取、島根）</v>
      </c>
    </row>
    <row r="60" spans="1:20">
      <c r="A60" s="53" t="s">
        <v>135</v>
      </c>
      <c r="B60" s="55" t="str">
        <f>データ加工!L$64</f>
        <v>山陽（岡山、広島、山口）</v>
      </c>
      <c r="C60" s="145"/>
      <c r="D60" s="145"/>
      <c r="E60" s="145"/>
      <c r="F60" s="145"/>
      <c r="G60" s="145"/>
      <c r="H60" s="145"/>
      <c r="I60" s="145"/>
      <c r="J60" s="145"/>
      <c r="K60" s="145"/>
      <c r="L60" s="145"/>
      <c r="M60" s="145"/>
      <c r="N60" s="145"/>
      <c r="O60" s="145"/>
      <c r="P60" s="145"/>
      <c r="Q60" s="145"/>
      <c r="S60" t="s">
        <v>198</v>
      </c>
      <c r="T60" t="str">
        <f t="shared" si="0"/>
        <v>j 山陽（岡山、広島、山口）</v>
      </c>
    </row>
    <row r="61" spans="1:20">
      <c r="A61" s="53" t="s">
        <v>136</v>
      </c>
      <c r="B61" s="55" t="str">
        <f>データ加工!M$64</f>
        <v>四国（徳島、香川、愛媛、高知）</v>
      </c>
      <c r="C61" s="145"/>
      <c r="D61" s="145"/>
      <c r="E61" s="145"/>
      <c r="F61" s="145"/>
      <c r="G61" s="145"/>
      <c r="H61" s="145"/>
      <c r="I61" s="145"/>
      <c r="J61" s="145"/>
      <c r="K61" s="145"/>
      <c r="L61" s="145"/>
      <c r="M61" s="145"/>
      <c r="N61" s="145"/>
      <c r="O61" s="145"/>
      <c r="P61" s="145"/>
      <c r="Q61" s="145"/>
      <c r="S61" t="s">
        <v>198</v>
      </c>
      <c r="T61" t="str">
        <f t="shared" si="0"/>
        <v>k 四国（徳島、香川、愛媛、高知）</v>
      </c>
    </row>
    <row r="62" spans="1:20">
      <c r="A62" s="53" t="s">
        <v>137</v>
      </c>
      <c r="B62" s="55" t="str">
        <f>データ加工!N$64</f>
        <v>九州北部（福岡、佐賀、長崎、熊本、大分）</v>
      </c>
      <c r="C62" s="145"/>
      <c r="D62" s="145"/>
      <c r="E62" s="145"/>
      <c r="F62" s="145"/>
      <c r="G62" s="145"/>
      <c r="H62" s="145"/>
      <c r="I62" s="145"/>
      <c r="J62" s="145"/>
      <c r="K62" s="145"/>
      <c r="L62" s="145"/>
      <c r="M62" s="145"/>
      <c r="N62" s="145"/>
      <c r="O62" s="145"/>
      <c r="P62" s="145"/>
      <c r="Q62" s="145"/>
      <c r="S62" t="s">
        <v>198</v>
      </c>
      <c r="T62" t="str">
        <f t="shared" si="0"/>
        <v>l 九州北部（福岡、佐賀、長崎、熊本、大分）</v>
      </c>
    </row>
    <row r="63" spans="1:20">
      <c r="A63" s="53" t="s">
        <v>138</v>
      </c>
      <c r="B63" s="55" t="str">
        <f>データ加工!O$64</f>
        <v>九州南部・沖縄（宮崎、鹿児島、沖縄）</v>
      </c>
      <c r="C63" s="145"/>
      <c r="D63" s="145"/>
      <c r="E63" s="145"/>
      <c r="F63" s="145"/>
      <c r="G63" s="145"/>
      <c r="H63" s="145"/>
      <c r="I63" s="145"/>
      <c r="J63" s="145"/>
      <c r="K63" s="145"/>
      <c r="L63" s="145"/>
      <c r="M63" s="145"/>
      <c r="N63" s="145"/>
      <c r="O63" s="145"/>
      <c r="P63" s="145"/>
      <c r="Q63" s="145"/>
      <c r="S63" t="s">
        <v>198</v>
      </c>
      <c r="T63" t="str">
        <f t="shared" si="0"/>
        <v>m 九州南部・沖縄（宮崎、鹿児島、沖縄）</v>
      </c>
    </row>
    <row r="64" spans="1:20" hidden="1">
      <c r="A64" s="54" t="s">
        <v>139</v>
      </c>
      <c r="B64" s="59"/>
      <c r="C64" s="145"/>
      <c r="D64" s="145"/>
      <c r="E64" s="145"/>
      <c r="F64" s="145"/>
      <c r="G64" s="145"/>
      <c r="H64" s="145"/>
      <c r="I64" s="145"/>
      <c r="J64" s="145"/>
      <c r="K64" s="145"/>
      <c r="L64" s="145"/>
      <c r="M64" s="145"/>
      <c r="N64" s="145"/>
      <c r="O64" s="145"/>
      <c r="P64" s="145"/>
      <c r="Q64" s="145"/>
      <c r="S64" t="s">
        <v>198</v>
      </c>
      <c r="T64" t="str">
        <f t="shared" si="0"/>
        <v xml:space="preserve">n </v>
      </c>
    </row>
    <row r="65" spans="1:20" hidden="1">
      <c r="A65" s="54" t="s">
        <v>140</v>
      </c>
      <c r="B65" s="59"/>
      <c r="C65" s="145"/>
      <c r="D65" s="145"/>
      <c r="E65" s="145"/>
      <c r="F65" s="145"/>
      <c r="G65" s="145"/>
      <c r="H65" s="145"/>
      <c r="I65" s="145"/>
      <c r="J65" s="145"/>
      <c r="K65" s="145"/>
      <c r="L65" s="145"/>
      <c r="M65" s="145"/>
      <c r="N65" s="145"/>
      <c r="O65" s="145"/>
      <c r="P65" s="145"/>
      <c r="Q65" s="145"/>
      <c r="S65" t="s">
        <v>198</v>
      </c>
      <c r="T65" t="str">
        <f t="shared" si="0"/>
        <v xml:space="preserve">o </v>
      </c>
    </row>
    <row r="66" spans="1:20" hidden="1">
      <c r="A66" s="54" t="s">
        <v>141</v>
      </c>
      <c r="B66" s="59"/>
      <c r="C66" s="145"/>
      <c r="D66" s="145"/>
      <c r="E66" s="145"/>
      <c r="F66" s="145"/>
      <c r="G66" s="145"/>
      <c r="H66" s="145"/>
      <c r="I66" s="145"/>
      <c r="J66" s="145"/>
      <c r="K66" s="145"/>
      <c r="L66" s="145"/>
      <c r="M66" s="145"/>
      <c r="N66" s="145"/>
      <c r="O66" s="145"/>
      <c r="P66" s="145"/>
      <c r="Q66" s="145"/>
      <c r="S66" t="s">
        <v>198</v>
      </c>
      <c r="T66" t="str">
        <f t="shared" si="0"/>
        <v xml:space="preserve">p </v>
      </c>
    </row>
    <row r="67" spans="1:20" hidden="1">
      <c r="A67" s="54" t="s">
        <v>142</v>
      </c>
      <c r="B67" s="59"/>
      <c r="C67" s="145"/>
      <c r="D67" s="145"/>
      <c r="E67" s="145"/>
      <c r="F67" s="145"/>
      <c r="G67" s="145"/>
      <c r="H67" s="145"/>
      <c r="I67" s="145"/>
      <c r="J67" s="145"/>
      <c r="K67" s="145"/>
      <c r="L67" s="145"/>
      <c r="M67" s="145"/>
      <c r="N67" s="145"/>
      <c r="O67" s="145"/>
      <c r="P67" s="145"/>
      <c r="Q67" s="145"/>
      <c r="S67" t="s">
        <v>198</v>
      </c>
      <c r="T67" t="str">
        <f t="shared" si="0"/>
        <v xml:space="preserve">q </v>
      </c>
    </row>
    <row r="68" spans="1:20" hidden="1">
      <c r="A68" s="54" t="s">
        <v>143</v>
      </c>
      <c r="B68" s="59"/>
      <c r="C68" s="145"/>
      <c r="D68" s="145"/>
      <c r="E68" s="145"/>
      <c r="F68" s="145"/>
      <c r="G68" s="145"/>
      <c r="H68" s="145"/>
      <c r="I68" s="145"/>
      <c r="J68" s="145"/>
      <c r="K68" s="145"/>
      <c r="L68" s="145"/>
      <c r="M68" s="145"/>
      <c r="N68" s="145"/>
      <c r="O68" s="145"/>
      <c r="P68" s="145"/>
      <c r="Q68" s="145"/>
      <c r="S68" t="s">
        <v>198</v>
      </c>
      <c r="T68" t="str">
        <f t="shared" si="0"/>
        <v xml:space="preserve">r </v>
      </c>
    </row>
    <row r="69" spans="1:20" hidden="1">
      <c r="A69" s="54" t="s">
        <v>144</v>
      </c>
      <c r="B69" s="59"/>
      <c r="C69" s="145"/>
      <c r="D69" s="145"/>
      <c r="E69" s="145"/>
      <c r="F69" s="145"/>
      <c r="G69" s="145"/>
      <c r="H69" s="145"/>
      <c r="I69" s="145"/>
      <c r="J69" s="145"/>
      <c r="K69" s="145"/>
      <c r="L69" s="145"/>
      <c r="M69" s="145"/>
      <c r="N69" s="145"/>
      <c r="O69" s="145"/>
      <c r="P69" s="145"/>
      <c r="Q69" s="145"/>
      <c r="S69" t="s">
        <v>198</v>
      </c>
      <c r="T69" t="str">
        <f t="shared" si="0"/>
        <v xml:space="preserve">s </v>
      </c>
    </row>
    <row r="70" spans="1:20" hidden="1">
      <c r="A70" s="54" t="s">
        <v>145</v>
      </c>
      <c r="B70" s="59"/>
      <c r="C70" s="145"/>
      <c r="D70" s="145"/>
      <c r="E70" s="145"/>
      <c r="F70" s="145"/>
      <c r="G70" s="145"/>
      <c r="H70" s="145"/>
      <c r="I70" s="145"/>
      <c r="J70" s="145"/>
      <c r="K70" s="145"/>
      <c r="L70" s="145"/>
      <c r="M70" s="145"/>
      <c r="N70" s="145"/>
      <c r="O70" s="145"/>
      <c r="P70" s="145"/>
      <c r="Q70" s="145"/>
      <c r="S70" t="s">
        <v>198</v>
      </c>
      <c r="T70" t="str">
        <f t="shared" si="0"/>
        <v xml:space="preserve">t </v>
      </c>
    </row>
    <row r="71" spans="1:20" hidden="1">
      <c r="A71" s="54" t="s">
        <v>146</v>
      </c>
      <c r="B71" s="59"/>
      <c r="C71" s="145"/>
      <c r="D71" s="145"/>
      <c r="E71" s="145"/>
      <c r="F71" s="145"/>
      <c r="G71" s="145"/>
      <c r="H71" s="145"/>
      <c r="I71" s="145"/>
      <c r="J71" s="145"/>
      <c r="K71" s="145"/>
      <c r="L71" s="145"/>
      <c r="M71" s="145"/>
      <c r="N71" s="145"/>
      <c r="O71" s="145"/>
      <c r="P71" s="145"/>
      <c r="Q71" s="145"/>
      <c r="S71" t="s">
        <v>198</v>
      </c>
      <c r="T71" t="str">
        <f t="shared" si="0"/>
        <v xml:space="preserve">u </v>
      </c>
    </row>
    <row r="72" spans="1:20" hidden="1">
      <c r="A72" s="54" t="s">
        <v>147</v>
      </c>
      <c r="B72" s="59"/>
      <c r="C72" s="145"/>
      <c r="D72" s="145"/>
      <c r="E72" s="145"/>
      <c r="F72" s="145"/>
      <c r="G72" s="145"/>
      <c r="H72" s="145"/>
      <c r="I72" s="145"/>
      <c r="J72" s="145"/>
      <c r="K72" s="145"/>
      <c r="L72" s="145"/>
      <c r="M72" s="145"/>
      <c r="N72" s="145"/>
      <c r="O72" s="145"/>
      <c r="P72" s="145"/>
      <c r="Q72" s="145"/>
      <c r="S72" t="s">
        <v>198</v>
      </c>
      <c r="T72" t="str">
        <f t="shared" si="0"/>
        <v xml:space="preserve">v </v>
      </c>
    </row>
    <row r="73" spans="1:20" hidden="1">
      <c r="A73" s="54" t="s">
        <v>148</v>
      </c>
      <c r="B73" s="59"/>
      <c r="C73" s="145"/>
      <c r="D73" s="145"/>
      <c r="E73" s="145"/>
      <c r="F73" s="145"/>
      <c r="G73" s="145"/>
      <c r="H73" s="145"/>
      <c r="I73" s="145"/>
      <c r="J73" s="145"/>
      <c r="K73" s="145"/>
      <c r="L73" s="145"/>
      <c r="M73" s="145"/>
      <c r="N73" s="145"/>
      <c r="O73" s="145"/>
      <c r="P73" s="145"/>
      <c r="Q73" s="145"/>
      <c r="S73" t="s">
        <v>198</v>
      </c>
      <c r="T73" t="str">
        <f t="shared" si="0"/>
        <v xml:space="preserve">w </v>
      </c>
    </row>
    <row r="74" spans="1:20" hidden="1">
      <c r="A74" s="54" t="s">
        <v>149</v>
      </c>
      <c r="B74" s="59"/>
      <c r="C74" s="145"/>
      <c r="D74" s="145"/>
      <c r="E74" s="145"/>
      <c r="F74" s="145"/>
      <c r="G74" s="145"/>
      <c r="H74" s="145"/>
      <c r="I74" s="145"/>
      <c r="J74" s="145"/>
      <c r="K74" s="145"/>
      <c r="L74" s="145"/>
      <c r="M74" s="145"/>
      <c r="N74" s="145"/>
      <c r="O74" s="145"/>
      <c r="P74" s="145"/>
      <c r="Q74" s="145"/>
      <c r="S74" t="s">
        <v>198</v>
      </c>
      <c r="T74" t="str">
        <f t="shared" si="0"/>
        <v xml:space="preserve">x </v>
      </c>
    </row>
    <row r="75" spans="1:20" hidden="1">
      <c r="A75" s="54" t="s">
        <v>150</v>
      </c>
      <c r="B75" s="59"/>
      <c r="C75" s="145"/>
      <c r="D75" s="145"/>
      <c r="E75" s="145"/>
      <c r="F75" s="145"/>
      <c r="G75" s="145"/>
      <c r="H75" s="145"/>
      <c r="I75" s="145"/>
      <c r="J75" s="145"/>
      <c r="K75" s="145"/>
      <c r="L75" s="145"/>
      <c r="M75" s="145"/>
      <c r="N75" s="145"/>
      <c r="O75" s="145"/>
      <c r="P75" s="145"/>
      <c r="Q75" s="145"/>
      <c r="S75" t="s">
        <v>198</v>
      </c>
      <c r="T75" t="str">
        <f t="shared" si="0"/>
        <v xml:space="preserve">y </v>
      </c>
    </row>
    <row r="76" spans="1:20" hidden="1">
      <c r="A76" s="54" t="s">
        <v>151</v>
      </c>
      <c r="B76" s="59"/>
      <c r="C76" s="145"/>
      <c r="D76" s="145"/>
      <c r="E76" s="145"/>
      <c r="F76" s="145"/>
      <c r="G76" s="145"/>
      <c r="H76" s="145"/>
      <c r="I76" s="145"/>
      <c r="J76" s="145"/>
      <c r="K76" s="145"/>
      <c r="L76" s="145"/>
      <c r="M76" s="145"/>
      <c r="N76" s="145"/>
      <c r="O76" s="145"/>
      <c r="P76" s="145"/>
      <c r="Q76" s="145"/>
      <c r="S76" t="s">
        <v>198</v>
      </c>
      <c r="T76" t="str">
        <f t="shared" si="0"/>
        <v xml:space="preserve">ｚ </v>
      </c>
    </row>
    <row r="77" spans="1:20" hidden="1">
      <c r="A77" s="54" t="s">
        <v>152</v>
      </c>
      <c r="B77" s="59"/>
      <c r="C77" s="145"/>
      <c r="D77" s="145"/>
      <c r="E77" s="145"/>
      <c r="F77" s="145"/>
      <c r="G77" s="145"/>
      <c r="H77" s="145"/>
      <c r="I77" s="145"/>
      <c r="J77" s="145"/>
      <c r="K77" s="145"/>
      <c r="L77" s="145"/>
      <c r="M77" s="145"/>
      <c r="N77" s="145"/>
      <c r="O77" s="145"/>
      <c r="P77" s="145"/>
      <c r="Q77" s="145"/>
      <c r="S77" t="s">
        <v>198</v>
      </c>
      <c r="T77" t="str">
        <f t="shared" si="0"/>
        <v xml:space="preserve">A </v>
      </c>
    </row>
    <row r="78" spans="1:20" hidden="1">
      <c r="A78" s="54" t="s">
        <v>153</v>
      </c>
      <c r="B78" s="59"/>
      <c r="C78" s="145"/>
      <c r="D78" s="145"/>
      <c r="E78" s="145"/>
      <c r="F78" s="145"/>
      <c r="G78" s="145"/>
      <c r="H78" s="145"/>
      <c r="I78" s="145"/>
      <c r="J78" s="145"/>
      <c r="K78" s="145"/>
      <c r="L78" s="145"/>
      <c r="M78" s="145"/>
      <c r="N78" s="145"/>
      <c r="O78" s="145"/>
      <c r="P78" s="145"/>
      <c r="Q78" s="145"/>
      <c r="S78" t="s">
        <v>198</v>
      </c>
      <c r="T78" t="str">
        <f t="shared" si="0"/>
        <v xml:space="preserve">B </v>
      </c>
    </row>
    <row r="79" spans="1:20" hidden="1">
      <c r="A79" s="54" t="s">
        <v>154</v>
      </c>
      <c r="B79" s="59"/>
      <c r="C79" s="145"/>
      <c r="D79" s="145"/>
      <c r="E79" s="145"/>
      <c r="F79" s="145"/>
      <c r="G79" s="145"/>
      <c r="H79" s="145"/>
      <c r="I79" s="145"/>
      <c r="J79" s="145"/>
      <c r="K79" s="145"/>
      <c r="L79" s="145"/>
      <c r="M79" s="145"/>
      <c r="N79" s="145"/>
      <c r="O79" s="145"/>
      <c r="P79" s="145"/>
      <c r="Q79" s="145"/>
      <c r="S79" t="s">
        <v>198</v>
      </c>
      <c r="T79" t="str">
        <f t="shared" si="0"/>
        <v xml:space="preserve">C </v>
      </c>
    </row>
    <row r="80" spans="1:20" hidden="1">
      <c r="A80" s="54" t="s">
        <v>155</v>
      </c>
      <c r="B80" s="59"/>
      <c r="C80" s="145"/>
      <c r="D80" s="145"/>
      <c r="E80" s="145"/>
      <c r="F80" s="145"/>
      <c r="G80" s="145"/>
      <c r="H80" s="145"/>
      <c r="I80" s="145"/>
      <c r="J80" s="145"/>
      <c r="K80" s="145"/>
      <c r="L80" s="145"/>
      <c r="M80" s="145"/>
      <c r="N80" s="145"/>
      <c r="O80" s="145"/>
      <c r="P80" s="145"/>
      <c r="Q80" s="145"/>
      <c r="S80" t="s">
        <v>198</v>
      </c>
      <c r="T80" t="str">
        <f t="shared" si="0"/>
        <v xml:space="preserve">D </v>
      </c>
    </row>
    <row r="81" spans="1:20" hidden="1">
      <c r="A81" s="54" t="s">
        <v>156</v>
      </c>
      <c r="B81" s="59"/>
      <c r="C81" s="145"/>
      <c r="D81" s="145"/>
      <c r="E81" s="145"/>
      <c r="F81" s="145"/>
      <c r="G81" s="145"/>
      <c r="H81" s="145"/>
      <c r="I81" s="145"/>
      <c r="J81" s="145"/>
      <c r="K81" s="145"/>
      <c r="L81" s="145"/>
      <c r="M81" s="145"/>
      <c r="N81" s="145"/>
      <c r="O81" s="145"/>
      <c r="P81" s="145"/>
      <c r="Q81" s="145"/>
      <c r="S81" t="s">
        <v>198</v>
      </c>
      <c r="T81" t="str">
        <f t="shared" si="0"/>
        <v xml:space="preserve">E </v>
      </c>
    </row>
    <row r="82" spans="1:20" hidden="1">
      <c r="A82" s="54" t="s">
        <v>157</v>
      </c>
      <c r="B82" s="59"/>
      <c r="C82" s="145"/>
      <c r="D82" s="145"/>
      <c r="E82" s="145"/>
      <c r="F82" s="145"/>
      <c r="G82" s="145"/>
      <c r="H82" s="145"/>
      <c r="I82" s="145"/>
      <c r="J82" s="145"/>
      <c r="K82" s="145"/>
      <c r="L82" s="145"/>
      <c r="M82" s="145"/>
      <c r="N82" s="145"/>
      <c r="O82" s="145"/>
      <c r="P82" s="145"/>
      <c r="Q82" s="145"/>
      <c r="S82" t="s">
        <v>198</v>
      </c>
      <c r="T82" t="str">
        <f t="shared" si="0"/>
        <v xml:space="preserve">F </v>
      </c>
    </row>
    <row r="83" spans="1:20" hidden="1">
      <c r="A83" s="54" t="s">
        <v>158</v>
      </c>
      <c r="B83" s="59"/>
      <c r="C83" s="145"/>
      <c r="D83" s="145"/>
      <c r="E83" s="145"/>
      <c r="F83" s="145"/>
      <c r="G83" s="145"/>
      <c r="H83" s="145"/>
      <c r="I83" s="145"/>
      <c r="J83" s="145"/>
      <c r="K83" s="145"/>
      <c r="L83" s="145"/>
      <c r="M83" s="145"/>
      <c r="N83" s="145"/>
      <c r="O83" s="145"/>
      <c r="P83" s="145"/>
      <c r="Q83" s="145"/>
      <c r="S83" t="s">
        <v>198</v>
      </c>
      <c r="T83" t="str">
        <f t="shared" si="0"/>
        <v xml:space="preserve">G </v>
      </c>
    </row>
    <row r="84" spans="1:20" hidden="1">
      <c r="A84" s="54" t="s">
        <v>159</v>
      </c>
      <c r="B84" s="59"/>
      <c r="C84" s="145"/>
      <c r="D84" s="145"/>
      <c r="E84" s="145"/>
      <c r="F84" s="145"/>
      <c r="G84" s="145"/>
      <c r="H84" s="145"/>
      <c r="I84" s="145"/>
      <c r="J84" s="145"/>
      <c r="K84" s="145"/>
      <c r="L84" s="145"/>
      <c r="M84" s="145"/>
      <c r="N84" s="145"/>
      <c r="O84" s="145"/>
      <c r="P84" s="145"/>
      <c r="Q84" s="145"/>
      <c r="S84" t="s">
        <v>198</v>
      </c>
      <c r="T84" t="str">
        <f t="shared" si="0"/>
        <v xml:space="preserve">H </v>
      </c>
    </row>
    <row r="85" spans="1:20" hidden="1">
      <c r="A85" s="54" t="s">
        <v>160</v>
      </c>
      <c r="B85" s="59"/>
      <c r="C85" s="145"/>
      <c r="D85" s="145"/>
      <c r="E85" s="145"/>
      <c r="F85" s="145"/>
      <c r="G85" s="145"/>
      <c r="H85" s="145"/>
      <c r="I85" s="145"/>
      <c r="J85" s="145"/>
      <c r="K85" s="145"/>
      <c r="L85" s="145"/>
      <c r="M85" s="145"/>
      <c r="N85" s="145"/>
      <c r="O85" s="145"/>
      <c r="P85" s="145"/>
      <c r="Q85" s="145"/>
      <c r="S85" t="s">
        <v>198</v>
      </c>
      <c r="T85" t="str">
        <f t="shared" si="0"/>
        <v xml:space="preserve">I </v>
      </c>
    </row>
    <row r="86" spans="1:20" hidden="1">
      <c r="A86" s="54" t="s">
        <v>161</v>
      </c>
      <c r="B86" s="59"/>
      <c r="C86" s="145"/>
      <c r="D86" s="145"/>
      <c r="E86" s="145"/>
      <c r="F86" s="145"/>
      <c r="G86" s="145"/>
      <c r="H86" s="145"/>
      <c r="I86" s="145"/>
      <c r="J86" s="145"/>
      <c r="K86" s="145"/>
      <c r="L86" s="145"/>
      <c r="M86" s="145"/>
      <c r="N86" s="145"/>
      <c r="O86" s="145"/>
      <c r="P86" s="145"/>
      <c r="Q86" s="145"/>
      <c r="S86" t="s">
        <v>198</v>
      </c>
      <c r="T86" t="str">
        <f t="shared" si="0"/>
        <v xml:space="preserve">J </v>
      </c>
    </row>
    <row r="87" spans="1:20" hidden="1">
      <c r="A87" s="54" t="s">
        <v>162</v>
      </c>
      <c r="B87" s="59"/>
      <c r="C87" s="145"/>
      <c r="D87" s="145"/>
      <c r="E87" s="145"/>
      <c r="F87" s="145"/>
      <c r="G87" s="145"/>
      <c r="H87" s="145"/>
      <c r="I87" s="145"/>
      <c r="J87" s="145"/>
      <c r="K87" s="145"/>
      <c r="L87" s="145"/>
      <c r="M87" s="145"/>
      <c r="N87" s="145"/>
      <c r="O87" s="145"/>
      <c r="P87" s="145"/>
      <c r="Q87" s="145"/>
      <c r="S87" t="s">
        <v>198</v>
      </c>
      <c r="T87" t="str">
        <f t="shared" si="0"/>
        <v xml:space="preserve">K </v>
      </c>
    </row>
    <row r="88" spans="1:20" hidden="1">
      <c r="A88" s="54" t="s">
        <v>163</v>
      </c>
      <c r="B88" s="59"/>
      <c r="C88" s="145"/>
      <c r="D88" s="145"/>
      <c r="E88" s="145"/>
      <c r="F88" s="145"/>
      <c r="G88" s="145"/>
      <c r="H88" s="145"/>
      <c r="I88" s="145"/>
      <c r="J88" s="145"/>
      <c r="K88" s="145"/>
      <c r="L88" s="145"/>
      <c r="M88" s="145"/>
      <c r="N88" s="145"/>
      <c r="O88" s="145"/>
      <c r="P88" s="145"/>
      <c r="Q88" s="145"/>
      <c r="S88" t="s">
        <v>198</v>
      </c>
      <c r="T88" t="str">
        <f t="shared" si="0"/>
        <v xml:space="preserve">L </v>
      </c>
    </row>
    <row r="89" spans="1:20" hidden="1">
      <c r="A89" s="54" t="s">
        <v>164</v>
      </c>
      <c r="B89" s="59"/>
      <c r="C89" s="145"/>
      <c r="D89" s="145"/>
      <c r="E89" s="145"/>
      <c r="F89" s="145"/>
      <c r="G89" s="145"/>
      <c r="H89" s="145"/>
      <c r="I89" s="145"/>
      <c r="J89" s="145"/>
      <c r="K89" s="145"/>
      <c r="L89" s="145"/>
      <c r="M89" s="145"/>
      <c r="N89" s="145"/>
      <c r="O89" s="145"/>
      <c r="P89" s="145"/>
      <c r="Q89" s="145"/>
      <c r="S89" t="s">
        <v>198</v>
      </c>
      <c r="T89" t="str">
        <f t="shared" si="0"/>
        <v xml:space="preserve">M </v>
      </c>
    </row>
    <row r="90" spans="1:20" hidden="1">
      <c r="A90" s="54" t="s">
        <v>165</v>
      </c>
      <c r="B90" s="59"/>
      <c r="C90" s="145"/>
      <c r="D90" s="145"/>
      <c r="E90" s="145"/>
      <c r="F90" s="145"/>
      <c r="G90" s="145"/>
      <c r="H90" s="145"/>
      <c r="I90" s="145"/>
      <c r="J90" s="145"/>
      <c r="K90" s="145"/>
      <c r="L90" s="145"/>
      <c r="M90" s="145"/>
      <c r="N90" s="145"/>
      <c r="O90" s="145"/>
      <c r="P90" s="145"/>
      <c r="Q90" s="145"/>
      <c r="S90" t="s">
        <v>198</v>
      </c>
      <c r="T90" t="str">
        <f t="shared" si="0"/>
        <v xml:space="preserve">N </v>
      </c>
    </row>
    <row r="91" spans="1:20" hidden="1">
      <c r="A91" s="54" t="s">
        <v>166</v>
      </c>
      <c r="B91" s="59"/>
      <c r="C91" s="145"/>
      <c r="D91" s="145"/>
      <c r="E91" s="145"/>
      <c r="F91" s="145"/>
      <c r="G91" s="145"/>
      <c r="H91" s="145"/>
      <c r="I91" s="145"/>
      <c r="J91" s="145"/>
      <c r="K91" s="145"/>
      <c r="L91" s="145"/>
      <c r="M91" s="145"/>
      <c r="N91" s="145"/>
      <c r="O91" s="145"/>
      <c r="P91" s="145"/>
      <c r="Q91" s="145"/>
      <c r="S91" t="s">
        <v>198</v>
      </c>
      <c r="T91" t="str">
        <f t="shared" si="0"/>
        <v xml:space="preserve">O </v>
      </c>
    </row>
    <row r="92" spans="1:20" hidden="1">
      <c r="A92" s="54" t="s">
        <v>167</v>
      </c>
      <c r="B92" s="59"/>
      <c r="C92" s="145"/>
      <c r="D92" s="145"/>
      <c r="E92" s="145"/>
      <c r="F92" s="145"/>
      <c r="G92" s="145"/>
      <c r="H92" s="145"/>
      <c r="I92" s="145"/>
      <c r="J92" s="145"/>
      <c r="K92" s="145"/>
      <c r="L92" s="145"/>
      <c r="M92" s="145"/>
      <c r="N92" s="145"/>
      <c r="O92" s="145"/>
      <c r="P92" s="145"/>
      <c r="Q92" s="145"/>
      <c r="S92" t="s">
        <v>198</v>
      </c>
      <c r="T92" t="str">
        <f t="shared" si="0"/>
        <v xml:space="preserve">P </v>
      </c>
    </row>
    <row r="93" spans="1:20" hidden="1">
      <c r="A93" s="54" t="s">
        <v>168</v>
      </c>
      <c r="B93" s="59"/>
      <c r="C93" s="145"/>
      <c r="D93" s="145"/>
      <c r="E93" s="145"/>
      <c r="F93" s="145"/>
      <c r="G93" s="145"/>
      <c r="H93" s="145"/>
      <c r="I93" s="145"/>
      <c r="J93" s="145"/>
      <c r="K93" s="145"/>
      <c r="L93" s="145"/>
      <c r="M93" s="145"/>
      <c r="N93" s="145"/>
      <c r="O93" s="145"/>
      <c r="P93" s="145"/>
      <c r="Q93" s="145"/>
      <c r="S93" t="s">
        <v>198</v>
      </c>
      <c r="T93" t="str">
        <f t="shared" si="0"/>
        <v xml:space="preserve">Q </v>
      </c>
    </row>
    <row r="94" spans="1:20" hidden="1">
      <c r="A94" s="54" t="s">
        <v>169</v>
      </c>
      <c r="B94" s="59"/>
      <c r="C94" s="145"/>
      <c r="D94" s="145"/>
      <c r="E94" s="145"/>
      <c r="F94" s="145"/>
      <c r="G94" s="145"/>
      <c r="H94" s="145"/>
      <c r="I94" s="145"/>
      <c r="J94" s="145"/>
      <c r="K94" s="145"/>
      <c r="L94" s="145"/>
      <c r="M94" s="145"/>
      <c r="N94" s="145"/>
      <c r="O94" s="145"/>
      <c r="P94" s="145"/>
      <c r="Q94" s="145"/>
      <c r="S94" t="s">
        <v>198</v>
      </c>
      <c r="T94" t="str">
        <f t="shared" si="0"/>
        <v xml:space="preserve">R </v>
      </c>
    </row>
    <row r="95" spans="1:20" hidden="1">
      <c r="A95" s="54" t="s">
        <v>170</v>
      </c>
      <c r="B95" s="59"/>
      <c r="C95" s="145"/>
      <c r="D95" s="145"/>
      <c r="E95" s="145"/>
      <c r="F95" s="145"/>
      <c r="G95" s="145"/>
      <c r="H95" s="145"/>
      <c r="I95" s="145"/>
      <c r="J95" s="145"/>
      <c r="K95" s="145"/>
      <c r="L95" s="145"/>
      <c r="M95" s="145"/>
      <c r="N95" s="145"/>
      <c r="O95" s="145"/>
      <c r="P95" s="145"/>
      <c r="Q95" s="145"/>
      <c r="S95" t="s">
        <v>198</v>
      </c>
      <c r="T95" t="str">
        <f t="shared" si="0"/>
        <v xml:space="preserve">S </v>
      </c>
    </row>
    <row r="96" spans="1:20" hidden="1">
      <c r="A96" s="54" t="s">
        <v>171</v>
      </c>
      <c r="B96" s="59"/>
      <c r="C96" s="145"/>
      <c r="D96" s="145"/>
      <c r="E96" s="145"/>
      <c r="F96" s="145"/>
      <c r="G96" s="145"/>
      <c r="H96" s="145"/>
      <c r="I96" s="145"/>
      <c r="J96" s="145"/>
      <c r="K96" s="145"/>
      <c r="L96" s="145"/>
      <c r="M96" s="145"/>
      <c r="N96" s="145"/>
      <c r="O96" s="145"/>
      <c r="P96" s="145"/>
      <c r="Q96" s="145"/>
      <c r="S96" t="s">
        <v>198</v>
      </c>
      <c r="T96" t="str">
        <f t="shared" si="0"/>
        <v xml:space="preserve">T </v>
      </c>
    </row>
    <row r="97" spans="1:20" hidden="1">
      <c r="A97" s="54" t="s">
        <v>172</v>
      </c>
      <c r="B97" s="59"/>
      <c r="C97" s="145"/>
      <c r="D97" s="145"/>
      <c r="E97" s="145"/>
      <c r="F97" s="145"/>
      <c r="G97" s="145"/>
      <c r="H97" s="145"/>
      <c r="I97" s="145"/>
      <c r="J97" s="145"/>
      <c r="K97" s="145"/>
      <c r="L97" s="145"/>
      <c r="M97" s="145"/>
      <c r="N97" s="145"/>
      <c r="O97" s="145"/>
      <c r="P97" s="145"/>
      <c r="Q97" s="145"/>
      <c r="S97" t="s">
        <v>198</v>
      </c>
      <c r="T97" t="str">
        <f t="shared" si="0"/>
        <v xml:space="preserve">U </v>
      </c>
    </row>
    <row r="98" spans="1:20" hidden="1">
      <c r="A98" s="54" t="s">
        <v>173</v>
      </c>
      <c r="B98" s="59"/>
      <c r="C98" s="145"/>
      <c r="D98" s="145"/>
      <c r="E98" s="145"/>
      <c r="F98" s="145"/>
      <c r="G98" s="145"/>
      <c r="H98" s="145"/>
      <c r="I98" s="145"/>
      <c r="J98" s="145"/>
      <c r="K98" s="145"/>
      <c r="L98" s="145"/>
      <c r="M98" s="145"/>
      <c r="N98" s="145"/>
      <c r="O98" s="145"/>
      <c r="P98" s="145"/>
      <c r="Q98" s="145"/>
      <c r="S98" t="s">
        <v>198</v>
      </c>
      <c r="T98" t="str">
        <f t="shared" si="0"/>
        <v xml:space="preserve">V </v>
      </c>
    </row>
    <row r="99" spans="1:20" hidden="1">
      <c r="A99" s="54" t="s">
        <v>174</v>
      </c>
      <c r="B99" s="59"/>
      <c r="C99" s="145"/>
      <c r="D99" s="145"/>
      <c r="E99" s="145"/>
      <c r="F99" s="145"/>
      <c r="G99" s="145"/>
      <c r="H99" s="145"/>
      <c r="I99" s="145"/>
      <c r="J99" s="145"/>
      <c r="K99" s="145"/>
      <c r="L99" s="145"/>
      <c r="M99" s="145"/>
      <c r="N99" s="145"/>
      <c r="O99" s="145"/>
      <c r="P99" s="145"/>
      <c r="Q99" s="145"/>
      <c r="S99" t="s">
        <v>198</v>
      </c>
      <c r="T99" t="str">
        <f t="shared" si="0"/>
        <v xml:space="preserve">W </v>
      </c>
    </row>
    <row r="100" spans="1:20" hidden="1">
      <c r="A100" s="54" t="s">
        <v>175</v>
      </c>
      <c r="B100" s="59"/>
      <c r="C100" s="145"/>
      <c r="D100" s="145"/>
      <c r="E100" s="145"/>
      <c r="F100" s="145"/>
      <c r="G100" s="145"/>
      <c r="H100" s="145"/>
      <c r="I100" s="145"/>
      <c r="J100" s="145"/>
      <c r="K100" s="145"/>
      <c r="L100" s="145"/>
      <c r="M100" s="145"/>
      <c r="N100" s="145"/>
      <c r="O100" s="145"/>
      <c r="P100" s="145"/>
      <c r="Q100" s="145"/>
      <c r="S100" t="s">
        <v>198</v>
      </c>
      <c r="T100" t="str">
        <f t="shared" si="0"/>
        <v xml:space="preserve">X </v>
      </c>
    </row>
    <row r="101" spans="1:20" hidden="1">
      <c r="A101" s="54"/>
      <c r="B101" s="59"/>
      <c r="C101" s="145"/>
      <c r="D101" s="145"/>
      <c r="E101" s="145"/>
      <c r="F101" s="145"/>
      <c r="G101" s="145"/>
      <c r="H101" s="145"/>
      <c r="I101" s="145"/>
      <c r="J101" s="145"/>
      <c r="K101" s="145"/>
      <c r="L101" s="145"/>
      <c r="M101" s="145"/>
      <c r="N101" s="145"/>
      <c r="O101" s="145"/>
      <c r="P101" s="145"/>
      <c r="Q101" s="145"/>
      <c r="S101" t="s">
        <v>198</v>
      </c>
      <c r="T101" t="str">
        <f t="shared" si="0"/>
        <v xml:space="preserve"> </v>
      </c>
    </row>
  </sheetData>
  <phoneticPr fontId="14"/>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グラフ</vt:lpstr>
      </vt:variant>
      <vt:variant>
        <vt:i4>6</vt:i4>
      </vt:variant>
    </vt:vector>
  </HeadingPairs>
  <TitlesOfParts>
    <vt:vector size="15" baseType="lpstr">
      <vt:lpstr>PIO-NETの操作</vt:lpstr>
      <vt:lpstr>素データ</vt:lpstr>
      <vt:lpstr>人口</vt:lpstr>
      <vt:lpstr>データ加工</vt:lpstr>
      <vt:lpstr>データ選択</vt:lpstr>
      <vt:lpstr>プログラム</vt:lpstr>
      <vt:lpstr>map</vt:lpstr>
      <vt:lpstr>地図状グラフ</vt:lpstr>
      <vt:lpstr>地図状グラフ (緯度圧縮)</vt:lpstr>
      <vt:lpstr>相談件数全プロット</vt:lpstr>
      <vt:lpstr>相談件数全レーダー</vt:lpstr>
      <vt:lpstr>相談件数プロット</vt:lpstr>
      <vt:lpstr>相談件数レーダー</vt:lpstr>
      <vt:lpstr>全国比全プロット</vt:lpstr>
      <vt:lpstr>全国比全レーダー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2015-01-09T07:23:25Z</cp:lastPrinted>
  <dcterms:created xsi:type="dcterms:W3CDTF">2011-11-05T11:27:03Z</dcterms:created>
  <dcterms:modified xsi:type="dcterms:W3CDTF">2015-02-20T12:41:16Z</dcterms:modified>
</cp:coreProperties>
</file>