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PIONET原データ" sheetId="1" r:id="rId1"/>
    <sheet name="Excel３Dグラフ１" sheetId="2" r:id="rId2"/>
    <sheet name="Excel３Dグラフ２" sheetId="3" r:id="rId3"/>
    <sheet name="加工シート" sheetId="4" r:id="rId4"/>
    <sheet name="プログラム§68" sheetId="5" r:id="rId5"/>
    <sheet name="三色三次元図" sheetId="6" r:id="rId6"/>
    <sheet name="三色三角グラフ" sheetId="7" r:id="rId7"/>
  </sheets>
  <definedNames/>
  <calcPr fullCalcOnLoad="1"/>
</workbook>
</file>

<file path=xl/sharedStrings.xml><?xml version="1.0" encoding="utf-8"?>
<sst xmlns="http://schemas.openxmlformats.org/spreadsheetml/2006/main" count="164" uniqueCount="71">
  <si>
    <t>商品・サービス（小分類）</t>
  </si>
  <si>
    <t>合計</t>
  </si>
  <si>
    <t>安全・衛生</t>
  </si>
  <si>
    <t>品質・機能・役務品質</t>
  </si>
  <si>
    <t>法規・基準</t>
  </si>
  <si>
    <t>価格・料金</t>
  </si>
  <si>
    <t>計量・量目</t>
  </si>
  <si>
    <t>表示・広告</t>
  </si>
  <si>
    <t>販売方法</t>
  </si>
  <si>
    <t>契約・解約</t>
  </si>
  <si>
    <t>接客対応</t>
  </si>
  <si>
    <t>包装・容器</t>
  </si>
  <si>
    <t>施設・設備</t>
  </si>
  <si>
    <t>買物相談</t>
  </si>
  <si>
    <t>生活知識</t>
  </si>
  <si>
    <t>その他</t>
  </si>
  <si>
    <t>販売方法・契約解約</t>
  </si>
  <si>
    <t>他の相談内容</t>
  </si>
  <si>
    <t>販売方法・契約解約の相談比率</t>
  </si>
  <si>
    <r>
      <t>データ出所：国民生活センター「消費生活相談データベース</t>
    </r>
    <r>
      <rPr>
        <sz val="10.5"/>
        <color indexed="8"/>
        <rFont val="Century"/>
        <family val="1"/>
      </rPr>
      <t>(</t>
    </r>
    <r>
      <rPr>
        <sz val="10.5"/>
        <color indexed="8"/>
        <rFont val="Century"/>
        <family val="1"/>
      </rPr>
      <t>PIO-NET)</t>
    </r>
    <r>
      <rPr>
        <sz val="10.5"/>
        <color indexed="8"/>
        <rFont val="ＭＳ 明朝"/>
        <family val="1"/>
      </rPr>
      <t>」</t>
    </r>
  </si>
  <si>
    <t>印字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</si>
  <si>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</si>
  <si>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</si>
  <si>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</si>
  <si>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</si>
  <si>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</si>
  <si>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</si>
  <si>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</si>
  <si>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</si>
  <si>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</si>
  <si>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</si>
  <si>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縦軸y(赤）：「他の相談内容」構成比</t>
  </si>
  <si>
    <t>横軸：ｘ（緑）：「販売方法」構成比</t>
  </si>
  <si>
    <t>奥行軸 ｚ(青）：「契約解約」構成比</t>
  </si>
  <si>
    <t>内側バブルサイズ：「販売方法」「契約解約」回答数計</t>
  </si>
  <si>
    <t>外側バブルサイズ：相談内容（多重）回答数合計</t>
  </si>
  <si>
    <t>←横軸 ｚ(青）：「契約解約」構成比</t>
  </si>
  <si>
    <t>→横軸：ｘ（緑）：「販売方法」構成比</t>
  </si>
  <si>
    <t>商品・サービス=老人福祉・サービス</t>
  </si>
  <si>
    <t>2009～2014年度</t>
  </si>
  <si>
    <t>2014年6月16日現在</t>
  </si>
  <si>
    <t>主な相談内容</t>
  </si>
  <si>
    <t>公的老人ホーム</t>
  </si>
  <si>
    <t>有料老人ホーム</t>
  </si>
  <si>
    <t>老人ホーム全般</t>
  </si>
  <si>
    <t>在宅介護サービス</t>
  </si>
  <si>
    <t>在宅入浴サービス</t>
  </si>
  <si>
    <t>老人給食サービス</t>
  </si>
  <si>
    <t>デイケアサービス</t>
  </si>
  <si>
    <t>グループホーム</t>
  </si>
  <si>
    <t>老人福祉・サービスその他</t>
  </si>
  <si>
    <t>半角スペース</t>
  </si>
  <si>
    <t>文字列連結</t>
  </si>
  <si>
    <t xml:space="preserve"> </t>
  </si>
  <si>
    <t>Copyright © xcampus.jp All rights reserved. すべての内容は著作権により保護されています．</t>
  </si>
  <si>
    <t>老人福祉・サービスの商品サービス（小分類）別の「販売方法」「契約解約」「他の相談内容」区分構成比の三色三角バブルグラフ</t>
  </si>
  <si>
    <t>老人福祉・サービスの商品サービス（小分類）別の「販売方法」「契約解約」「他の相談内容」区分構成比の三次元バブルプロット</t>
  </si>
  <si>
    <t>加工シートからコピー(背景に色）</t>
  </si>
  <si>
    <r>
      <rPr>
        <b/>
        <sz val="11"/>
        <color indexed="10"/>
        <rFont val="ＭＳ Ｐゴシック"/>
        <family val="3"/>
      </rPr>
      <t>XCAMPUSプログラムは</t>
    </r>
    <r>
      <rPr>
        <sz val="11"/>
        <color theme="1"/>
        <rFont val="Calibri"/>
        <family val="3"/>
      </rPr>
      <t>，以下のいずれかの方法で編集します。</t>
    </r>
  </si>
  <si>
    <t>(a)ｘｃａｍｐｕｓ.jpのWebページのフォームで編集</t>
  </si>
  <si>
    <t>(b)ｘｃａｍｐｕｓビューアの[ファイル］⇒[新規］⇒［XCEDIT新規プログラム作成］で編集</t>
  </si>
  <si>
    <t>(c)メモ帳やワードなどの任意のエディターで編集</t>
  </si>
  <si>
    <t>ユーザ作成の完成プログラムの保存は，</t>
  </si>
  <si>
    <t>(a)の場合は，フォームを右クリック⇒[すべて選択］⇒［コピー］⇒右下の保管用テキストボックスに[貼り付け］</t>
  </si>
  <si>
    <t>(b)(c)の場合は[ファイル］⇒［名前を付けて保存］⇒Excelとは別のファイルが作成される</t>
  </si>
  <si>
    <t>あるいは[編集］⇒[すべて選択］⇒［コピー］⇒Excel内の右下の保管用テキストボックスに[貼り付け］</t>
  </si>
  <si>
    <t>見本プログラムの利用</t>
  </si>
  <si>
    <t>下記テキストボックス内をクリック</t>
  </si>
  <si>
    <t>ユーザ作成の完成プログラムの保管用テキストボックス↓</t>
  </si>
  <si>
    <t>［Ctrlキー］を押しながら［Aキー］で[すべて選択］⇒［Ctrlキー］を押しながら［Cキー］で［コピー］</t>
  </si>
  <si>
    <t>上記の(a)(b)(c)の編集先に［貼り付け］て利用します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</si>
</sst>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;[Red]\-0\ "/>
    <numFmt numFmtId="181" formatCode="0_);[Red]\(0\)"/>
    <numFmt numFmtId="182" formatCode="0.0_ ;[Red]\-0.0\ 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7"/>
      <color indexed="8"/>
      <name val="ＭＳ Ｐゴシック"/>
      <family val="3"/>
    </font>
    <font>
      <sz val="10.5"/>
      <color indexed="8"/>
      <name val="Century"/>
      <family val="1"/>
    </font>
    <font>
      <sz val="10.5"/>
      <color indexed="8"/>
      <name val="ＭＳ 明朝"/>
      <family val="1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60"/>
      <name val="ＭＳ Ｐゴシック"/>
      <family val="3"/>
    </font>
    <font>
      <b/>
      <sz val="11"/>
      <color indexed="16"/>
      <name val="ＭＳ Ｐゴシック"/>
      <family val="3"/>
    </font>
    <font>
      <sz val="10"/>
      <color indexed="8"/>
      <name val="ＭＳ 明朝"/>
      <family val="1"/>
    </font>
    <font>
      <b/>
      <sz val="11"/>
      <color indexed="3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6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0"/>
      <color indexed="60"/>
      <name val="ＭＳ 明朝"/>
      <family val="1"/>
    </font>
    <font>
      <b/>
      <sz val="10"/>
      <color indexed="30"/>
      <name val="ＭＳ 明朝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17"/>
      <name val="ＭＳ 明朝"/>
      <family val="1"/>
    </font>
    <font>
      <sz val="11"/>
      <color indexed="60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b/>
      <sz val="9"/>
      <color theme="1"/>
      <name val="Calibri"/>
      <family val="3"/>
    </font>
    <font>
      <b/>
      <sz val="14"/>
      <color theme="1"/>
      <name val="ＭＳ Ｐゴシック"/>
      <family val="3"/>
    </font>
    <font>
      <sz val="9"/>
      <color rgb="FFC00000"/>
      <name val="Calibri"/>
      <family val="3"/>
    </font>
    <font>
      <sz val="11"/>
      <color rgb="FFC00000"/>
      <name val="Calibri"/>
      <family val="3"/>
    </font>
    <font>
      <b/>
      <sz val="11"/>
      <color rgb="FF800000"/>
      <name val="Calibri"/>
      <family val="3"/>
    </font>
    <font>
      <b/>
      <sz val="11"/>
      <color rgb="FFFF0000"/>
      <name val="Calibri"/>
      <family val="3"/>
    </font>
    <font>
      <sz val="10"/>
      <color rgb="FF000000"/>
      <name val="ＭＳ 明朝"/>
      <family val="1"/>
    </font>
    <font>
      <b/>
      <sz val="11"/>
      <color rgb="FF0070C0"/>
      <name val="Calibri"/>
      <family val="3"/>
    </font>
    <font>
      <b/>
      <sz val="11"/>
      <color rgb="FF00B050"/>
      <name val="Calibri"/>
      <family val="3"/>
    </font>
    <font>
      <b/>
      <sz val="11"/>
      <color rgb="FFC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8D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1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1" xfId="0" applyNumberFormat="1" applyBorder="1" applyAlignment="1">
      <alignment horizontal="right" vertical="center" wrapText="1"/>
    </xf>
    <xf numFmtId="182" fontId="0" fillId="0" borderId="0" xfId="0" applyNumberFormat="1" applyAlignment="1">
      <alignment vertical="center"/>
    </xf>
    <xf numFmtId="180" fontId="6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81" fontId="60" fillId="33" borderId="10" xfId="0" applyNumberFormat="1" applyFont="1" applyFill="1" applyBorder="1" applyAlignment="1">
      <alignment horizontal="left" vertical="center" wrapText="1"/>
    </xf>
    <xf numFmtId="182" fontId="67" fillId="33" borderId="10" xfId="0" applyNumberFormat="1" applyFont="1" applyFill="1" applyBorder="1" applyAlignment="1">
      <alignment horizontal="left" vertical="center" wrapText="1"/>
    </xf>
    <xf numFmtId="181" fontId="0" fillId="0" borderId="13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0" fontId="60" fillId="33" borderId="13" xfId="0" applyNumberFormat="1" applyFont="1" applyFill="1" applyBorder="1" applyAlignment="1">
      <alignment horizontal="left" vertical="center" wrapText="1"/>
    </xf>
    <xf numFmtId="180" fontId="0" fillId="0" borderId="13" xfId="0" applyNumberFormat="1" applyBorder="1" applyAlignment="1">
      <alignment horizontal="right" vertical="center" wrapText="1"/>
    </xf>
    <xf numFmtId="18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0" fillId="0" borderId="11" xfId="0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49" fontId="0" fillId="34" borderId="13" xfId="0" applyNumberFormat="1" applyFill="1" applyBorder="1" applyAlignment="1">
      <alignment horizontal="center" vertical="center"/>
    </xf>
    <xf numFmtId="0" fontId="60" fillId="34" borderId="11" xfId="0" applyFont="1" applyFill="1" applyBorder="1" applyAlignment="1">
      <alignment horizontal="left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0" fillId="33" borderId="16" xfId="0" applyFont="1" applyFill="1" applyBorder="1" applyAlignment="1">
      <alignment horizontal="left" vertical="center"/>
    </xf>
    <xf numFmtId="0" fontId="60" fillId="33" borderId="17" xfId="0" applyFont="1" applyFill="1" applyBorder="1" applyAlignment="1">
      <alignment horizontal="left" vertical="center"/>
    </xf>
    <xf numFmtId="0" fontId="60" fillId="33" borderId="18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33" borderId="12" xfId="0" applyFont="1" applyFill="1" applyBorder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73" fillId="0" borderId="0" xfId="0" applyNumberFormat="1" applyFont="1" applyFill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2" fillId="0" borderId="0" xfId="0" applyNumberFormat="1" applyFont="1" applyFill="1" applyAlignment="1">
      <alignment vertical="center"/>
    </xf>
    <xf numFmtId="180" fontId="0" fillId="35" borderId="13" xfId="0" applyNumberFormat="1" applyFill="1" applyBorder="1" applyAlignment="1">
      <alignment horizontal="right" vertical="center" wrapText="1"/>
    </xf>
    <xf numFmtId="180" fontId="0" fillId="35" borderId="13" xfId="0" applyNumberForma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老人福祉・サービス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の消費相談内容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複数）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回答数</a:t>
            </a:r>
          </a:p>
        </c:rich>
      </c:tx>
      <c:layout>
        <c:manualLayout>
          <c:xMode val="factor"/>
          <c:yMode val="factor"/>
          <c:x val="-0.07675"/>
          <c:y val="-0.011"/>
        </c:manualLayout>
      </c:layout>
      <c:spPr>
        <a:noFill/>
        <a:ln w="3175">
          <a:noFill/>
        </a:ln>
      </c:spPr>
    </c:title>
    <c:view3D>
      <c:rotX val="4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1025"/>
          <c:w val="0.97675"/>
          <c:h val="0.974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'加工シート'!$C$4</c:f>
              <c:strCache>
                <c:ptCount val="1"/>
                <c:pt idx="0">
                  <c:v>安全・衛生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'加工シート'!$C$5:$C$13</c:f>
              <c:numCache>
                <c:ptCount val="9"/>
                <c:pt idx="0">
                  <c:v>91</c:v>
                </c:pt>
                <c:pt idx="1">
                  <c:v>165</c:v>
                </c:pt>
                <c:pt idx="2">
                  <c:v>71</c:v>
                </c:pt>
                <c:pt idx="3">
                  <c:v>67</c:v>
                </c:pt>
                <c:pt idx="4">
                  <c:v>2</c:v>
                </c:pt>
                <c:pt idx="5">
                  <c:v>20</c:v>
                </c:pt>
                <c:pt idx="6">
                  <c:v>235</c:v>
                </c:pt>
                <c:pt idx="7">
                  <c:v>32</c:v>
                </c:pt>
                <c:pt idx="8">
                  <c:v>106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'加工シート'!$D$4</c:f>
              <c:strCache>
                <c:ptCount val="1"/>
                <c:pt idx="0">
                  <c:v>品質・機能・役務品質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'加工シート'!$D$5:$D$13</c:f>
              <c:numCache>
                <c:ptCount val="9"/>
                <c:pt idx="0">
                  <c:v>132</c:v>
                </c:pt>
                <c:pt idx="1">
                  <c:v>402</c:v>
                </c:pt>
                <c:pt idx="2">
                  <c:v>121</c:v>
                </c:pt>
                <c:pt idx="3">
                  <c:v>295</c:v>
                </c:pt>
                <c:pt idx="4">
                  <c:v>8</c:v>
                </c:pt>
                <c:pt idx="5">
                  <c:v>53</c:v>
                </c:pt>
                <c:pt idx="6">
                  <c:v>310</c:v>
                </c:pt>
                <c:pt idx="7">
                  <c:v>71</c:v>
                </c:pt>
                <c:pt idx="8">
                  <c:v>221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'加工シート'!$E$4</c:f>
              <c:strCache>
                <c:ptCount val="1"/>
                <c:pt idx="0">
                  <c:v>法規・基準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'加工シート'!$E$5:$E$13</c:f>
              <c:numCache>
                <c:ptCount val="9"/>
                <c:pt idx="0">
                  <c:v>48</c:v>
                </c:pt>
                <c:pt idx="1">
                  <c:v>229</c:v>
                </c:pt>
                <c:pt idx="2">
                  <c:v>59</c:v>
                </c:pt>
                <c:pt idx="3">
                  <c:v>72</c:v>
                </c:pt>
                <c:pt idx="4">
                  <c:v>1</c:v>
                </c:pt>
                <c:pt idx="5">
                  <c:v>5</c:v>
                </c:pt>
                <c:pt idx="6">
                  <c:v>50</c:v>
                </c:pt>
                <c:pt idx="7">
                  <c:v>28</c:v>
                </c:pt>
                <c:pt idx="8">
                  <c:v>138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'加工シート'!$F$4</c:f>
              <c:strCache>
                <c:ptCount val="1"/>
                <c:pt idx="0">
                  <c:v>価格・料金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'加工シート'!$F$5:$F$13</c:f>
              <c:numCache>
                <c:ptCount val="9"/>
                <c:pt idx="0">
                  <c:v>122</c:v>
                </c:pt>
                <c:pt idx="1">
                  <c:v>892</c:v>
                </c:pt>
                <c:pt idx="2">
                  <c:v>183</c:v>
                </c:pt>
                <c:pt idx="3">
                  <c:v>165</c:v>
                </c:pt>
                <c:pt idx="4">
                  <c:v>2</c:v>
                </c:pt>
                <c:pt idx="5">
                  <c:v>25</c:v>
                </c:pt>
                <c:pt idx="6">
                  <c:v>131</c:v>
                </c:pt>
                <c:pt idx="7">
                  <c:v>145</c:v>
                </c:pt>
                <c:pt idx="8">
                  <c:v>299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'加工シート'!$G$4</c:f>
              <c:strCache>
                <c:ptCount val="1"/>
                <c:pt idx="0">
                  <c:v>計量・量目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'加工シート'!$G$5:$G$13</c:f>
              <c:numCache>
                <c:ptCount val="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'加工シート'!$H$4</c:f>
              <c:strCache>
                <c:ptCount val="1"/>
                <c:pt idx="0">
                  <c:v>表示・広告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'加工シート'!$H$5:$H$13</c:f>
              <c:numCache>
                <c:ptCount val="9"/>
                <c:pt idx="0">
                  <c:v>5</c:v>
                </c:pt>
                <c:pt idx="1">
                  <c:v>136</c:v>
                </c:pt>
                <c:pt idx="2">
                  <c:v>34</c:v>
                </c:pt>
                <c:pt idx="3">
                  <c:v>20</c:v>
                </c:pt>
                <c:pt idx="4">
                  <c:v>0</c:v>
                </c:pt>
                <c:pt idx="5">
                  <c:v>23</c:v>
                </c:pt>
                <c:pt idx="6">
                  <c:v>8</c:v>
                </c:pt>
                <c:pt idx="7">
                  <c:v>4</c:v>
                </c:pt>
                <c:pt idx="8">
                  <c:v>74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'加工シート'!$I$4</c:f>
              <c:strCache>
                <c:ptCount val="1"/>
                <c:pt idx="0">
                  <c:v>販売方法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'加工シート'!$I$5:$I$13</c:f>
              <c:numCache>
                <c:ptCount val="9"/>
                <c:pt idx="0">
                  <c:v>43</c:v>
                </c:pt>
                <c:pt idx="1">
                  <c:v>743</c:v>
                </c:pt>
                <c:pt idx="2">
                  <c:v>278</c:v>
                </c:pt>
                <c:pt idx="3">
                  <c:v>148</c:v>
                </c:pt>
                <c:pt idx="4">
                  <c:v>1</c:v>
                </c:pt>
                <c:pt idx="5">
                  <c:v>41</c:v>
                </c:pt>
                <c:pt idx="6">
                  <c:v>70</c:v>
                </c:pt>
                <c:pt idx="7">
                  <c:v>51</c:v>
                </c:pt>
                <c:pt idx="8">
                  <c:v>360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'加工シート'!$J$4</c:f>
              <c:strCache>
                <c:ptCount val="1"/>
                <c:pt idx="0">
                  <c:v>契約・解約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'加工シート'!$J$5:$J$13</c:f>
              <c:numCache>
                <c:ptCount val="9"/>
                <c:pt idx="0">
                  <c:v>341</c:v>
                </c:pt>
                <c:pt idx="1">
                  <c:v>2237</c:v>
                </c:pt>
                <c:pt idx="2">
                  <c:v>538</c:v>
                </c:pt>
                <c:pt idx="3">
                  <c:v>817</c:v>
                </c:pt>
                <c:pt idx="4">
                  <c:v>13</c:v>
                </c:pt>
                <c:pt idx="5">
                  <c:v>166</c:v>
                </c:pt>
                <c:pt idx="6">
                  <c:v>480</c:v>
                </c:pt>
                <c:pt idx="7">
                  <c:v>329</c:v>
                </c:pt>
                <c:pt idx="8">
                  <c:v>889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'加工シート'!$K$4</c:f>
              <c:strCache>
                <c:ptCount val="1"/>
                <c:pt idx="0">
                  <c:v>接客対応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'加工シート'!$K$5:$K$13</c:f>
              <c:numCache>
                <c:ptCount val="9"/>
                <c:pt idx="0">
                  <c:v>210</c:v>
                </c:pt>
                <c:pt idx="1">
                  <c:v>740</c:v>
                </c:pt>
                <c:pt idx="2">
                  <c:v>195</c:v>
                </c:pt>
                <c:pt idx="3">
                  <c:v>603</c:v>
                </c:pt>
                <c:pt idx="4">
                  <c:v>14</c:v>
                </c:pt>
                <c:pt idx="5">
                  <c:v>86</c:v>
                </c:pt>
                <c:pt idx="6">
                  <c:v>338</c:v>
                </c:pt>
                <c:pt idx="7">
                  <c:v>132</c:v>
                </c:pt>
                <c:pt idx="8">
                  <c:v>418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'加工シート'!$L$4</c:f>
              <c:strCache>
                <c:ptCount val="1"/>
                <c:pt idx="0">
                  <c:v>包装・容器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'加工シート'!$L$5:$L$13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'加工シート'!$M$4</c:f>
              <c:strCache>
                <c:ptCount val="1"/>
                <c:pt idx="0">
                  <c:v>施設・設備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'加工シート'!$M$5:$M$13</c:f>
              <c:numCache>
                <c:ptCount val="9"/>
                <c:pt idx="0">
                  <c:v>22</c:v>
                </c:pt>
                <c:pt idx="1">
                  <c:v>47</c:v>
                </c:pt>
                <c:pt idx="2">
                  <c:v>21</c:v>
                </c:pt>
                <c:pt idx="3">
                  <c:v>4</c:v>
                </c:pt>
                <c:pt idx="4">
                  <c:v>1</c:v>
                </c:pt>
                <c:pt idx="5">
                  <c:v>0</c:v>
                </c:pt>
                <c:pt idx="6">
                  <c:v>26</c:v>
                </c:pt>
                <c:pt idx="7">
                  <c:v>12</c:v>
                </c:pt>
                <c:pt idx="8">
                  <c:v>20</c:v>
                </c:pt>
              </c:numCache>
            </c:numRef>
          </c:val>
          <c:shape val="cylinder"/>
        </c:ser>
        <c:ser>
          <c:idx val="11"/>
          <c:order val="11"/>
          <c:tx>
            <c:strRef>
              <c:f>'加工シート'!$N$4</c:f>
              <c:strCache>
                <c:ptCount val="1"/>
                <c:pt idx="0">
                  <c:v>買物相談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'加工シート'!$N$5:$N$13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2"/>
          <c:order val="12"/>
          <c:tx>
            <c:strRef>
              <c:f>'加工シート'!$O$4</c:f>
              <c:strCache>
                <c:ptCount val="1"/>
                <c:pt idx="0">
                  <c:v>生活知識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'加工シート'!$O$5:$O$13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3"/>
          <c:order val="13"/>
          <c:tx>
            <c:strRef>
              <c:f>'加工シート'!$P$4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'加工シート'!$P$5:$P$13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cylinder"/>
        </c:ser>
        <c:ser>
          <c:idx val="14"/>
          <c:order val="14"/>
          <c:tx>
            <c:strRef>
              <c:f>'加工シート'!$Q$4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'加工シート'!$B$5:$B$13</c:f>
              <c:strCache>
                <c:ptCount val="9"/>
                <c:pt idx="0">
                  <c:v>公的老人ホーム</c:v>
                </c:pt>
                <c:pt idx="1">
                  <c:v>有料老人ホーム</c:v>
                </c:pt>
                <c:pt idx="2">
                  <c:v>老人ホーム全般</c:v>
                </c:pt>
                <c:pt idx="3">
                  <c:v>在宅介護サービス</c:v>
                </c:pt>
                <c:pt idx="4">
                  <c:v>在宅入浴サービス</c:v>
                </c:pt>
                <c:pt idx="5">
                  <c:v>老人給食サービス</c:v>
                </c:pt>
                <c:pt idx="6">
                  <c:v>デイケアサービス</c:v>
                </c:pt>
                <c:pt idx="7">
                  <c:v>グループホーム</c:v>
                </c:pt>
                <c:pt idx="8">
                  <c:v>老人福祉・サービスその他</c:v>
                </c:pt>
              </c:strCache>
            </c:strRef>
          </c:cat>
          <c:val>
            <c:numRef>
              <c:f>'加工シート'!$Q$5:$Q$13</c:f>
              <c:numCache>
                <c:ptCount val="9"/>
                <c:pt idx="0">
                  <c:v>1015</c:v>
                </c:pt>
                <c:pt idx="1">
                  <c:v>5592</c:v>
                </c:pt>
                <c:pt idx="2">
                  <c:v>1501</c:v>
                </c:pt>
                <c:pt idx="3">
                  <c:v>2192</c:v>
                </c:pt>
                <c:pt idx="4">
                  <c:v>42</c:v>
                </c:pt>
                <c:pt idx="5">
                  <c:v>423</c:v>
                </c:pt>
                <c:pt idx="6">
                  <c:v>1648</c:v>
                </c:pt>
                <c:pt idx="7">
                  <c:v>804</c:v>
                </c:pt>
                <c:pt idx="8">
                  <c:v>2526</c:v>
                </c:pt>
              </c:numCache>
            </c:numRef>
          </c:val>
          <c:shape val="cylinder"/>
        </c:ser>
        <c:shape val="cylinder"/>
        <c:axId val="45409510"/>
        <c:axId val="6032407"/>
        <c:axId val="54291664"/>
      </c:bar3D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32407"/>
        <c:crosses val="autoZero"/>
        <c:auto val="1"/>
        <c:lblOffset val="100"/>
        <c:tickLblSkip val="1"/>
        <c:noMultiLvlLbl val="0"/>
      </c:catAx>
      <c:valAx>
        <c:axId val="60324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消費相談回答数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2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09510"/>
        <c:crossesAt val="1"/>
        <c:crossBetween val="between"/>
        <c:dispUnits/>
      </c:valAx>
      <c:serAx>
        <c:axId val="54291664"/>
        <c:scaling>
          <c:orientation val="maxMin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相談内容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多重回答）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8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240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"/>
          <c:y val="0.0405"/>
          <c:w val="0.11725"/>
          <c:h val="0.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老人福祉・サービスの消費相談内容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複数）回答数</a:t>
            </a:r>
          </a:p>
        </c:rich>
      </c:tx>
      <c:layout>
        <c:manualLayout>
          <c:xMode val="factor"/>
          <c:yMode val="factor"/>
          <c:x val="0.0235"/>
          <c:y val="-0.009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60"/>
    </c:view3D>
    <c:plotArea>
      <c:layout>
        <c:manualLayout>
          <c:xMode val="edge"/>
          <c:yMode val="edge"/>
          <c:x val="0"/>
          <c:y val="0.004"/>
          <c:w val="0.972"/>
          <c:h val="0.981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'加工シート'!$B$5</c:f>
              <c:strCache>
                <c:ptCount val="1"/>
                <c:pt idx="0">
                  <c:v>公的老人ホーム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'加工シート'!$C$5:$P$5</c:f>
              <c:numCache>
                <c:ptCount val="14"/>
                <c:pt idx="0">
                  <c:v>91</c:v>
                </c:pt>
                <c:pt idx="1">
                  <c:v>132</c:v>
                </c:pt>
                <c:pt idx="2">
                  <c:v>48</c:v>
                </c:pt>
                <c:pt idx="3">
                  <c:v>122</c:v>
                </c:pt>
                <c:pt idx="4">
                  <c:v>1</c:v>
                </c:pt>
                <c:pt idx="5">
                  <c:v>5</c:v>
                </c:pt>
                <c:pt idx="6">
                  <c:v>43</c:v>
                </c:pt>
                <c:pt idx="7">
                  <c:v>341</c:v>
                </c:pt>
                <c:pt idx="8">
                  <c:v>210</c:v>
                </c:pt>
                <c:pt idx="9">
                  <c:v>0</c:v>
                </c:pt>
                <c:pt idx="10">
                  <c:v>22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'加工シート'!$B$6</c:f>
              <c:strCache>
                <c:ptCount val="1"/>
                <c:pt idx="0">
                  <c:v>有料老人ホーム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'加工シート'!$C$6:$P$6</c:f>
              <c:numCache>
                <c:ptCount val="14"/>
                <c:pt idx="0">
                  <c:v>165</c:v>
                </c:pt>
                <c:pt idx="1">
                  <c:v>402</c:v>
                </c:pt>
                <c:pt idx="2">
                  <c:v>229</c:v>
                </c:pt>
                <c:pt idx="3">
                  <c:v>892</c:v>
                </c:pt>
                <c:pt idx="4">
                  <c:v>1</c:v>
                </c:pt>
                <c:pt idx="5">
                  <c:v>136</c:v>
                </c:pt>
                <c:pt idx="6">
                  <c:v>743</c:v>
                </c:pt>
                <c:pt idx="7">
                  <c:v>2237</c:v>
                </c:pt>
                <c:pt idx="8">
                  <c:v>740</c:v>
                </c:pt>
                <c:pt idx="9">
                  <c:v>0</c:v>
                </c:pt>
                <c:pt idx="10">
                  <c:v>47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'加工シート'!$B$7</c:f>
              <c:strCache>
                <c:ptCount val="1"/>
                <c:pt idx="0">
                  <c:v>老人ホーム全般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'加工シート'!$C$7:$P$7</c:f>
              <c:numCache>
                <c:ptCount val="14"/>
                <c:pt idx="0">
                  <c:v>71</c:v>
                </c:pt>
                <c:pt idx="1">
                  <c:v>121</c:v>
                </c:pt>
                <c:pt idx="2">
                  <c:v>59</c:v>
                </c:pt>
                <c:pt idx="3">
                  <c:v>183</c:v>
                </c:pt>
                <c:pt idx="4">
                  <c:v>0</c:v>
                </c:pt>
                <c:pt idx="5">
                  <c:v>34</c:v>
                </c:pt>
                <c:pt idx="6">
                  <c:v>278</c:v>
                </c:pt>
                <c:pt idx="7">
                  <c:v>538</c:v>
                </c:pt>
                <c:pt idx="8">
                  <c:v>195</c:v>
                </c:pt>
                <c:pt idx="9">
                  <c:v>1</c:v>
                </c:pt>
                <c:pt idx="10">
                  <c:v>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'加工シート'!$B$8</c:f>
              <c:strCache>
                <c:ptCount val="1"/>
                <c:pt idx="0">
                  <c:v>在宅介護サービス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'加工シート'!$C$8:$P$8</c:f>
              <c:numCache>
                <c:ptCount val="14"/>
                <c:pt idx="0">
                  <c:v>67</c:v>
                </c:pt>
                <c:pt idx="1">
                  <c:v>295</c:v>
                </c:pt>
                <c:pt idx="2">
                  <c:v>72</c:v>
                </c:pt>
                <c:pt idx="3">
                  <c:v>165</c:v>
                </c:pt>
                <c:pt idx="4">
                  <c:v>0</c:v>
                </c:pt>
                <c:pt idx="5">
                  <c:v>20</c:v>
                </c:pt>
                <c:pt idx="6">
                  <c:v>148</c:v>
                </c:pt>
                <c:pt idx="7">
                  <c:v>817</c:v>
                </c:pt>
                <c:pt idx="8">
                  <c:v>603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'加工シート'!$B$9</c:f>
              <c:strCache>
                <c:ptCount val="1"/>
                <c:pt idx="0">
                  <c:v>在宅入浴サービス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'加工シート'!$C$9:$P$9</c:f>
              <c:numCache>
                <c:ptCount val="14"/>
                <c:pt idx="0">
                  <c:v>2</c:v>
                </c:pt>
                <c:pt idx="1">
                  <c:v>8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13</c:v>
                </c:pt>
                <c:pt idx="8">
                  <c:v>14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'加工シート'!$B$10</c:f>
              <c:strCache>
                <c:ptCount val="1"/>
                <c:pt idx="0">
                  <c:v>老人給食サービス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'加工シート'!$C$10:$P$10</c:f>
              <c:numCache>
                <c:ptCount val="14"/>
                <c:pt idx="0">
                  <c:v>20</c:v>
                </c:pt>
                <c:pt idx="1">
                  <c:v>53</c:v>
                </c:pt>
                <c:pt idx="2">
                  <c:v>5</c:v>
                </c:pt>
                <c:pt idx="3">
                  <c:v>25</c:v>
                </c:pt>
                <c:pt idx="4">
                  <c:v>3</c:v>
                </c:pt>
                <c:pt idx="5">
                  <c:v>23</c:v>
                </c:pt>
                <c:pt idx="6">
                  <c:v>41</c:v>
                </c:pt>
                <c:pt idx="7">
                  <c:v>166</c:v>
                </c:pt>
                <c:pt idx="8">
                  <c:v>86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'加工シート'!$B$11</c:f>
              <c:strCache>
                <c:ptCount val="1"/>
                <c:pt idx="0">
                  <c:v>デイケアサービス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'加工シート'!$C$11:$P$11</c:f>
              <c:numCache>
                <c:ptCount val="14"/>
                <c:pt idx="0">
                  <c:v>235</c:v>
                </c:pt>
                <c:pt idx="1">
                  <c:v>310</c:v>
                </c:pt>
                <c:pt idx="2">
                  <c:v>50</c:v>
                </c:pt>
                <c:pt idx="3">
                  <c:v>131</c:v>
                </c:pt>
                <c:pt idx="4">
                  <c:v>0</c:v>
                </c:pt>
                <c:pt idx="5">
                  <c:v>8</c:v>
                </c:pt>
                <c:pt idx="6">
                  <c:v>70</c:v>
                </c:pt>
                <c:pt idx="7">
                  <c:v>480</c:v>
                </c:pt>
                <c:pt idx="8">
                  <c:v>338</c:v>
                </c:pt>
                <c:pt idx="9">
                  <c:v>0</c:v>
                </c:pt>
                <c:pt idx="10">
                  <c:v>26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'加工シート'!$B$12</c:f>
              <c:strCache>
                <c:ptCount val="1"/>
                <c:pt idx="0">
                  <c:v>グループホーム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'加工シート'!$C$12:$P$12</c:f>
              <c:numCache>
                <c:ptCount val="14"/>
                <c:pt idx="0">
                  <c:v>32</c:v>
                </c:pt>
                <c:pt idx="1">
                  <c:v>71</c:v>
                </c:pt>
                <c:pt idx="2">
                  <c:v>28</c:v>
                </c:pt>
                <c:pt idx="3">
                  <c:v>145</c:v>
                </c:pt>
                <c:pt idx="4">
                  <c:v>0</c:v>
                </c:pt>
                <c:pt idx="5">
                  <c:v>4</c:v>
                </c:pt>
                <c:pt idx="6">
                  <c:v>51</c:v>
                </c:pt>
                <c:pt idx="7">
                  <c:v>329</c:v>
                </c:pt>
                <c:pt idx="8">
                  <c:v>132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'加工シート'!$B$13</c:f>
              <c:strCache>
                <c:ptCount val="1"/>
                <c:pt idx="0">
                  <c:v>老人福祉・サービスその他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'加工シート'!$C$4:$P$4</c:f>
              <c:strCache>
                <c:ptCount val="14"/>
                <c:pt idx="0">
                  <c:v>安全・衛生</c:v>
                </c:pt>
                <c:pt idx="1">
                  <c:v>品質・機能・役務品質</c:v>
                </c:pt>
                <c:pt idx="2">
                  <c:v>法規・基準</c:v>
                </c:pt>
                <c:pt idx="3">
                  <c:v>価格・料金</c:v>
                </c:pt>
                <c:pt idx="4">
                  <c:v>計量・量目</c:v>
                </c:pt>
                <c:pt idx="5">
                  <c:v>表示・広告</c:v>
                </c:pt>
                <c:pt idx="6">
                  <c:v>販売方法</c:v>
                </c:pt>
                <c:pt idx="7">
                  <c:v>契約・解約</c:v>
                </c:pt>
                <c:pt idx="8">
                  <c:v>接客対応</c:v>
                </c:pt>
                <c:pt idx="9">
                  <c:v>包装・容器</c:v>
                </c:pt>
                <c:pt idx="10">
                  <c:v>施設・設備</c:v>
                </c:pt>
                <c:pt idx="11">
                  <c:v>買物相談</c:v>
                </c:pt>
                <c:pt idx="12">
                  <c:v>生活知識</c:v>
                </c:pt>
                <c:pt idx="13">
                  <c:v>その他</c:v>
                </c:pt>
              </c:strCache>
            </c:strRef>
          </c:cat>
          <c:val>
            <c:numRef>
              <c:f>'加工シート'!$C$13:$P$13</c:f>
              <c:numCache>
                <c:ptCount val="14"/>
                <c:pt idx="0">
                  <c:v>106</c:v>
                </c:pt>
                <c:pt idx="1">
                  <c:v>221</c:v>
                </c:pt>
                <c:pt idx="2">
                  <c:v>138</c:v>
                </c:pt>
                <c:pt idx="3">
                  <c:v>299</c:v>
                </c:pt>
                <c:pt idx="4">
                  <c:v>1</c:v>
                </c:pt>
                <c:pt idx="5">
                  <c:v>74</c:v>
                </c:pt>
                <c:pt idx="6">
                  <c:v>360</c:v>
                </c:pt>
                <c:pt idx="7">
                  <c:v>889</c:v>
                </c:pt>
                <c:pt idx="8">
                  <c:v>418</c:v>
                </c:pt>
                <c:pt idx="9">
                  <c:v>0</c:v>
                </c:pt>
                <c:pt idx="10">
                  <c:v>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cylinder"/>
        </c:ser>
        <c:shape val="cylinder"/>
        <c:axId val="18862929"/>
        <c:axId val="35548634"/>
        <c:axId val="51502251"/>
      </c:bar3DChart>
      <c:catAx>
        <c:axId val="1886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主な相談内容（多重回答）</a:t>
                </a:r>
              </a:p>
            </c:rich>
          </c:tx>
          <c:layout>
            <c:manualLayout>
              <c:xMode val="factor"/>
              <c:yMode val="factor"/>
              <c:x val="0.21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548634"/>
        <c:crosses val="autoZero"/>
        <c:auto val="1"/>
        <c:lblOffset val="100"/>
        <c:tickLblSkip val="1"/>
        <c:noMultiLvlLbl val="0"/>
      </c:catAx>
      <c:valAx>
        <c:axId val="355486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消費相談内容回答数</a:t>
                </a:r>
              </a:p>
            </c:rich>
          </c:tx>
          <c:layout>
            <c:manualLayout>
              <c:xMode val="factor"/>
              <c:yMode val="factor"/>
              <c:x val="0.10125"/>
              <c:y val="-0.07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62929"/>
        <c:crossesAt val="1"/>
        <c:crossBetween val="between"/>
        <c:dispUnits/>
      </c:valAx>
      <c:serAx>
        <c:axId val="51502251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商品・サービス（小分類）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548634"/>
        <c:crosses val="autoZero"/>
        <c:tickLblSkip val="1"/>
        <c:tickMarkSkip val="1"/>
      </c:ser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"/>
          <c:y val="0.0205"/>
          <c:w val="0.1095"/>
          <c:h val="0.2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16</xdr:row>
      <xdr:rowOff>161925</xdr:rowOff>
    </xdr:from>
    <xdr:to>
      <xdr:col>13</xdr:col>
      <xdr:colOff>495300</xdr:colOff>
      <xdr:row>39</xdr:row>
      <xdr:rowOff>9525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962025" y="3067050"/>
          <a:ext cx="8391525" cy="42291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国民生活センターの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PIO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NET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URL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http://datafile.kokusen.go.jp/index.html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にアクセスする。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検索メニュー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(2009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をクリック。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検索メニュ画面で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商品サービス［選択画面］ボタンをクリック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別ウインドウの選択画面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商品・サービス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において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［大分類▼］で　［保健・福祉サービス］を選択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［中分類▼］で　［老人福祉・サービス］を選択し，［検索実行］ボタンをクリック。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中分類の［老人福祉・サービス］を選択し，［項目決定］ボタンをクリック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検索メニュ画面に戻り，商品サービス欄には［老人福祉・サービス］が入力されている。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＜受付年度や契約当事者を特定したいばあいには，それも指示して＞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下部の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検索実行］ボタンをクリック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検索結果である件数が検索メニュ画面下部に表示される。右下の［集計メニューへ］をクリック。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集計メニュー画面で，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「第１優先項目（縦軸）」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［商品・サービス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小分類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］を選択する。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「第２優先項目（横軸）」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［主な相談内容］を選択。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［集計実行］ボタンをクリック。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集計メニュー画面に，［商品・サービス（小分類）］別，［主な相談内容（多重回答）］別の集計表が表示される。集計表を左マウスのドラッグ操作で反転させ，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Ctrl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キーを押しながら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キーで［コピー］する。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⑨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⑧でコピーした集計表を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Excel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シートの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セルをクリックして［貼り付け］る。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⑩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セルに「商品・サービス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老人福祉・サービス」，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2009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2014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年度」を記入する。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セルにデータの出所として，“データ出所：国民生活センター「消費生活相談データベース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(PIO-NET)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」”と記載する。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G2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セルには作成日付を記入する。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15</xdr:row>
      <xdr:rowOff>114300</xdr:rowOff>
    </xdr:from>
    <xdr:to>
      <xdr:col>13</xdr:col>
      <xdr:colOff>419100</xdr:colOff>
      <xdr:row>33</xdr:row>
      <xdr:rowOff>180975</xdr:rowOff>
    </xdr:to>
    <xdr:sp>
      <xdr:nvSpPr>
        <xdr:cNvPr id="1" name="テキスト ボックス 7"/>
        <xdr:cNvSpPr txBox="1">
          <a:spLocks noChangeArrowheads="1"/>
        </xdr:cNvSpPr>
      </xdr:nvSpPr>
      <xdr:spPr>
        <a:xfrm>
          <a:off x="885825" y="3086100"/>
          <a:ext cx="8391525" cy="3495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列の右端をクリックして，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列の幅を拡げる。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B3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のセルを選択し，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［セルを結合して中央揃え▼］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［セル結合の解除］を行う。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スカイライン図用に，主な相談内容（多重回答）のうち「販売方法」「契約・解除」を合わせた回答数を求めておく。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のセルに「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=I5+J5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」を入力し，そのセルの右下角をマウスで選択してセル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R55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までドラッグして，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商品サービス（小分類）別の「販売方法・契約解除」相談内容回答数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両方に該当する相談の場合は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件につき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回答数になる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を求める。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Excel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グラフを描くには支障はないが，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のプログラムを使用する上で，桁区切り「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」を取る必要がある。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から列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R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までを選択し，右クリックの［セルの書式設定］において，［表示形式］タブで［数値］を選び，「桁区切り（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）を使用する」のチェックを外す。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⑤「販売方法・契約解除」相談比率の小数点以下の桁数を揃えるには，列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を選択し，右クリックの［セルの書式設定］において，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［表示形式］タブで［数値］を選び，「小数点以下の桁数」を例えば［１］にする。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散布点識別文字「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a,b,c,d,…,z,A,B,C,D,…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セルから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A14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セルに記述しておく。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三色三角バブルグラフ用に，相談内容３区分の回答数を計測しておく。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「販売方法」の列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を［コピー］して，列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に貼り付ける。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「契約・解除」の列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を［コピー］して，列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に貼り付ける。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のセルに「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=Q5-U5-V5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」を入力して，相談内容回答数「合計」から「販売方法」と「契約・解除」の数値を差し引いて「他の相談内容」の回答数を計測する。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のセル枠の右下角にマウスポインタを合わせセル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W14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までドラッグして「他の相談内容」回答数を求める。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データに罫線が記載されていない部分に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［ホーム］タブ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▼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］（罫線）　で罫線を引く。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16</xdr:row>
      <xdr:rowOff>19050</xdr:rowOff>
    </xdr:from>
    <xdr:to>
      <xdr:col>8</xdr:col>
      <xdr:colOff>19050</xdr:colOff>
      <xdr:row>112</xdr:row>
      <xdr:rowOff>66675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342900" y="2781300"/>
          <a:ext cx="5572125" cy="183356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 ternary-welfare-service-aged-sub-items-content 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老人福祉・サービスの商品サービス（小分類）別の相談内容３区分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「販売方法」「契約解約」「他の相談内容」構成比の三色三角バブルグラフ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==========================================================================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$$u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ユーザデータ・セクション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$c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クロスセクションデータ属性コマンド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0001.00,0009.00,aa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ケース始点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★終点番号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第１系列変量名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;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　販売方法相談内容数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,bb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空白で同一ケース範囲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第２系列変量名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;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　契約解約相談内容数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,cc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空白で同一ケース範囲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第３系列変量名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;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単位　他の相談内容数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データ入力指示コマンド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ctype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ケース毎に読むタイプ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ユーザ自身が文字・数値データを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テキストファイルまたは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Excel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シートからコピー＆ペーストされたい．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ユーザデータの各行の末尾にも「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」を挿入してコメント文を記述できる．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ユーザ文字・数値データをこの行直後にペーストする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↓↓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43  341  631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743  2237  2612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278  538  685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148  817  1227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1  13  28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41  166  216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70  480  1098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51  329  424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360  889  1277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変量分析セクション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$$v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変量記号割当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$a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a,aa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販売方法相談内容数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b,bb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契約解約相談内容数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c,cc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他の相談内容数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 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$d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数値出力範囲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all         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全範囲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------------------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$t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変数変換コマンド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-------------------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X,Y,Z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の各変量と上記の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a,b,c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の入力変量とを対応させる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Y=(c)  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他の相談内容数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X=(a)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販売方法相談内容数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Z=(b)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契約解約相談内容数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S=(X+Y+Z)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外側バブル変量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L=(X+Z)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内側バブル変量として選択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「販売方法」と「契約解約」の相談内容回答数計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x=(X/S)*100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販売方法相談内容構成比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y=(Y/S)*100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他の相談内容数構成比％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z=(Z/S)*100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契約解約相談内容数構成比％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p=:ci(x)  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データの散布点印字用の文字系列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=pr*(X,Y,Z,S,x,y,z,p)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$r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回帰コマンド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,run,y=(x,z)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被説明変数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，説明変数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x,z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による重回帰の計測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,run,Y=(X,Z)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被説明変数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，説明変数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X,Z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による重回帰の計測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--------------------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$t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変数変換コマンド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f=(-1,-1,+100)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  y= -x -z +100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（つまり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x+y+z = 100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i=(100,50,0,0,0,50)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三角形の頂点と中点の座標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j=(0,50,100,50,0,0)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k=(0,0,0,50,100,50)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Q=:ci(i)******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三角形の頂点と中点の３次元図印字用の文字系列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@=(0*x)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原点の変量（ケースの数はデータ分）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i=(@,i)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原点の変量と三角形の頂点と中点を連結した変量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j=(@,j)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k=(@,k)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Q=(p,Q)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データの散布点印字変量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と頂点と中点の印字変量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の連結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Q,nam,:ci,Q=(p,Q)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が印字文字系列であることを示す変量名に再設定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 =pr*(i,j,k,Q)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数値プリントしてチェックするには先頭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を取る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------------------------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三角グラフ平面用に変換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Y=(y)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データの三角グラフ平面への縦軸変換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X=(2*x+y)/1.7320508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データの三角グラフ平面への横軸変換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U=(1.732,0)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  Y=1.732X+0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V=(-1.732,200)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V  Y=-1.732X+200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.............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三角形の頂点と中点の座標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J=(j)       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三角形の頂点と中点の三角グラフ平面への縦軸変換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I=(2*i+j)/1.7320508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三角形の頂点と中点の三角グラフ平面への横軸変換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=========================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グラフセクション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$$g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$z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xyzXY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xyzXY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についてゼロ軸表示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目盛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$g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X,001   // 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間隔（標準は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間隔）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Y,001   // 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変量の目盛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間隔（標準は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間隔）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-----------------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３次元図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三角グラフ立体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y,x,z,p=S,f,*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バブル変量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y,x,z,p=L,f,*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z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バブル変量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f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j,i,k,Q,*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，散布点印字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■４番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三色二重バブル（○○□□順）三次元図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$3         //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三角グラフ平面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 ,p=S,U,V,*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バブル変量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S,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U,V,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Y,X, ,p=L,U,V,*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Y,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奥行軸なし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p=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バブル変量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L,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関数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U,V,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J,I, ,Q,*       //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縦軸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J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，横軸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I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，奥行軸なし，印字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Q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，合成用保存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■８番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合成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三色三角二重バブル（○○□□順）グラフ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=========================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終了セクション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$$</a:t>
          </a:r>
        </a:p>
      </xdr:txBody>
    </xdr:sp>
    <xdr:clientData/>
  </xdr:twoCellAnchor>
  <xdr:twoCellAnchor>
    <xdr:from>
      <xdr:col>10</xdr:col>
      <xdr:colOff>333375</xdr:colOff>
      <xdr:row>0</xdr:row>
      <xdr:rowOff>142875</xdr:rowOff>
    </xdr:from>
    <xdr:to>
      <xdr:col>18</xdr:col>
      <xdr:colOff>342900</xdr:colOff>
      <xdr:row>11</xdr:row>
      <xdr:rowOff>19050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7448550" y="142875"/>
          <a:ext cx="4886325" cy="17621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利用プログラム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book2012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追録・第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老人福祉・サービスの相談内容別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§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68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老人福祉・サービスの小分類別の相談内容３区分「販売方法」「契約解約」「他の相談内容」構成比の三色三角バブルグラフ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ternary-welfare-service-aged-sub-items-content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主要な編集個所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ケースの数　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0009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加工シートの黄色の範囲の数値部分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桁区切りのカンマは外している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コピーして貼り付け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19</xdr:col>
      <xdr:colOff>123825</xdr:colOff>
      <xdr:row>112</xdr:row>
      <xdr:rowOff>38100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7115175" y="2762250"/>
          <a:ext cx="5610225" cy="18326100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2</xdr:row>
      <xdr:rowOff>104775</xdr:rowOff>
    </xdr:from>
    <xdr:to>
      <xdr:col>17</xdr:col>
      <xdr:colOff>180975</xdr:colOff>
      <xdr:row>41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571500"/>
          <a:ext cx="10763250" cy="7381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1400175</xdr:colOff>
      <xdr:row>7</xdr:row>
      <xdr:rowOff>76200</xdr:rowOff>
    </xdr:from>
    <xdr:to>
      <xdr:col>11</xdr:col>
      <xdr:colOff>495300</xdr:colOff>
      <xdr:row>9</xdr:row>
      <xdr:rowOff>85725</xdr:rowOff>
    </xdr:to>
    <xdr:sp>
      <xdr:nvSpPr>
        <xdr:cNvPr id="2" name="線吹き出し 2 3"/>
        <xdr:cNvSpPr>
          <a:spLocks/>
        </xdr:cNvSpPr>
      </xdr:nvSpPr>
      <xdr:spPr>
        <a:xfrm>
          <a:off x="6705600" y="1495425"/>
          <a:ext cx="1428750" cy="390525"/>
        </a:xfrm>
        <a:prstGeom prst="callout2">
          <a:avLst>
            <a:gd name="adj1" fmla="val -88384"/>
            <a:gd name="adj2" fmla="val 186824"/>
            <a:gd name="adj3" fmla="val -70217"/>
            <a:gd name="adj4" fmla="val -9629"/>
            <a:gd name="adj5" fmla="val -53009"/>
            <a:gd name="adj6" fmla="val -9629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ｘ＋ｙ＋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Z=100</a:t>
          </a:r>
          <a:r>
            <a:rPr lang="en-US" cap="none" sz="1100" b="0" i="0" u="none" baseline="0">
              <a:solidFill>
                <a:srgbClr val="000000"/>
              </a:solidFill>
            </a:rPr>
            <a:t>の平面</a:t>
          </a:r>
        </a:p>
      </xdr:txBody>
    </xdr:sp>
    <xdr:clientData/>
  </xdr:twoCellAnchor>
  <xdr:twoCellAnchor editAs="oneCell">
    <xdr:from>
      <xdr:col>13</xdr:col>
      <xdr:colOff>285750</xdr:colOff>
      <xdr:row>9</xdr:row>
      <xdr:rowOff>104775</xdr:rowOff>
    </xdr:from>
    <xdr:to>
      <xdr:col>16</xdr:col>
      <xdr:colOff>495300</xdr:colOff>
      <xdr:row>18</xdr:row>
      <xdr:rowOff>76200</xdr:rowOff>
    </xdr:to>
    <xdr:pic>
      <xdr:nvPicPr>
        <xdr:cNvPr id="3" name="図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0" y="1905000"/>
          <a:ext cx="20383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409575</xdr:colOff>
      <xdr:row>26</xdr:row>
      <xdr:rowOff>171450</xdr:rowOff>
    </xdr:from>
    <xdr:to>
      <xdr:col>5</xdr:col>
      <xdr:colOff>495300</xdr:colOff>
      <xdr:row>28</xdr:row>
      <xdr:rowOff>95250</xdr:rowOff>
    </xdr:to>
    <xdr:sp textlink="$L$52">
      <xdr:nvSpPr>
        <xdr:cNvPr id="4" name="線吹き出し 2 24"/>
        <xdr:cNvSpPr>
          <a:spLocks/>
        </xdr:cNvSpPr>
      </xdr:nvSpPr>
      <xdr:spPr>
        <a:xfrm>
          <a:off x="2238375" y="5210175"/>
          <a:ext cx="1304925" cy="304800"/>
        </a:xfrm>
        <a:prstGeom prst="callout2">
          <a:avLst>
            <a:gd name="adj1" fmla="val 73162"/>
            <a:gd name="adj2" fmla="val -285777"/>
            <a:gd name="adj3" fmla="val 58972"/>
            <a:gd name="adj4" fmla="val -24351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</a:rPr>
            <a:t>有料老人ホーム</a:t>
          </a:r>
        </a:p>
      </xdr:txBody>
    </xdr:sp>
    <xdr:clientData/>
  </xdr:twoCellAnchor>
  <xdr:twoCellAnchor>
    <xdr:from>
      <xdr:col>9</xdr:col>
      <xdr:colOff>295275</xdr:colOff>
      <xdr:row>14</xdr:row>
      <xdr:rowOff>152400</xdr:rowOff>
    </xdr:from>
    <xdr:to>
      <xdr:col>10</xdr:col>
      <xdr:colOff>381000</xdr:colOff>
      <xdr:row>16</xdr:row>
      <xdr:rowOff>76200</xdr:rowOff>
    </xdr:to>
    <xdr:sp textlink="$L$59">
      <xdr:nvSpPr>
        <xdr:cNvPr id="5" name="線吹き出し 2 26"/>
        <xdr:cNvSpPr>
          <a:spLocks/>
        </xdr:cNvSpPr>
      </xdr:nvSpPr>
      <xdr:spPr>
        <a:xfrm>
          <a:off x="5600700" y="2905125"/>
          <a:ext cx="1809750" cy="304800"/>
        </a:xfrm>
        <a:prstGeom prst="callout2">
          <a:avLst>
            <a:gd name="adj1" fmla="val -105726"/>
            <a:gd name="adj2" fmla="val 155601"/>
            <a:gd name="adj3" fmla="val -70449"/>
            <a:gd name="adj4" fmla="val 6680"/>
            <a:gd name="adj5" fmla="val -51527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</a:rPr>
            <a:t>老人福祉・サービスその他</a:t>
          </a:r>
        </a:p>
      </xdr:txBody>
    </xdr:sp>
    <xdr:clientData/>
  </xdr:twoCellAnchor>
  <xdr:twoCellAnchor>
    <xdr:from>
      <xdr:col>3</xdr:col>
      <xdr:colOff>85725</xdr:colOff>
      <xdr:row>11</xdr:row>
      <xdr:rowOff>152400</xdr:rowOff>
    </xdr:from>
    <xdr:to>
      <xdr:col>5</xdr:col>
      <xdr:colOff>66675</xdr:colOff>
      <xdr:row>13</xdr:row>
      <xdr:rowOff>76200</xdr:rowOff>
    </xdr:to>
    <xdr:sp textlink="$L$58">
      <xdr:nvSpPr>
        <xdr:cNvPr id="6" name="線吹き出し 2 27"/>
        <xdr:cNvSpPr>
          <a:spLocks/>
        </xdr:cNvSpPr>
      </xdr:nvSpPr>
      <xdr:spPr>
        <a:xfrm>
          <a:off x="1914525" y="2333625"/>
          <a:ext cx="1200150" cy="304800"/>
        </a:xfrm>
        <a:prstGeom prst="callout2">
          <a:avLst>
            <a:gd name="adj1" fmla="val 93523"/>
            <a:gd name="adj2" fmla="val 383189"/>
            <a:gd name="adj3" fmla="val 63578"/>
            <a:gd name="adj4" fmla="val -7111"/>
            <a:gd name="adj5" fmla="val 49300"/>
            <a:gd name="adj6" fmla="val -711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 </a:t>
          </a:r>
          <a:r>
            <a:rPr lang="en-US" cap="none" sz="1100" b="0" i="0" u="none" baseline="0">
              <a:solidFill>
                <a:srgbClr val="000000"/>
              </a:solidFill>
            </a:rPr>
            <a:t>グループホーム</a:t>
          </a:r>
        </a:p>
      </xdr:txBody>
    </xdr:sp>
    <xdr:clientData/>
  </xdr:twoCellAnchor>
  <xdr:twoCellAnchor>
    <xdr:from>
      <xdr:col>9</xdr:col>
      <xdr:colOff>962025</xdr:colOff>
      <xdr:row>16</xdr:row>
      <xdr:rowOff>171450</xdr:rowOff>
    </xdr:from>
    <xdr:to>
      <xdr:col>10</xdr:col>
      <xdr:colOff>476250</xdr:colOff>
      <xdr:row>18</xdr:row>
      <xdr:rowOff>95250</xdr:rowOff>
    </xdr:to>
    <xdr:sp textlink="$L$53">
      <xdr:nvSpPr>
        <xdr:cNvPr id="7" name="線吹き出し 2 29"/>
        <xdr:cNvSpPr>
          <a:spLocks/>
        </xdr:cNvSpPr>
      </xdr:nvSpPr>
      <xdr:spPr>
        <a:xfrm>
          <a:off x="6267450" y="3305175"/>
          <a:ext cx="1238250" cy="304800"/>
        </a:xfrm>
        <a:prstGeom prst="callout2">
          <a:avLst>
            <a:gd name="adj1" fmla="val -165768"/>
            <a:gd name="adj2" fmla="val 179740"/>
            <a:gd name="adj3" fmla="val -72851"/>
            <a:gd name="adj4" fmla="val 10129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</a:rPr>
            <a:t>老人ホーム全般</a:t>
          </a:r>
        </a:p>
      </xdr:txBody>
    </xdr:sp>
    <xdr:clientData/>
  </xdr:twoCellAnchor>
  <xdr:twoCellAnchor>
    <xdr:from>
      <xdr:col>8</xdr:col>
      <xdr:colOff>371475</xdr:colOff>
      <xdr:row>13</xdr:row>
      <xdr:rowOff>123825</xdr:rowOff>
    </xdr:from>
    <xdr:to>
      <xdr:col>9</xdr:col>
      <xdr:colOff>1343025</xdr:colOff>
      <xdr:row>15</xdr:row>
      <xdr:rowOff>57150</xdr:rowOff>
    </xdr:to>
    <xdr:sp textlink="$L$54">
      <xdr:nvSpPr>
        <xdr:cNvPr id="8" name="線吹き出し 2 30"/>
        <xdr:cNvSpPr>
          <a:spLocks/>
        </xdr:cNvSpPr>
      </xdr:nvSpPr>
      <xdr:spPr>
        <a:xfrm>
          <a:off x="5248275" y="2686050"/>
          <a:ext cx="1400175" cy="314325"/>
        </a:xfrm>
        <a:prstGeom prst="callout2">
          <a:avLst>
            <a:gd name="adj1" fmla="val -124171"/>
            <a:gd name="adj2" fmla="val 169393"/>
            <a:gd name="adj3" fmla="val -69828"/>
            <a:gd name="adj4" fmla="val 6680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 </a:t>
          </a:r>
          <a:r>
            <a:rPr lang="en-US" cap="none" sz="1100" b="0" i="0" u="none" baseline="0">
              <a:solidFill>
                <a:srgbClr val="000000"/>
              </a:solidFill>
            </a:rPr>
            <a:t>在宅介護サービス</a:t>
          </a:r>
        </a:p>
      </xdr:txBody>
    </xdr:sp>
    <xdr:clientData/>
  </xdr:twoCellAnchor>
  <xdr:twoCellAnchor>
    <xdr:from>
      <xdr:col>7</xdr:col>
      <xdr:colOff>590550</xdr:colOff>
      <xdr:row>7</xdr:row>
      <xdr:rowOff>0</xdr:rowOff>
    </xdr:from>
    <xdr:to>
      <xdr:col>9</xdr:col>
      <xdr:colOff>838200</xdr:colOff>
      <xdr:row>8</xdr:row>
      <xdr:rowOff>114300</xdr:rowOff>
    </xdr:to>
    <xdr:sp textlink="$L$55">
      <xdr:nvSpPr>
        <xdr:cNvPr id="9" name="線吹き出し 2 31"/>
        <xdr:cNvSpPr>
          <a:spLocks/>
        </xdr:cNvSpPr>
      </xdr:nvSpPr>
      <xdr:spPr>
        <a:xfrm>
          <a:off x="4857750" y="1419225"/>
          <a:ext cx="1285875" cy="304800"/>
        </a:xfrm>
        <a:prstGeom prst="callout2">
          <a:avLst>
            <a:gd name="adj1" fmla="val -116564"/>
            <a:gd name="adj2" fmla="val 417671"/>
            <a:gd name="adj3" fmla="val -61157"/>
            <a:gd name="adj4" fmla="val 3231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 </a:t>
          </a:r>
          <a:r>
            <a:rPr lang="en-US" cap="none" sz="1100" b="0" i="0" u="none" baseline="0">
              <a:solidFill>
                <a:srgbClr val="000000"/>
              </a:solidFill>
            </a:rPr>
            <a:t>在宅入浴サービス</a:t>
          </a:r>
        </a:p>
      </xdr:txBody>
    </xdr:sp>
    <xdr:clientData/>
  </xdr:twoCellAnchor>
  <xdr:twoCellAnchor>
    <xdr:from>
      <xdr:col>8</xdr:col>
      <xdr:colOff>219075</xdr:colOff>
      <xdr:row>9</xdr:row>
      <xdr:rowOff>19050</xdr:rowOff>
    </xdr:from>
    <xdr:to>
      <xdr:col>9</xdr:col>
      <xdr:colOff>1038225</xdr:colOff>
      <xdr:row>10</xdr:row>
      <xdr:rowOff>133350</xdr:rowOff>
    </xdr:to>
    <xdr:sp textlink="$L$57">
      <xdr:nvSpPr>
        <xdr:cNvPr id="10" name="線吹き出し 2 33"/>
        <xdr:cNvSpPr>
          <a:spLocks/>
        </xdr:cNvSpPr>
      </xdr:nvSpPr>
      <xdr:spPr>
        <a:xfrm>
          <a:off x="5095875" y="1819275"/>
          <a:ext cx="1247775" cy="304800"/>
        </a:xfrm>
        <a:prstGeom prst="callout2">
          <a:avLst>
            <a:gd name="adj1" fmla="val -111685"/>
            <a:gd name="adj2" fmla="val 241810"/>
            <a:gd name="adj3" fmla="val -75101"/>
            <a:gd name="adj4" fmla="val 17023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</a:rPr>
            <a:t>デイケアサービス</a:t>
          </a:r>
        </a:p>
      </xdr:txBody>
    </xdr:sp>
    <xdr:clientData/>
  </xdr:twoCellAnchor>
  <xdr:twoCellAnchor>
    <xdr:from>
      <xdr:col>3</xdr:col>
      <xdr:colOff>342900</xdr:colOff>
      <xdr:row>8</xdr:row>
      <xdr:rowOff>76200</xdr:rowOff>
    </xdr:from>
    <xdr:to>
      <xdr:col>5</xdr:col>
      <xdr:colOff>361950</xdr:colOff>
      <xdr:row>10</xdr:row>
      <xdr:rowOff>0</xdr:rowOff>
    </xdr:to>
    <xdr:sp textlink="$L$51">
      <xdr:nvSpPr>
        <xdr:cNvPr id="11" name="線吹き出し 2 35"/>
        <xdr:cNvSpPr>
          <a:spLocks/>
        </xdr:cNvSpPr>
      </xdr:nvSpPr>
      <xdr:spPr>
        <a:xfrm>
          <a:off x="2171700" y="1685925"/>
          <a:ext cx="1238250" cy="304800"/>
        </a:xfrm>
        <a:prstGeom prst="callout2">
          <a:avLst>
            <a:gd name="adj1" fmla="val 83490"/>
            <a:gd name="adj2" fmla="val 379740"/>
            <a:gd name="adj3" fmla="val 62606"/>
            <a:gd name="adj4" fmla="val 3231"/>
            <a:gd name="adj5" fmla="val 51810"/>
            <a:gd name="adj6" fmla="val -217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公的老人ホーム</a:t>
          </a:r>
        </a:p>
      </xdr:txBody>
    </xdr:sp>
    <xdr:clientData/>
  </xdr:twoCellAnchor>
  <xdr:twoCellAnchor>
    <xdr:from>
      <xdr:col>2</xdr:col>
      <xdr:colOff>495300</xdr:colOff>
      <xdr:row>21</xdr:row>
      <xdr:rowOff>133350</xdr:rowOff>
    </xdr:from>
    <xdr:to>
      <xdr:col>5</xdr:col>
      <xdr:colOff>19050</xdr:colOff>
      <xdr:row>23</xdr:row>
      <xdr:rowOff>66675</xdr:rowOff>
    </xdr:to>
    <xdr:sp textlink="$L$56">
      <xdr:nvSpPr>
        <xdr:cNvPr id="12" name="線吹き出し 2 36"/>
        <xdr:cNvSpPr>
          <a:spLocks/>
        </xdr:cNvSpPr>
      </xdr:nvSpPr>
      <xdr:spPr>
        <a:xfrm>
          <a:off x="1714500" y="4219575"/>
          <a:ext cx="1352550" cy="314325"/>
        </a:xfrm>
        <a:prstGeom prst="callout2">
          <a:avLst>
            <a:gd name="adj1" fmla="val 115375"/>
            <a:gd name="adj2" fmla="val -123708"/>
            <a:gd name="adj3" fmla="val 70347"/>
            <a:gd name="adj4" fmla="val -10560"/>
            <a:gd name="adj5" fmla="val 50259"/>
            <a:gd name="adj6" fmla="val -1056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老人給食サービス</a:t>
          </a:r>
        </a:p>
      </xdr:txBody>
    </xdr:sp>
    <xdr:clientData/>
  </xdr:twoCellAnchor>
  <xdr:twoCellAnchor>
    <xdr:from>
      <xdr:col>18</xdr:col>
      <xdr:colOff>400050</xdr:colOff>
      <xdr:row>10</xdr:row>
      <xdr:rowOff>0</xdr:rowOff>
    </xdr:from>
    <xdr:to>
      <xdr:col>23</xdr:col>
      <xdr:colOff>466725</xdr:colOff>
      <xdr:row>17</xdr:row>
      <xdr:rowOff>66675</xdr:rowOff>
    </xdr:to>
    <xdr:sp>
      <xdr:nvSpPr>
        <xdr:cNvPr id="13" name="テキスト ボックス 38"/>
        <xdr:cNvSpPr txBox="1">
          <a:spLocks noChangeArrowheads="1"/>
        </xdr:cNvSpPr>
      </xdr:nvSpPr>
      <xdr:spPr>
        <a:xfrm>
          <a:off x="11991975" y="1990725"/>
          <a:ext cx="31146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個体識別対応表</a:t>
          </a:r>
          <a:r>
            <a:rPr lang="en-US" cap="none" sz="10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下記の「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加工シートからコピー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背景に色）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」の部分を反転させて選択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コピーボタン［▼］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［図としてコピー］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そのダイアログで［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作図の上記の貼り付け図上で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右クリック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貼り付け］</a:t>
          </a:r>
        </a:p>
      </xdr:txBody>
    </xdr:sp>
    <xdr:clientData/>
  </xdr:twoCellAnchor>
  <xdr:twoCellAnchor>
    <xdr:from>
      <xdr:col>1</xdr:col>
      <xdr:colOff>466725</xdr:colOff>
      <xdr:row>49</xdr:row>
      <xdr:rowOff>19050</xdr:rowOff>
    </xdr:from>
    <xdr:to>
      <xdr:col>7</xdr:col>
      <xdr:colOff>47625</xdr:colOff>
      <xdr:row>59</xdr:row>
      <xdr:rowOff>114300</xdr:rowOff>
    </xdr:to>
    <xdr:sp>
      <xdr:nvSpPr>
        <xdr:cNvPr id="14" name="テキスト ボックス 16"/>
        <xdr:cNvSpPr txBox="1">
          <a:spLocks noChangeArrowheads="1"/>
        </xdr:cNvSpPr>
      </xdr:nvSpPr>
      <xdr:spPr>
        <a:xfrm>
          <a:off x="1076325" y="9420225"/>
          <a:ext cx="3238500" cy="19050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,b,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　などのも文字列を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中央揃えにしたり，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罫線を引き直したり，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塗りつぶし色をつけたりして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印字とラベルの対応関係の表を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整えます。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その表を，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コピーボタン横の▼］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［図としてコピー］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そのダイアログで［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］して，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上記のスカイライン図に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［貼り付け］ます。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361950</xdr:colOff>
      <xdr:row>44</xdr:row>
      <xdr:rowOff>171450</xdr:rowOff>
    </xdr:from>
    <xdr:to>
      <xdr:col>19</xdr:col>
      <xdr:colOff>409575</xdr:colOff>
      <xdr:row>57</xdr:row>
      <xdr:rowOff>123825</xdr:rowOff>
    </xdr:to>
    <xdr:sp>
      <xdr:nvSpPr>
        <xdr:cNvPr id="15" name="テキスト ボックス 18"/>
        <xdr:cNvSpPr txBox="1">
          <a:spLocks noChangeArrowheads="1"/>
        </xdr:cNvSpPr>
      </xdr:nvSpPr>
      <xdr:spPr>
        <a:xfrm>
          <a:off x="9220200" y="8620125"/>
          <a:ext cx="3390900" cy="2352675"/>
        </a:xfrm>
        <a:prstGeom prst="rect">
          <a:avLst/>
        </a:prstGeom>
        <a:solidFill>
          <a:srgbClr val="FFFFFF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ビューア操作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表示］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［表示グラフ番号］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［４番目のグラフ］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［瞬時作図］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［三色二重バブル（○○□□順）三次元図］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スカイライン図を左右に伸張したり圧縮するには，次の操作を何度か行う。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［横・縦軸］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［横軸伸張］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101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［横軸圧縮］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/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ウィンドウ画面の右半分を右クリックするごとに，三次元図が少しずつ右回転する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ウィンドウ画面の左半分を右クリックするごとに，三次元図が少しずつ左回転する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より立体的に見えるようにするには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［修飾］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［３次元散布点リンク］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［縦枠描画］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13</xdr:col>
      <xdr:colOff>38100</xdr:colOff>
      <xdr:row>59</xdr:row>
      <xdr:rowOff>0</xdr:rowOff>
    </xdr:from>
    <xdr:to>
      <xdr:col>21</xdr:col>
      <xdr:colOff>333375</xdr:colOff>
      <xdr:row>64</xdr:row>
      <xdr:rowOff>180975</xdr:rowOff>
    </xdr:to>
    <xdr:sp>
      <xdr:nvSpPr>
        <xdr:cNvPr id="16" name="テキスト ボックス 19"/>
        <xdr:cNvSpPr txBox="1">
          <a:spLocks noChangeArrowheads="1"/>
        </xdr:cNvSpPr>
      </xdr:nvSpPr>
      <xdr:spPr>
        <a:xfrm>
          <a:off x="8896350" y="11210925"/>
          <a:ext cx="4857750" cy="113347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利用プログラム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book2012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追録・第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老人福祉・サービスの相談内容別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§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68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老人福祉・サービスの小分類別の相談内容３区分「販売方法」「契約解約」「他の相談内容」構成比の三色三角バブルグラフ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ternary-welfare-service-aged-sub-items-content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66675</xdr:rowOff>
    </xdr:from>
    <xdr:to>
      <xdr:col>16</xdr:col>
      <xdr:colOff>457200</xdr:colOff>
      <xdr:row>41</xdr:row>
      <xdr:rowOff>9525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33400"/>
          <a:ext cx="10782300" cy="737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8</xdr:row>
      <xdr:rowOff>76200</xdr:rowOff>
    </xdr:from>
    <xdr:to>
      <xdr:col>16</xdr:col>
      <xdr:colOff>238125</xdr:colOff>
      <xdr:row>17</xdr:row>
      <xdr:rowOff>180975</xdr:rowOff>
    </xdr:to>
    <xdr:pic>
      <xdr:nvPicPr>
        <xdr:cNvPr id="2" name="図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34425" y="1685925"/>
          <a:ext cx="19621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29</xdr:row>
      <xdr:rowOff>76200</xdr:rowOff>
    </xdr:from>
    <xdr:to>
      <xdr:col>5</xdr:col>
      <xdr:colOff>285750</xdr:colOff>
      <xdr:row>31</xdr:row>
      <xdr:rowOff>0</xdr:rowOff>
    </xdr:to>
    <xdr:sp textlink="$L$52">
      <xdr:nvSpPr>
        <xdr:cNvPr id="3" name="線吹き出し 2 27"/>
        <xdr:cNvSpPr>
          <a:spLocks/>
        </xdr:cNvSpPr>
      </xdr:nvSpPr>
      <xdr:spPr>
        <a:xfrm>
          <a:off x="2019300" y="5686425"/>
          <a:ext cx="1314450" cy="304800"/>
        </a:xfrm>
        <a:prstGeom prst="callout2">
          <a:avLst>
            <a:gd name="adj1" fmla="val 75097"/>
            <a:gd name="adj2" fmla="val -330601"/>
            <a:gd name="adj3" fmla="val 64777"/>
            <a:gd name="adj4" fmla="val -24351"/>
            <a:gd name="adj5" fmla="val 48407"/>
            <a:gd name="adj6" fmla="val -2780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 </a:t>
          </a:r>
          <a:r>
            <a:rPr lang="en-US" cap="none" sz="1100" b="0" i="0" u="none" baseline="0">
              <a:solidFill>
                <a:srgbClr val="000000"/>
              </a:solidFill>
            </a:rPr>
            <a:t>有料老人ホーム</a:t>
          </a:r>
        </a:p>
      </xdr:txBody>
    </xdr:sp>
    <xdr:clientData/>
  </xdr:twoCellAnchor>
  <xdr:twoCellAnchor>
    <xdr:from>
      <xdr:col>8</xdr:col>
      <xdr:colOff>209550</xdr:colOff>
      <xdr:row>15</xdr:row>
      <xdr:rowOff>123825</xdr:rowOff>
    </xdr:from>
    <xdr:to>
      <xdr:col>10</xdr:col>
      <xdr:colOff>85725</xdr:colOff>
      <xdr:row>17</xdr:row>
      <xdr:rowOff>57150</xdr:rowOff>
    </xdr:to>
    <xdr:sp textlink="$L$59">
      <xdr:nvSpPr>
        <xdr:cNvPr id="4" name="線吹き出し 2 28"/>
        <xdr:cNvSpPr>
          <a:spLocks/>
        </xdr:cNvSpPr>
      </xdr:nvSpPr>
      <xdr:spPr>
        <a:xfrm>
          <a:off x="5086350" y="3067050"/>
          <a:ext cx="1800225" cy="314325"/>
        </a:xfrm>
        <a:prstGeom prst="callout2">
          <a:avLst>
            <a:gd name="adj1" fmla="val -105726"/>
            <a:gd name="adj2" fmla="val 155601"/>
            <a:gd name="adj3" fmla="val -70449"/>
            <a:gd name="adj4" fmla="val 6680"/>
            <a:gd name="adj5" fmla="val -51527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 </a:t>
          </a:r>
          <a:r>
            <a:rPr lang="en-US" cap="none" sz="1100" b="0" i="0" u="none" baseline="0">
              <a:solidFill>
                <a:srgbClr val="000000"/>
              </a:solidFill>
            </a:rPr>
            <a:t>老人福祉・サービスその他</a:t>
          </a:r>
        </a:p>
      </xdr:txBody>
    </xdr:sp>
    <xdr:clientData/>
  </xdr:twoCellAnchor>
  <xdr:twoCellAnchor>
    <xdr:from>
      <xdr:col>2</xdr:col>
      <xdr:colOff>209550</xdr:colOff>
      <xdr:row>12</xdr:row>
      <xdr:rowOff>38100</xdr:rowOff>
    </xdr:from>
    <xdr:to>
      <xdr:col>4</xdr:col>
      <xdr:colOff>190500</xdr:colOff>
      <xdr:row>13</xdr:row>
      <xdr:rowOff>161925</xdr:rowOff>
    </xdr:to>
    <xdr:sp textlink="$L$58">
      <xdr:nvSpPr>
        <xdr:cNvPr id="5" name="線吹き出し 2 29"/>
        <xdr:cNvSpPr>
          <a:spLocks/>
        </xdr:cNvSpPr>
      </xdr:nvSpPr>
      <xdr:spPr>
        <a:xfrm>
          <a:off x="1428750" y="2409825"/>
          <a:ext cx="1200150" cy="314325"/>
        </a:xfrm>
        <a:prstGeom prst="callout2">
          <a:avLst>
            <a:gd name="adj1" fmla="val 93523"/>
            <a:gd name="adj2" fmla="val 383189"/>
            <a:gd name="adj3" fmla="val 63578"/>
            <a:gd name="adj4" fmla="val -7111"/>
            <a:gd name="adj5" fmla="val 49300"/>
            <a:gd name="adj6" fmla="val -711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 </a:t>
          </a:r>
          <a:r>
            <a:rPr lang="en-US" cap="none" sz="1100" b="0" i="0" u="none" baseline="0">
              <a:solidFill>
                <a:srgbClr val="000000"/>
              </a:solidFill>
            </a:rPr>
            <a:t>グループホーム</a:t>
          </a:r>
        </a:p>
      </xdr:txBody>
    </xdr:sp>
    <xdr:clientData/>
  </xdr:twoCellAnchor>
  <xdr:twoCellAnchor>
    <xdr:from>
      <xdr:col>9</xdr:col>
      <xdr:colOff>381000</xdr:colOff>
      <xdr:row>18</xdr:row>
      <xdr:rowOff>19050</xdr:rowOff>
    </xdr:from>
    <xdr:to>
      <xdr:col>10</xdr:col>
      <xdr:colOff>57150</xdr:colOff>
      <xdr:row>19</xdr:row>
      <xdr:rowOff>133350</xdr:rowOff>
    </xdr:to>
    <xdr:sp textlink="$L$53">
      <xdr:nvSpPr>
        <xdr:cNvPr id="6" name="線吹き出し 2 30"/>
        <xdr:cNvSpPr>
          <a:spLocks/>
        </xdr:cNvSpPr>
      </xdr:nvSpPr>
      <xdr:spPr>
        <a:xfrm>
          <a:off x="5619750" y="3533775"/>
          <a:ext cx="1238250" cy="304800"/>
        </a:xfrm>
        <a:prstGeom prst="callout2">
          <a:avLst>
            <a:gd name="adj1" fmla="val -165768"/>
            <a:gd name="adj2" fmla="val 179740"/>
            <a:gd name="adj3" fmla="val -72851"/>
            <a:gd name="adj4" fmla="val 10129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 </a:t>
          </a:r>
          <a:r>
            <a:rPr lang="en-US" cap="none" sz="1100" b="0" i="0" u="none" baseline="0">
              <a:solidFill>
                <a:srgbClr val="000000"/>
              </a:solidFill>
            </a:rPr>
            <a:t>老人ホーム全般</a:t>
          </a:r>
        </a:p>
      </xdr:txBody>
    </xdr:sp>
    <xdr:clientData/>
  </xdr:twoCellAnchor>
  <xdr:twoCellAnchor>
    <xdr:from>
      <xdr:col>7</xdr:col>
      <xdr:colOff>514350</xdr:colOff>
      <xdr:row>14</xdr:row>
      <xdr:rowOff>66675</xdr:rowOff>
    </xdr:from>
    <xdr:to>
      <xdr:col>9</xdr:col>
      <xdr:colOff>942975</xdr:colOff>
      <xdr:row>15</xdr:row>
      <xdr:rowOff>180975</xdr:rowOff>
    </xdr:to>
    <xdr:sp textlink="$L$54">
      <xdr:nvSpPr>
        <xdr:cNvPr id="7" name="線吹き出し 2 31"/>
        <xdr:cNvSpPr>
          <a:spLocks/>
        </xdr:cNvSpPr>
      </xdr:nvSpPr>
      <xdr:spPr>
        <a:xfrm>
          <a:off x="4781550" y="2819400"/>
          <a:ext cx="1400175" cy="304800"/>
        </a:xfrm>
        <a:prstGeom prst="callout2">
          <a:avLst>
            <a:gd name="adj1" fmla="val -124171"/>
            <a:gd name="adj2" fmla="val 169393"/>
            <a:gd name="adj3" fmla="val -69828"/>
            <a:gd name="adj4" fmla="val 6680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 </a:t>
          </a:r>
          <a:r>
            <a:rPr lang="en-US" cap="none" sz="1100" b="0" i="0" u="none" baseline="0">
              <a:solidFill>
                <a:srgbClr val="000000"/>
              </a:solidFill>
            </a:rPr>
            <a:t>在宅介護サービス</a:t>
          </a:r>
        </a:p>
      </xdr:txBody>
    </xdr:sp>
    <xdr:clientData/>
  </xdr:twoCellAnchor>
  <xdr:twoCellAnchor>
    <xdr:from>
      <xdr:col>7</xdr:col>
      <xdr:colOff>123825</xdr:colOff>
      <xdr:row>7</xdr:row>
      <xdr:rowOff>28575</xdr:rowOff>
    </xdr:from>
    <xdr:to>
      <xdr:col>9</xdr:col>
      <xdr:colOff>447675</xdr:colOff>
      <xdr:row>8</xdr:row>
      <xdr:rowOff>152400</xdr:rowOff>
    </xdr:to>
    <xdr:sp textlink="$L$55">
      <xdr:nvSpPr>
        <xdr:cNvPr id="8" name="線吹き出し 2 32"/>
        <xdr:cNvSpPr>
          <a:spLocks/>
        </xdr:cNvSpPr>
      </xdr:nvSpPr>
      <xdr:spPr>
        <a:xfrm>
          <a:off x="4391025" y="1447800"/>
          <a:ext cx="1295400" cy="314325"/>
        </a:xfrm>
        <a:prstGeom prst="callout2">
          <a:avLst>
            <a:gd name="adj1" fmla="val -116564"/>
            <a:gd name="adj2" fmla="val 417671"/>
            <a:gd name="adj3" fmla="val -61157"/>
            <a:gd name="adj4" fmla="val 3231"/>
            <a:gd name="adj5" fmla="val -49212"/>
            <a:gd name="adj6" fmla="val 3231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 </a:t>
          </a:r>
          <a:r>
            <a:rPr lang="en-US" cap="none" sz="1100" b="0" i="0" u="none" baseline="0">
              <a:solidFill>
                <a:srgbClr val="000000"/>
              </a:solidFill>
            </a:rPr>
            <a:t>在宅入浴サービス</a:t>
          </a:r>
        </a:p>
      </xdr:txBody>
    </xdr:sp>
    <xdr:clientData/>
  </xdr:twoCellAnchor>
  <xdr:twoCellAnchor>
    <xdr:from>
      <xdr:col>7</xdr:col>
      <xdr:colOff>285750</xdr:colOff>
      <xdr:row>9</xdr:row>
      <xdr:rowOff>0</xdr:rowOff>
    </xdr:from>
    <xdr:to>
      <xdr:col>9</xdr:col>
      <xdr:colOff>571500</xdr:colOff>
      <xdr:row>10</xdr:row>
      <xdr:rowOff>114300</xdr:rowOff>
    </xdr:to>
    <xdr:sp textlink="$L$57">
      <xdr:nvSpPr>
        <xdr:cNvPr id="9" name="線吹き出し 2 33"/>
        <xdr:cNvSpPr>
          <a:spLocks/>
        </xdr:cNvSpPr>
      </xdr:nvSpPr>
      <xdr:spPr>
        <a:xfrm>
          <a:off x="4552950" y="1800225"/>
          <a:ext cx="1257300" cy="304800"/>
        </a:xfrm>
        <a:prstGeom prst="callout2">
          <a:avLst>
            <a:gd name="adj1" fmla="val -111685"/>
            <a:gd name="adj2" fmla="val 241810"/>
            <a:gd name="adj3" fmla="val -75101"/>
            <a:gd name="adj4" fmla="val 17023"/>
            <a:gd name="adj5" fmla="val -54925"/>
            <a:gd name="adj6" fmla="val 10129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g </a:t>
          </a:r>
          <a:r>
            <a:rPr lang="en-US" cap="none" sz="1100" b="0" i="0" u="none" baseline="0">
              <a:solidFill>
                <a:srgbClr val="000000"/>
              </a:solidFill>
            </a:rPr>
            <a:t>デイケアサービス</a:t>
          </a:r>
        </a:p>
      </xdr:txBody>
    </xdr:sp>
    <xdr:clientData/>
  </xdr:twoCellAnchor>
  <xdr:twoCellAnchor>
    <xdr:from>
      <xdr:col>2</xdr:col>
      <xdr:colOff>485775</xdr:colOff>
      <xdr:row>8</xdr:row>
      <xdr:rowOff>114300</xdr:rowOff>
    </xdr:from>
    <xdr:to>
      <xdr:col>4</xdr:col>
      <xdr:colOff>504825</xdr:colOff>
      <xdr:row>10</xdr:row>
      <xdr:rowOff>38100</xdr:rowOff>
    </xdr:to>
    <xdr:sp textlink="$L$51">
      <xdr:nvSpPr>
        <xdr:cNvPr id="10" name="線吹き出し 2 34"/>
        <xdr:cNvSpPr>
          <a:spLocks/>
        </xdr:cNvSpPr>
      </xdr:nvSpPr>
      <xdr:spPr>
        <a:xfrm>
          <a:off x="1704975" y="1724025"/>
          <a:ext cx="1238250" cy="304800"/>
        </a:xfrm>
        <a:prstGeom prst="callout2">
          <a:avLst>
            <a:gd name="adj1" fmla="val 83490"/>
            <a:gd name="adj2" fmla="val 379740"/>
            <a:gd name="adj3" fmla="val 62606"/>
            <a:gd name="adj4" fmla="val 3231"/>
            <a:gd name="adj5" fmla="val 51810"/>
            <a:gd name="adj6" fmla="val -217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 </a:t>
          </a:r>
          <a:r>
            <a:rPr lang="en-US" cap="none" sz="1100" b="0" i="0" u="none" baseline="0">
              <a:solidFill>
                <a:srgbClr val="000000"/>
              </a:solidFill>
            </a:rPr>
            <a:t>公的老人ホーム</a:t>
          </a:r>
        </a:p>
      </xdr:txBody>
    </xdr:sp>
    <xdr:clientData/>
  </xdr:twoCellAnchor>
  <xdr:twoCellAnchor>
    <xdr:from>
      <xdr:col>2</xdr:col>
      <xdr:colOff>28575</xdr:colOff>
      <xdr:row>22</xdr:row>
      <xdr:rowOff>66675</xdr:rowOff>
    </xdr:from>
    <xdr:to>
      <xdr:col>4</xdr:col>
      <xdr:colOff>152400</xdr:colOff>
      <xdr:row>23</xdr:row>
      <xdr:rowOff>180975</xdr:rowOff>
    </xdr:to>
    <xdr:sp textlink="$L$56">
      <xdr:nvSpPr>
        <xdr:cNvPr id="11" name="線吹き出し 2 35"/>
        <xdr:cNvSpPr>
          <a:spLocks/>
        </xdr:cNvSpPr>
      </xdr:nvSpPr>
      <xdr:spPr>
        <a:xfrm>
          <a:off x="1247775" y="4343400"/>
          <a:ext cx="1343025" cy="304800"/>
        </a:xfrm>
        <a:prstGeom prst="callout2">
          <a:avLst>
            <a:gd name="adj1" fmla="val 115375"/>
            <a:gd name="adj2" fmla="val -123708"/>
            <a:gd name="adj3" fmla="val 70347"/>
            <a:gd name="adj4" fmla="val -10560"/>
            <a:gd name="adj5" fmla="val 50259"/>
            <a:gd name="adj6" fmla="val -10560"/>
          </a:avLst>
        </a:prstGeom>
        <a:noFill/>
        <a:ln w="3175" cmpd="sng">
          <a:solidFill>
            <a:srgbClr val="08080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 </a:t>
          </a:r>
          <a:r>
            <a:rPr lang="en-US" cap="none" sz="1100" b="0" i="0" u="none" baseline="0">
              <a:solidFill>
                <a:srgbClr val="000000"/>
              </a:solidFill>
            </a:rPr>
            <a:t>老人給食サービス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7</xdr:col>
      <xdr:colOff>590550</xdr:colOff>
      <xdr:row>55</xdr:row>
      <xdr:rowOff>19050</xdr:rowOff>
    </xdr:to>
    <xdr:sp>
      <xdr:nvSpPr>
        <xdr:cNvPr id="12" name="テキスト ボックス 36"/>
        <xdr:cNvSpPr txBox="1">
          <a:spLocks noChangeArrowheads="1"/>
        </xdr:cNvSpPr>
      </xdr:nvSpPr>
      <xdr:spPr>
        <a:xfrm>
          <a:off x="1219200" y="8829675"/>
          <a:ext cx="3638550" cy="16764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xcampus</a:t>
          </a:r>
          <a:r>
            <a:rPr lang="en-US" cap="none" sz="1100" b="0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ビューア操作</a:t>
          </a:r>
          <a:r>
            <a:rPr lang="en-US" cap="none" sz="10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表示］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［表示グラフ番号］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［８番目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最後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のグラフ］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②［瞬時作図］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［三色三角二重バブル（○○□□順）グラフ］</a:t>
          </a:r>
        </a:p>
      </xdr:txBody>
    </xdr:sp>
    <xdr:clientData/>
  </xdr:twoCellAnchor>
  <xdr:twoCellAnchor>
    <xdr:from>
      <xdr:col>17</xdr:col>
      <xdr:colOff>180975</xdr:colOff>
      <xdr:row>8</xdr:row>
      <xdr:rowOff>0</xdr:rowOff>
    </xdr:from>
    <xdr:to>
      <xdr:col>22</xdr:col>
      <xdr:colOff>247650</xdr:colOff>
      <xdr:row>15</xdr:row>
      <xdr:rowOff>66675</xdr:rowOff>
    </xdr:to>
    <xdr:sp>
      <xdr:nvSpPr>
        <xdr:cNvPr id="13" name="テキスト ボックス 37"/>
        <xdr:cNvSpPr txBox="1">
          <a:spLocks noChangeArrowheads="1"/>
        </xdr:cNvSpPr>
      </xdr:nvSpPr>
      <xdr:spPr>
        <a:xfrm>
          <a:off x="11201400" y="1609725"/>
          <a:ext cx="311467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個体識別対応表</a:t>
          </a:r>
          <a:r>
            <a:rPr lang="en-US" cap="none" sz="1000" b="0" i="0" u="none" baseline="0">
              <a:solidFill>
                <a:srgbClr val="008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下記の「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加工シートからコピー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背景に色）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」の部分を反転させて選択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コピーボタン［▼］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［図としてコピー］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そのダイアログで［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③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作図の上記の貼り付け図上で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右クリック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貼り付け］</a:t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6</xdr:col>
      <xdr:colOff>190500</xdr:colOff>
      <xdr:row>61</xdr:row>
      <xdr:rowOff>114300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609600" y="9763125"/>
          <a:ext cx="3238500" cy="19431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,b,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ｃ　などのも文字列を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中央揃えにしたり，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罫線を引き直したり，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塗りつぶし色をつけたりして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印字とラベルの対応関係の表を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整えます。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その表を，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コピーボタン横の▼］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［図としてコピー］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そのダイアログで［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OK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］して，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上記のスカイライン図に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［貼り付け］ます。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14</xdr:col>
      <xdr:colOff>0</xdr:colOff>
      <xdr:row>47</xdr:row>
      <xdr:rowOff>0</xdr:rowOff>
    </xdr:from>
    <xdr:to>
      <xdr:col>20</xdr:col>
      <xdr:colOff>228600</xdr:colOff>
      <xdr:row>51</xdr:row>
      <xdr:rowOff>161925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9239250" y="9020175"/>
          <a:ext cx="3838575" cy="904875"/>
        </a:xfrm>
        <a:prstGeom prst="rect">
          <a:avLst/>
        </a:prstGeom>
        <a:solidFill>
          <a:srgbClr val="FFFFFF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xcampus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ビューア操作</a:t>
          </a: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[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表示］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［表示グラフ番号］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［８番目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最後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のグラフ］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②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［瞬時作図］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⇒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［三色三角二重バブル（○○□□順）グラフ］</a:t>
          </a:r>
        </a:p>
      </xdr:txBody>
    </xdr:sp>
    <xdr:clientData/>
  </xdr:twoCellAnchor>
  <xdr:twoCellAnchor>
    <xdr:from>
      <xdr:col>13</xdr:col>
      <xdr:colOff>590550</xdr:colOff>
      <xdr:row>53</xdr:row>
      <xdr:rowOff>0</xdr:rowOff>
    </xdr:from>
    <xdr:to>
      <xdr:col>22</xdr:col>
      <xdr:colOff>57150</xdr:colOff>
      <xdr:row>59</xdr:row>
      <xdr:rowOff>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9220200" y="10125075"/>
          <a:ext cx="4905375" cy="108585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ＭＳ 明朝"/>
              <a:ea typeface="ＭＳ 明朝"/>
              <a:cs typeface="ＭＳ 明朝"/>
            </a:rPr>
            <a:t>利用プログラム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book2012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追録・第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章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老人福祉・サービスの相談内容別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§</a:t>
          </a:r>
          <a:r>
            <a:rPr lang="en-US" cap="none" sz="1000" b="1" i="0" u="none" baseline="0">
              <a:solidFill>
                <a:srgbClr val="0066CC"/>
              </a:solidFill>
              <a:latin typeface="ＭＳ 明朝"/>
              <a:ea typeface="ＭＳ 明朝"/>
              <a:cs typeface="ＭＳ 明朝"/>
            </a:rPr>
            <a:t>68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老人福祉・サービスの小分類別の相談内容３区分「販売方法」「契約解約」「他の相談内容」構成比の三色三角バブルグラフ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ternary-welfare-service-aged-sub-items-content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4.7109375" style="0" bestFit="1" customWidth="1"/>
    <col min="3" max="17" width="9.00390625" style="5" customWidth="1"/>
  </cols>
  <sheetData>
    <row r="1" spans="3:17" ht="13.5">
      <c r="C1" s="4" t="s">
        <v>38</v>
      </c>
      <c r="D1" s="4"/>
      <c r="E1" s="4"/>
      <c r="F1" s="4"/>
      <c r="G1" s="8" t="s">
        <v>19</v>
      </c>
      <c r="H1" s="4"/>
      <c r="I1" s="4"/>
      <c r="J1" s="4"/>
      <c r="K1" s="4"/>
      <c r="L1" s="4"/>
      <c r="M1"/>
      <c r="N1"/>
      <c r="O1" s="4"/>
      <c r="P1" s="4"/>
      <c r="Q1" s="4"/>
    </row>
    <row r="2" spans="3:17" ht="14.25" thickBot="1">
      <c r="C2" s="4" t="s">
        <v>39</v>
      </c>
      <c r="D2" s="4"/>
      <c r="E2" s="4"/>
      <c r="F2" s="4"/>
      <c r="G2" s="4" t="s">
        <v>40</v>
      </c>
      <c r="H2" s="4"/>
      <c r="I2" s="4"/>
      <c r="J2" s="4"/>
      <c r="K2" s="4"/>
      <c r="L2" s="4"/>
      <c r="M2"/>
      <c r="N2"/>
      <c r="O2" s="4"/>
      <c r="P2" s="4"/>
      <c r="Q2" s="4"/>
    </row>
    <row r="3" spans="2:17" ht="14.25" thickBot="1">
      <c r="B3" s="33" t="s">
        <v>0</v>
      </c>
      <c r="C3" s="30" t="s">
        <v>41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2:17" s="9" customFormat="1" ht="14.25" thickBot="1">
      <c r="B4" s="34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</v>
      </c>
    </row>
    <row r="5" spans="2:17" ht="14.25" thickBot="1">
      <c r="B5" s="2" t="s">
        <v>42</v>
      </c>
      <c r="C5" s="21">
        <v>91</v>
      </c>
      <c r="D5" s="21">
        <v>132</v>
      </c>
      <c r="E5" s="21">
        <v>48</v>
      </c>
      <c r="F5" s="21">
        <v>122</v>
      </c>
      <c r="G5" s="21">
        <v>1</v>
      </c>
      <c r="H5" s="21">
        <v>5</v>
      </c>
      <c r="I5" s="21">
        <v>43</v>
      </c>
      <c r="J5" s="21">
        <v>341</v>
      </c>
      <c r="K5" s="21">
        <v>210</v>
      </c>
      <c r="L5" s="21">
        <v>0</v>
      </c>
      <c r="M5" s="21">
        <v>22</v>
      </c>
      <c r="N5" s="21">
        <v>0</v>
      </c>
      <c r="O5" s="21">
        <v>0</v>
      </c>
      <c r="P5" s="21">
        <v>0</v>
      </c>
      <c r="Q5" s="22">
        <v>1015</v>
      </c>
    </row>
    <row r="6" spans="2:17" ht="14.25" thickBot="1">
      <c r="B6" s="2" t="s">
        <v>43</v>
      </c>
      <c r="C6" s="21">
        <v>165</v>
      </c>
      <c r="D6" s="21">
        <v>402</v>
      </c>
      <c r="E6" s="21">
        <v>229</v>
      </c>
      <c r="F6" s="21">
        <v>892</v>
      </c>
      <c r="G6" s="21">
        <v>1</v>
      </c>
      <c r="H6" s="21">
        <v>136</v>
      </c>
      <c r="I6" s="21">
        <v>743</v>
      </c>
      <c r="J6" s="22">
        <v>2237</v>
      </c>
      <c r="K6" s="21">
        <v>740</v>
      </c>
      <c r="L6" s="21">
        <v>0</v>
      </c>
      <c r="M6" s="21">
        <v>47</v>
      </c>
      <c r="N6" s="21">
        <v>0</v>
      </c>
      <c r="O6" s="21">
        <v>0</v>
      </c>
      <c r="P6" s="21">
        <v>0</v>
      </c>
      <c r="Q6" s="22">
        <v>5592</v>
      </c>
    </row>
    <row r="7" spans="2:17" ht="14.25" thickBot="1">
      <c r="B7" s="2" t="s">
        <v>44</v>
      </c>
      <c r="C7" s="21">
        <v>71</v>
      </c>
      <c r="D7" s="21">
        <v>121</v>
      </c>
      <c r="E7" s="21">
        <v>59</v>
      </c>
      <c r="F7" s="21">
        <v>183</v>
      </c>
      <c r="G7" s="21">
        <v>0</v>
      </c>
      <c r="H7" s="21">
        <v>34</v>
      </c>
      <c r="I7" s="21">
        <v>278</v>
      </c>
      <c r="J7" s="21">
        <v>538</v>
      </c>
      <c r="K7" s="21">
        <v>195</v>
      </c>
      <c r="L7" s="21">
        <v>1</v>
      </c>
      <c r="M7" s="21">
        <v>21</v>
      </c>
      <c r="N7" s="21">
        <v>0</v>
      </c>
      <c r="O7" s="21">
        <v>0</v>
      </c>
      <c r="P7" s="21">
        <v>0</v>
      </c>
      <c r="Q7" s="22">
        <v>1501</v>
      </c>
    </row>
    <row r="8" spans="2:17" ht="14.25" thickBot="1">
      <c r="B8" s="2" t="s">
        <v>45</v>
      </c>
      <c r="C8" s="21">
        <v>67</v>
      </c>
      <c r="D8" s="21">
        <v>295</v>
      </c>
      <c r="E8" s="21">
        <v>72</v>
      </c>
      <c r="F8" s="21">
        <v>165</v>
      </c>
      <c r="G8" s="21">
        <v>0</v>
      </c>
      <c r="H8" s="21">
        <v>20</v>
      </c>
      <c r="I8" s="21">
        <v>148</v>
      </c>
      <c r="J8" s="21">
        <v>817</v>
      </c>
      <c r="K8" s="21">
        <v>603</v>
      </c>
      <c r="L8" s="21">
        <v>1</v>
      </c>
      <c r="M8" s="21">
        <v>4</v>
      </c>
      <c r="N8" s="21">
        <v>0</v>
      </c>
      <c r="O8" s="21">
        <v>0</v>
      </c>
      <c r="P8" s="21">
        <v>0</v>
      </c>
      <c r="Q8" s="22">
        <v>2192</v>
      </c>
    </row>
    <row r="9" spans="2:17" ht="14.25" thickBot="1">
      <c r="B9" s="2" t="s">
        <v>46</v>
      </c>
      <c r="C9" s="21">
        <v>2</v>
      </c>
      <c r="D9" s="21">
        <v>8</v>
      </c>
      <c r="E9" s="21">
        <v>1</v>
      </c>
      <c r="F9" s="21">
        <v>2</v>
      </c>
      <c r="G9" s="21">
        <v>0</v>
      </c>
      <c r="H9" s="21">
        <v>0</v>
      </c>
      <c r="I9" s="21">
        <v>1</v>
      </c>
      <c r="J9" s="21">
        <v>13</v>
      </c>
      <c r="K9" s="21">
        <v>14</v>
      </c>
      <c r="L9" s="21">
        <v>0</v>
      </c>
      <c r="M9" s="21">
        <v>1</v>
      </c>
      <c r="N9" s="21">
        <v>0</v>
      </c>
      <c r="O9" s="21">
        <v>0</v>
      </c>
      <c r="P9" s="21">
        <v>0</v>
      </c>
      <c r="Q9" s="21">
        <v>42</v>
      </c>
    </row>
    <row r="10" spans="2:17" ht="14.25" thickBot="1">
      <c r="B10" s="2" t="s">
        <v>47</v>
      </c>
      <c r="C10" s="21">
        <v>20</v>
      </c>
      <c r="D10" s="21">
        <v>53</v>
      </c>
      <c r="E10" s="21">
        <v>5</v>
      </c>
      <c r="F10" s="21">
        <v>25</v>
      </c>
      <c r="G10" s="21">
        <v>3</v>
      </c>
      <c r="H10" s="21">
        <v>23</v>
      </c>
      <c r="I10" s="21">
        <v>41</v>
      </c>
      <c r="J10" s="21">
        <v>166</v>
      </c>
      <c r="K10" s="21">
        <v>86</v>
      </c>
      <c r="L10" s="21">
        <v>1</v>
      </c>
      <c r="M10" s="21">
        <v>0</v>
      </c>
      <c r="N10" s="21">
        <v>0</v>
      </c>
      <c r="O10" s="21">
        <v>0</v>
      </c>
      <c r="P10" s="21">
        <v>0</v>
      </c>
      <c r="Q10" s="21">
        <v>423</v>
      </c>
    </row>
    <row r="11" spans="2:17" ht="14.25" thickBot="1">
      <c r="B11" s="2" t="s">
        <v>48</v>
      </c>
      <c r="C11" s="21">
        <v>235</v>
      </c>
      <c r="D11" s="21">
        <v>310</v>
      </c>
      <c r="E11" s="21">
        <v>50</v>
      </c>
      <c r="F11" s="21">
        <v>131</v>
      </c>
      <c r="G11" s="21">
        <v>0</v>
      </c>
      <c r="H11" s="21">
        <v>8</v>
      </c>
      <c r="I11" s="21">
        <v>70</v>
      </c>
      <c r="J11" s="21">
        <v>480</v>
      </c>
      <c r="K11" s="21">
        <v>338</v>
      </c>
      <c r="L11" s="21">
        <v>0</v>
      </c>
      <c r="M11" s="21">
        <v>26</v>
      </c>
      <c r="N11" s="21">
        <v>0</v>
      </c>
      <c r="O11" s="21">
        <v>0</v>
      </c>
      <c r="P11" s="21">
        <v>0</v>
      </c>
      <c r="Q11" s="22">
        <v>1648</v>
      </c>
    </row>
    <row r="12" spans="2:17" ht="14.25" thickBot="1">
      <c r="B12" s="2" t="s">
        <v>49</v>
      </c>
      <c r="C12" s="21">
        <v>32</v>
      </c>
      <c r="D12" s="21">
        <v>71</v>
      </c>
      <c r="E12" s="21">
        <v>28</v>
      </c>
      <c r="F12" s="21">
        <v>145</v>
      </c>
      <c r="G12" s="21">
        <v>0</v>
      </c>
      <c r="H12" s="21">
        <v>4</v>
      </c>
      <c r="I12" s="21">
        <v>51</v>
      </c>
      <c r="J12" s="21">
        <v>329</v>
      </c>
      <c r="K12" s="21">
        <v>132</v>
      </c>
      <c r="L12" s="21">
        <v>0</v>
      </c>
      <c r="M12" s="21">
        <v>12</v>
      </c>
      <c r="N12" s="21">
        <v>0</v>
      </c>
      <c r="O12" s="21">
        <v>0</v>
      </c>
      <c r="P12" s="21">
        <v>0</v>
      </c>
      <c r="Q12" s="21">
        <v>804</v>
      </c>
    </row>
    <row r="13" spans="2:17" ht="14.25" thickBot="1">
      <c r="B13" s="2" t="s">
        <v>50</v>
      </c>
      <c r="C13" s="21">
        <v>106</v>
      </c>
      <c r="D13" s="21">
        <v>221</v>
      </c>
      <c r="E13" s="21">
        <v>138</v>
      </c>
      <c r="F13" s="21">
        <v>299</v>
      </c>
      <c r="G13" s="21">
        <v>1</v>
      </c>
      <c r="H13" s="21">
        <v>74</v>
      </c>
      <c r="I13" s="21">
        <v>360</v>
      </c>
      <c r="J13" s="21">
        <v>889</v>
      </c>
      <c r="K13" s="21">
        <v>418</v>
      </c>
      <c r="L13" s="21">
        <v>0</v>
      </c>
      <c r="M13" s="21">
        <v>20</v>
      </c>
      <c r="N13" s="21">
        <v>0</v>
      </c>
      <c r="O13" s="21">
        <v>0</v>
      </c>
      <c r="P13" s="21">
        <v>0</v>
      </c>
      <c r="Q13" s="22">
        <v>2526</v>
      </c>
    </row>
    <row r="14" spans="2:17" ht="14.25" thickBot="1">
      <c r="B14" s="2" t="s">
        <v>1</v>
      </c>
      <c r="C14" s="21">
        <v>789</v>
      </c>
      <c r="D14" s="22">
        <v>1613</v>
      </c>
      <c r="E14" s="21">
        <v>630</v>
      </c>
      <c r="F14" s="22">
        <v>1964</v>
      </c>
      <c r="G14" s="21">
        <v>6</v>
      </c>
      <c r="H14" s="21">
        <v>304</v>
      </c>
      <c r="I14" s="22">
        <v>1735</v>
      </c>
      <c r="J14" s="22">
        <v>5810</v>
      </c>
      <c r="K14" s="22">
        <v>2736</v>
      </c>
      <c r="L14" s="21">
        <v>3</v>
      </c>
      <c r="M14" s="21">
        <v>153</v>
      </c>
      <c r="N14" s="21">
        <v>0</v>
      </c>
      <c r="O14" s="21">
        <v>0</v>
      </c>
      <c r="P14" s="21">
        <v>0</v>
      </c>
      <c r="Q14" s="22">
        <v>15743</v>
      </c>
    </row>
  </sheetData>
  <sheetProtection/>
  <mergeCells count="2">
    <mergeCell ref="C3:Q3"/>
    <mergeCell ref="B3:B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2" max="2" width="24.7109375" style="0" bestFit="1" customWidth="1"/>
    <col min="3" max="17" width="9.00390625" style="5" customWidth="1"/>
    <col min="18" max="18" width="10.140625" style="5" customWidth="1"/>
    <col min="19" max="19" width="9.00390625" style="7" customWidth="1"/>
    <col min="20" max="20" width="5.140625" style="0" customWidth="1"/>
    <col min="21" max="23" width="9.00390625" style="4" customWidth="1"/>
  </cols>
  <sheetData>
    <row r="1" spans="3:23" ht="13.5">
      <c r="C1" s="4" t="s">
        <v>38</v>
      </c>
      <c r="D1" s="4"/>
      <c r="E1" s="4"/>
      <c r="F1" s="4"/>
      <c r="G1" s="8" t="s">
        <v>19</v>
      </c>
      <c r="H1" s="4"/>
      <c r="I1" s="4"/>
      <c r="J1" s="4"/>
      <c r="K1" s="4"/>
      <c r="L1" s="4"/>
      <c r="M1"/>
      <c r="N1"/>
      <c r="O1" s="4"/>
      <c r="P1" s="4"/>
      <c r="Q1" s="4"/>
      <c r="R1"/>
      <c r="S1"/>
      <c r="U1"/>
      <c r="V1"/>
      <c r="W1"/>
    </row>
    <row r="2" spans="3:23" ht="14.25" thickBot="1">
      <c r="C2" s="4" t="s">
        <v>39</v>
      </c>
      <c r="D2" s="4"/>
      <c r="E2" s="4"/>
      <c r="F2" s="4"/>
      <c r="G2" s="4" t="s">
        <v>40</v>
      </c>
      <c r="H2" s="4"/>
      <c r="I2" s="4"/>
      <c r="J2" s="4"/>
      <c r="K2" s="4"/>
      <c r="L2" s="4"/>
      <c r="M2"/>
      <c r="N2"/>
      <c r="O2" s="4"/>
      <c r="P2" s="4"/>
      <c r="Q2" s="4"/>
      <c r="R2"/>
      <c r="S2"/>
      <c r="U2"/>
      <c r="V2"/>
      <c r="W2"/>
    </row>
    <row r="3" spans="1:17" ht="14.25" thickBot="1">
      <c r="A3" s="17"/>
      <c r="B3" s="1" t="s">
        <v>0</v>
      </c>
      <c r="C3" s="30" t="s">
        <v>41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</row>
    <row r="4" spans="1:23" ht="34.5" thickBot="1">
      <c r="A4" s="18" t="s">
        <v>20</v>
      </c>
      <c r="B4" s="3"/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</v>
      </c>
      <c r="R4" s="10" t="s">
        <v>16</v>
      </c>
      <c r="S4" s="11" t="s">
        <v>18</v>
      </c>
      <c r="U4" s="14" t="s">
        <v>8</v>
      </c>
      <c r="V4" s="14" t="s">
        <v>9</v>
      </c>
      <c r="W4" s="14" t="s">
        <v>17</v>
      </c>
    </row>
    <row r="5" spans="1:23" ht="14.25" thickBot="1">
      <c r="A5" s="19" t="s">
        <v>21</v>
      </c>
      <c r="B5" s="2" t="s">
        <v>42</v>
      </c>
      <c r="C5" s="6">
        <v>91</v>
      </c>
      <c r="D5" s="6">
        <v>132</v>
      </c>
      <c r="E5" s="6">
        <v>48</v>
      </c>
      <c r="F5" s="6">
        <v>122</v>
      </c>
      <c r="G5" s="6">
        <v>1</v>
      </c>
      <c r="H5" s="6">
        <v>5</v>
      </c>
      <c r="I5" s="6">
        <v>43</v>
      </c>
      <c r="J5" s="6">
        <v>341</v>
      </c>
      <c r="K5" s="6">
        <v>210</v>
      </c>
      <c r="L5" s="6">
        <v>0</v>
      </c>
      <c r="M5" s="6">
        <v>22</v>
      </c>
      <c r="N5" s="6">
        <v>0</v>
      </c>
      <c r="O5" s="6">
        <v>0</v>
      </c>
      <c r="P5" s="6">
        <v>0</v>
      </c>
      <c r="Q5" s="6">
        <v>1015</v>
      </c>
      <c r="R5" s="12">
        <f>I5+J5</f>
        <v>384</v>
      </c>
      <c r="S5" s="13">
        <f>R5/Q5*100</f>
        <v>37.83251231527094</v>
      </c>
      <c r="U5" s="42">
        <v>43</v>
      </c>
      <c r="V5" s="42">
        <v>341</v>
      </c>
      <c r="W5" s="43">
        <f aca="true" t="shared" si="0" ref="W5:W14">Q5-U5-V5</f>
        <v>631</v>
      </c>
    </row>
    <row r="6" spans="1:23" ht="14.25" thickBot="1">
      <c r="A6" s="19" t="s">
        <v>22</v>
      </c>
      <c r="B6" s="2" t="s">
        <v>43</v>
      </c>
      <c r="C6" s="6">
        <v>165</v>
      </c>
      <c r="D6" s="6">
        <v>402</v>
      </c>
      <c r="E6" s="6">
        <v>229</v>
      </c>
      <c r="F6" s="6">
        <v>892</v>
      </c>
      <c r="G6" s="6">
        <v>1</v>
      </c>
      <c r="H6" s="6">
        <v>136</v>
      </c>
      <c r="I6" s="6">
        <v>743</v>
      </c>
      <c r="J6" s="6">
        <v>2237</v>
      </c>
      <c r="K6" s="6">
        <v>740</v>
      </c>
      <c r="L6" s="6">
        <v>0</v>
      </c>
      <c r="M6" s="6">
        <v>47</v>
      </c>
      <c r="N6" s="6">
        <v>0</v>
      </c>
      <c r="O6" s="6">
        <v>0</v>
      </c>
      <c r="P6" s="6">
        <v>0</v>
      </c>
      <c r="Q6" s="6">
        <v>5592</v>
      </c>
      <c r="R6" s="12">
        <f aca="true" t="shared" si="1" ref="R6:R14">I6+J6</f>
        <v>2980</v>
      </c>
      <c r="S6" s="13">
        <f aca="true" t="shared" si="2" ref="S6:S14">R6/Q6*100</f>
        <v>53.290414878397705</v>
      </c>
      <c r="U6" s="42">
        <v>743</v>
      </c>
      <c r="V6" s="42">
        <v>2237</v>
      </c>
      <c r="W6" s="43">
        <f t="shared" si="0"/>
        <v>2612</v>
      </c>
    </row>
    <row r="7" spans="1:23" ht="14.25" thickBot="1">
      <c r="A7" s="19" t="s">
        <v>23</v>
      </c>
      <c r="B7" s="2" t="s">
        <v>44</v>
      </c>
      <c r="C7" s="6">
        <v>71</v>
      </c>
      <c r="D7" s="6">
        <v>121</v>
      </c>
      <c r="E7" s="6">
        <v>59</v>
      </c>
      <c r="F7" s="6">
        <v>183</v>
      </c>
      <c r="G7" s="6">
        <v>0</v>
      </c>
      <c r="H7" s="6">
        <v>34</v>
      </c>
      <c r="I7" s="6">
        <v>278</v>
      </c>
      <c r="J7" s="6">
        <v>538</v>
      </c>
      <c r="K7" s="6">
        <v>195</v>
      </c>
      <c r="L7" s="6">
        <v>1</v>
      </c>
      <c r="M7" s="6">
        <v>21</v>
      </c>
      <c r="N7" s="6">
        <v>0</v>
      </c>
      <c r="O7" s="6">
        <v>0</v>
      </c>
      <c r="P7" s="6">
        <v>0</v>
      </c>
      <c r="Q7" s="6">
        <v>1501</v>
      </c>
      <c r="R7" s="12">
        <f t="shared" si="1"/>
        <v>816</v>
      </c>
      <c r="S7" s="13">
        <f t="shared" si="2"/>
        <v>54.36375749500333</v>
      </c>
      <c r="U7" s="42">
        <v>278</v>
      </c>
      <c r="V7" s="42">
        <v>538</v>
      </c>
      <c r="W7" s="43">
        <f t="shared" si="0"/>
        <v>685</v>
      </c>
    </row>
    <row r="8" spans="1:23" ht="14.25" thickBot="1">
      <c r="A8" s="19" t="s">
        <v>24</v>
      </c>
      <c r="B8" s="2" t="s">
        <v>45</v>
      </c>
      <c r="C8" s="6">
        <v>67</v>
      </c>
      <c r="D8" s="6">
        <v>295</v>
      </c>
      <c r="E8" s="6">
        <v>72</v>
      </c>
      <c r="F8" s="6">
        <v>165</v>
      </c>
      <c r="G8" s="6">
        <v>0</v>
      </c>
      <c r="H8" s="6">
        <v>20</v>
      </c>
      <c r="I8" s="6">
        <v>148</v>
      </c>
      <c r="J8" s="6">
        <v>817</v>
      </c>
      <c r="K8" s="6">
        <v>603</v>
      </c>
      <c r="L8" s="6">
        <v>1</v>
      </c>
      <c r="M8" s="6">
        <v>4</v>
      </c>
      <c r="N8" s="6">
        <v>0</v>
      </c>
      <c r="O8" s="6">
        <v>0</v>
      </c>
      <c r="P8" s="6">
        <v>0</v>
      </c>
      <c r="Q8" s="6">
        <v>2192</v>
      </c>
      <c r="R8" s="12">
        <f t="shared" si="1"/>
        <v>965</v>
      </c>
      <c r="S8" s="13">
        <f t="shared" si="2"/>
        <v>44.02372262773723</v>
      </c>
      <c r="U8" s="42">
        <v>148</v>
      </c>
      <c r="V8" s="42">
        <v>817</v>
      </c>
      <c r="W8" s="43">
        <f t="shared" si="0"/>
        <v>1227</v>
      </c>
    </row>
    <row r="9" spans="1:23" ht="14.25" thickBot="1">
      <c r="A9" s="19" t="s">
        <v>25</v>
      </c>
      <c r="B9" s="2" t="s">
        <v>46</v>
      </c>
      <c r="C9" s="6">
        <v>2</v>
      </c>
      <c r="D9" s="6">
        <v>8</v>
      </c>
      <c r="E9" s="6">
        <v>1</v>
      </c>
      <c r="F9" s="6">
        <v>2</v>
      </c>
      <c r="G9" s="6">
        <v>0</v>
      </c>
      <c r="H9" s="6">
        <v>0</v>
      </c>
      <c r="I9" s="6">
        <v>1</v>
      </c>
      <c r="J9" s="6">
        <v>13</v>
      </c>
      <c r="K9" s="6">
        <v>14</v>
      </c>
      <c r="L9" s="6">
        <v>0</v>
      </c>
      <c r="M9" s="6">
        <v>1</v>
      </c>
      <c r="N9" s="6">
        <v>0</v>
      </c>
      <c r="O9" s="6">
        <v>0</v>
      </c>
      <c r="P9" s="6">
        <v>0</v>
      </c>
      <c r="Q9" s="6">
        <v>42</v>
      </c>
      <c r="R9" s="12">
        <f t="shared" si="1"/>
        <v>14</v>
      </c>
      <c r="S9" s="13">
        <f t="shared" si="2"/>
        <v>33.33333333333333</v>
      </c>
      <c r="U9" s="42">
        <v>1</v>
      </c>
      <c r="V9" s="42">
        <v>13</v>
      </c>
      <c r="W9" s="43">
        <f t="shared" si="0"/>
        <v>28</v>
      </c>
    </row>
    <row r="10" spans="1:23" ht="14.25" thickBot="1">
      <c r="A10" s="19" t="s">
        <v>26</v>
      </c>
      <c r="B10" s="2" t="s">
        <v>47</v>
      </c>
      <c r="C10" s="6">
        <v>20</v>
      </c>
      <c r="D10" s="6">
        <v>53</v>
      </c>
      <c r="E10" s="6">
        <v>5</v>
      </c>
      <c r="F10" s="6">
        <v>25</v>
      </c>
      <c r="G10" s="6">
        <v>3</v>
      </c>
      <c r="H10" s="6">
        <v>23</v>
      </c>
      <c r="I10" s="6">
        <v>41</v>
      </c>
      <c r="J10" s="6">
        <v>166</v>
      </c>
      <c r="K10" s="6">
        <v>86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423</v>
      </c>
      <c r="R10" s="12">
        <f t="shared" si="1"/>
        <v>207</v>
      </c>
      <c r="S10" s="13">
        <f t="shared" si="2"/>
        <v>48.93617021276596</v>
      </c>
      <c r="U10" s="42">
        <v>41</v>
      </c>
      <c r="V10" s="42">
        <v>166</v>
      </c>
      <c r="W10" s="43">
        <f t="shared" si="0"/>
        <v>216</v>
      </c>
    </row>
    <row r="11" spans="1:23" ht="14.25" thickBot="1">
      <c r="A11" s="19" t="s">
        <v>27</v>
      </c>
      <c r="B11" s="2" t="s">
        <v>48</v>
      </c>
      <c r="C11" s="6">
        <v>235</v>
      </c>
      <c r="D11" s="6">
        <v>310</v>
      </c>
      <c r="E11" s="6">
        <v>50</v>
      </c>
      <c r="F11" s="6">
        <v>131</v>
      </c>
      <c r="G11" s="6">
        <v>0</v>
      </c>
      <c r="H11" s="6">
        <v>8</v>
      </c>
      <c r="I11" s="6">
        <v>70</v>
      </c>
      <c r="J11" s="6">
        <v>480</v>
      </c>
      <c r="K11" s="6">
        <v>338</v>
      </c>
      <c r="L11" s="6">
        <v>0</v>
      </c>
      <c r="M11" s="6">
        <v>26</v>
      </c>
      <c r="N11" s="6">
        <v>0</v>
      </c>
      <c r="O11" s="6">
        <v>0</v>
      </c>
      <c r="P11" s="6">
        <v>0</v>
      </c>
      <c r="Q11" s="6">
        <v>1648</v>
      </c>
      <c r="R11" s="12">
        <f t="shared" si="1"/>
        <v>550</v>
      </c>
      <c r="S11" s="13">
        <f t="shared" si="2"/>
        <v>33.37378640776699</v>
      </c>
      <c r="U11" s="42">
        <v>70</v>
      </c>
      <c r="V11" s="42">
        <v>480</v>
      </c>
      <c r="W11" s="43">
        <f t="shared" si="0"/>
        <v>1098</v>
      </c>
    </row>
    <row r="12" spans="1:23" ht="14.25" thickBot="1">
      <c r="A12" s="19" t="s">
        <v>28</v>
      </c>
      <c r="B12" s="2" t="s">
        <v>49</v>
      </c>
      <c r="C12" s="6">
        <v>32</v>
      </c>
      <c r="D12" s="6">
        <v>71</v>
      </c>
      <c r="E12" s="6">
        <v>28</v>
      </c>
      <c r="F12" s="6">
        <v>145</v>
      </c>
      <c r="G12" s="6">
        <v>0</v>
      </c>
      <c r="H12" s="6">
        <v>4</v>
      </c>
      <c r="I12" s="6">
        <v>51</v>
      </c>
      <c r="J12" s="6">
        <v>329</v>
      </c>
      <c r="K12" s="6">
        <v>132</v>
      </c>
      <c r="L12" s="6">
        <v>0</v>
      </c>
      <c r="M12" s="6">
        <v>12</v>
      </c>
      <c r="N12" s="6">
        <v>0</v>
      </c>
      <c r="O12" s="6">
        <v>0</v>
      </c>
      <c r="P12" s="6">
        <v>0</v>
      </c>
      <c r="Q12" s="6">
        <v>804</v>
      </c>
      <c r="R12" s="12">
        <f t="shared" si="1"/>
        <v>380</v>
      </c>
      <c r="S12" s="13">
        <f t="shared" si="2"/>
        <v>47.2636815920398</v>
      </c>
      <c r="U12" s="42">
        <v>51</v>
      </c>
      <c r="V12" s="42">
        <v>329</v>
      </c>
      <c r="W12" s="43">
        <f t="shared" si="0"/>
        <v>424</v>
      </c>
    </row>
    <row r="13" spans="1:23" ht="14.25" thickBot="1">
      <c r="A13" s="19" t="s">
        <v>29</v>
      </c>
      <c r="B13" s="2" t="s">
        <v>50</v>
      </c>
      <c r="C13" s="6">
        <v>106</v>
      </c>
      <c r="D13" s="6">
        <v>221</v>
      </c>
      <c r="E13" s="6">
        <v>138</v>
      </c>
      <c r="F13" s="6">
        <v>299</v>
      </c>
      <c r="G13" s="6">
        <v>1</v>
      </c>
      <c r="H13" s="6">
        <v>74</v>
      </c>
      <c r="I13" s="6">
        <v>360</v>
      </c>
      <c r="J13" s="6">
        <v>889</v>
      </c>
      <c r="K13" s="6">
        <v>418</v>
      </c>
      <c r="L13" s="6">
        <v>0</v>
      </c>
      <c r="M13" s="6">
        <v>20</v>
      </c>
      <c r="N13" s="6">
        <v>0</v>
      </c>
      <c r="O13" s="6">
        <v>0</v>
      </c>
      <c r="P13" s="6">
        <v>0</v>
      </c>
      <c r="Q13" s="6">
        <v>2526</v>
      </c>
      <c r="R13" s="12">
        <f t="shared" si="1"/>
        <v>1249</v>
      </c>
      <c r="S13" s="13">
        <f t="shared" si="2"/>
        <v>49.445764053840065</v>
      </c>
      <c r="U13" s="42">
        <v>360</v>
      </c>
      <c r="V13" s="42">
        <v>889</v>
      </c>
      <c r="W13" s="43">
        <f t="shared" si="0"/>
        <v>1277</v>
      </c>
    </row>
    <row r="14" spans="1:23" ht="14.25" thickBot="1">
      <c r="A14" s="19" t="s">
        <v>30</v>
      </c>
      <c r="B14" s="2" t="s">
        <v>1</v>
      </c>
      <c r="C14" s="6">
        <v>789</v>
      </c>
      <c r="D14" s="6">
        <v>1613</v>
      </c>
      <c r="E14" s="6">
        <v>630</v>
      </c>
      <c r="F14" s="6">
        <v>1964</v>
      </c>
      <c r="G14" s="6">
        <v>6</v>
      </c>
      <c r="H14" s="6">
        <v>304</v>
      </c>
      <c r="I14" s="6">
        <v>1735</v>
      </c>
      <c r="J14" s="6">
        <v>5810</v>
      </c>
      <c r="K14" s="6">
        <v>2736</v>
      </c>
      <c r="L14" s="6">
        <v>3</v>
      </c>
      <c r="M14" s="6">
        <v>153</v>
      </c>
      <c r="N14" s="6">
        <v>0</v>
      </c>
      <c r="O14" s="6">
        <v>0</v>
      </c>
      <c r="P14" s="6">
        <v>0</v>
      </c>
      <c r="Q14" s="6">
        <v>15743</v>
      </c>
      <c r="R14" s="12">
        <f t="shared" si="1"/>
        <v>7545</v>
      </c>
      <c r="S14" s="13">
        <f t="shared" si="2"/>
        <v>47.92606237692943</v>
      </c>
      <c r="U14" s="15">
        <v>1735</v>
      </c>
      <c r="V14" s="15">
        <v>5810</v>
      </c>
      <c r="W14" s="16">
        <f t="shared" si="0"/>
        <v>8198</v>
      </c>
    </row>
  </sheetData>
  <sheetProtection/>
  <mergeCells count="1">
    <mergeCell ref="C3:Q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7" max="7" width="14.57421875" style="0" customWidth="1"/>
    <col min="8" max="8" width="19.140625" style="0" customWidth="1"/>
  </cols>
  <sheetData>
    <row r="1" spans="1:2" ht="13.5">
      <c r="A1" s="35"/>
      <c r="B1" s="28" t="s">
        <v>54</v>
      </c>
    </row>
    <row r="2" ht="13.5">
      <c r="A2" s="35"/>
    </row>
    <row r="3" spans="1:2" ht="13.5">
      <c r="A3" s="36"/>
      <c r="B3" t="s">
        <v>58</v>
      </c>
    </row>
    <row r="4" spans="1:3" ht="13.5">
      <c r="A4" s="36"/>
      <c r="C4" s="37" t="s">
        <v>59</v>
      </c>
    </row>
    <row r="5" spans="1:3" ht="13.5">
      <c r="A5" s="36"/>
      <c r="C5" s="38" t="s">
        <v>60</v>
      </c>
    </row>
    <row r="6" spans="1:3" ht="13.5">
      <c r="A6" s="36"/>
      <c r="C6" s="39" t="s">
        <v>61</v>
      </c>
    </row>
    <row r="7" spans="1:2" ht="13.5">
      <c r="A7" s="36"/>
      <c r="B7" s="29" t="s">
        <v>62</v>
      </c>
    </row>
    <row r="8" spans="1:3" ht="13.5">
      <c r="A8" s="36"/>
      <c r="C8" s="37" t="s">
        <v>63</v>
      </c>
    </row>
    <row r="9" spans="1:3" ht="13.5">
      <c r="A9" s="36"/>
      <c r="C9" s="38" t="s">
        <v>64</v>
      </c>
    </row>
    <row r="10" spans="1:4" ht="13.5">
      <c r="A10" s="36"/>
      <c r="B10" s="40"/>
      <c r="D10" s="26" t="s">
        <v>65</v>
      </c>
    </row>
    <row r="11" spans="1:4" ht="13.5">
      <c r="A11" s="36"/>
      <c r="B11" s="40"/>
      <c r="D11" s="26"/>
    </row>
    <row r="12" spans="1:3" ht="13.5">
      <c r="A12" s="36"/>
      <c r="B12" s="41" t="s">
        <v>66</v>
      </c>
      <c r="C12" s="29"/>
    </row>
    <row r="13" spans="2:11" ht="13.5">
      <c r="B13" t="s">
        <v>67</v>
      </c>
      <c r="K13" s="29" t="s">
        <v>68</v>
      </c>
    </row>
    <row r="14" spans="1:2" ht="13.5">
      <c r="A14" s="35"/>
      <c r="B14" t="s">
        <v>69</v>
      </c>
    </row>
    <row r="15" spans="1:2" ht="13.5">
      <c r="A15" s="36"/>
      <c r="B15" s="40" t="s">
        <v>70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9" max="9" width="6.421875" style="0" customWidth="1"/>
    <col min="10" max="10" width="25.8515625" style="0" customWidth="1"/>
    <col min="18" max="18" width="4.421875" style="0" customWidth="1"/>
  </cols>
  <sheetData>
    <row r="1" ht="23.25" customHeight="1">
      <c r="B1" s="20" t="s">
        <v>56</v>
      </c>
    </row>
    <row r="2" spans="2:13" ht="13.5">
      <c r="B2" t="s">
        <v>31</v>
      </c>
      <c r="I2" t="s">
        <v>35</v>
      </c>
      <c r="M2" t="s">
        <v>34</v>
      </c>
    </row>
    <row r="43" spans="2:14" ht="13.5">
      <c r="B43" t="s">
        <v>33</v>
      </c>
      <c r="N43" t="s">
        <v>32</v>
      </c>
    </row>
    <row r="50" spans="9:12" ht="14.25" thickBot="1">
      <c r="I50" s="26" t="s">
        <v>57</v>
      </c>
      <c r="K50" s="25" t="s">
        <v>51</v>
      </c>
      <c r="L50" s="26" t="s">
        <v>52</v>
      </c>
    </row>
    <row r="51" spans="9:12" ht="14.25" thickBot="1">
      <c r="I51" s="23" t="s">
        <v>21</v>
      </c>
      <c r="J51" s="24" t="s">
        <v>42</v>
      </c>
      <c r="K51" t="s">
        <v>53</v>
      </c>
      <c r="L51" t="str">
        <f aca="true" t="shared" si="0" ref="L51:L59">CONCATENATE(I51,K51,J51)</f>
        <v>a 公的老人ホーム</v>
      </c>
    </row>
    <row r="52" spans="9:12" ht="14.25" thickBot="1">
      <c r="I52" s="23" t="s">
        <v>22</v>
      </c>
      <c r="J52" s="24" t="s">
        <v>43</v>
      </c>
      <c r="K52" t="s">
        <v>53</v>
      </c>
      <c r="L52" s="27" t="str">
        <f t="shared" si="0"/>
        <v>b 有料老人ホーム</v>
      </c>
    </row>
    <row r="53" spans="9:12" ht="14.25" thickBot="1">
      <c r="I53" s="23" t="s">
        <v>23</v>
      </c>
      <c r="J53" s="24" t="s">
        <v>44</v>
      </c>
      <c r="K53" t="s">
        <v>53</v>
      </c>
      <c r="L53" t="str">
        <f t="shared" si="0"/>
        <v>c 老人ホーム全般</v>
      </c>
    </row>
    <row r="54" spans="9:12" ht="14.25" thickBot="1">
      <c r="I54" s="23" t="s">
        <v>24</v>
      </c>
      <c r="J54" s="24" t="s">
        <v>45</v>
      </c>
      <c r="K54" t="s">
        <v>53</v>
      </c>
      <c r="L54" t="str">
        <f t="shared" si="0"/>
        <v>d 在宅介護サービス</v>
      </c>
    </row>
    <row r="55" spans="9:12" ht="14.25" thickBot="1">
      <c r="I55" s="23" t="s">
        <v>25</v>
      </c>
      <c r="J55" s="24" t="s">
        <v>46</v>
      </c>
      <c r="K55" t="s">
        <v>53</v>
      </c>
      <c r="L55" t="str">
        <f t="shared" si="0"/>
        <v>e 在宅入浴サービス</v>
      </c>
    </row>
    <row r="56" spans="9:12" ht="14.25" thickBot="1">
      <c r="I56" s="23" t="s">
        <v>26</v>
      </c>
      <c r="J56" s="24" t="s">
        <v>47</v>
      </c>
      <c r="K56" t="s">
        <v>53</v>
      </c>
      <c r="L56" t="str">
        <f t="shared" si="0"/>
        <v>f 老人給食サービス</v>
      </c>
    </row>
    <row r="57" spans="9:12" ht="14.25" thickBot="1">
      <c r="I57" s="23" t="s">
        <v>27</v>
      </c>
      <c r="J57" s="24" t="s">
        <v>48</v>
      </c>
      <c r="K57" t="s">
        <v>53</v>
      </c>
      <c r="L57" t="str">
        <f t="shared" si="0"/>
        <v>g デイケアサービス</v>
      </c>
    </row>
    <row r="58" spans="9:12" ht="14.25" thickBot="1">
      <c r="I58" s="23" t="s">
        <v>28</v>
      </c>
      <c r="J58" s="24" t="s">
        <v>49</v>
      </c>
      <c r="K58" t="s">
        <v>53</v>
      </c>
      <c r="L58" t="str">
        <f t="shared" si="0"/>
        <v>h グループホーム</v>
      </c>
    </row>
    <row r="59" spans="9:12" ht="14.25" thickBot="1">
      <c r="I59" s="23" t="s">
        <v>29</v>
      </c>
      <c r="J59" s="24" t="s">
        <v>50</v>
      </c>
      <c r="K59" t="s">
        <v>53</v>
      </c>
      <c r="L59" t="str">
        <f t="shared" si="0"/>
        <v>i 老人福祉・サービスその他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5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9" max="9" width="5.421875" style="0" customWidth="1"/>
    <col min="10" max="10" width="23.421875" style="0" customWidth="1"/>
    <col min="17" max="17" width="8.421875" style="0" customWidth="1"/>
  </cols>
  <sheetData>
    <row r="1" ht="23.25" customHeight="1">
      <c r="B1" s="20" t="s">
        <v>55</v>
      </c>
    </row>
    <row r="2" spans="2:13" ht="13.5">
      <c r="B2" t="s">
        <v>31</v>
      </c>
      <c r="I2" t="s">
        <v>35</v>
      </c>
      <c r="M2" t="s">
        <v>34</v>
      </c>
    </row>
    <row r="43" spans="2:14" ht="13.5">
      <c r="B43" t="s">
        <v>36</v>
      </c>
      <c r="N43" t="s">
        <v>37</v>
      </c>
    </row>
    <row r="50" spans="9:12" ht="14.25" thickBot="1">
      <c r="I50" s="26" t="s">
        <v>57</v>
      </c>
      <c r="K50" s="25" t="s">
        <v>51</v>
      </c>
      <c r="L50" s="26" t="s">
        <v>52</v>
      </c>
    </row>
    <row r="51" spans="9:12" ht="14.25" thickBot="1">
      <c r="I51" s="23" t="s">
        <v>21</v>
      </c>
      <c r="J51" s="24" t="s">
        <v>42</v>
      </c>
      <c r="K51" t="s">
        <v>53</v>
      </c>
      <c r="L51" t="str">
        <f aca="true" t="shared" si="0" ref="L51:L59">CONCATENATE(I51,K51,J51)</f>
        <v>a 公的老人ホーム</v>
      </c>
    </row>
    <row r="52" spans="9:12" ht="14.25" thickBot="1">
      <c r="I52" s="23" t="s">
        <v>22</v>
      </c>
      <c r="J52" s="24" t="s">
        <v>43</v>
      </c>
      <c r="K52" t="s">
        <v>53</v>
      </c>
      <c r="L52" s="27" t="str">
        <f t="shared" si="0"/>
        <v>b 有料老人ホーム</v>
      </c>
    </row>
    <row r="53" spans="9:12" ht="14.25" thickBot="1">
      <c r="I53" s="23" t="s">
        <v>23</v>
      </c>
      <c r="J53" s="24" t="s">
        <v>44</v>
      </c>
      <c r="K53" t="s">
        <v>53</v>
      </c>
      <c r="L53" t="str">
        <f t="shared" si="0"/>
        <v>c 老人ホーム全般</v>
      </c>
    </row>
    <row r="54" spans="9:12" ht="14.25" thickBot="1">
      <c r="I54" s="23" t="s">
        <v>24</v>
      </c>
      <c r="J54" s="24" t="s">
        <v>45</v>
      </c>
      <c r="K54" t="s">
        <v>53</v>
      </c>
      <c r="L54" t="str">
        <f t="shared" si="0"/>
        <v>d 在宅介護サービス</v>
      </c>
    </row>
    <row r="55" spans="9:12" ht="14.25" thickBot="1">
      <c r="I55" s="23" t="s">
        <v>25</v>
      </c>
      <c r="J55" s="24" t="s">
        <v>46</v>
      </c>
      <c r="K55" t="s">
        <v>53</v>
      </c>
      <c r="L55" t="str">
        <f t="shared" si="0"/>
        <v>e 在宅入浴サービス</v>
      </c>
    </row>
    <row r="56" spans="9:12" ht="14.25" thickBot="1">
      <c r="I56" s="23" t="s">
        <v>26</v>
      </c>
      <c r="J56" s="24" t="s">
        <v>47</v>
      </c>
      <c r="K56" t="s">
        <v>53</v>
      </c>
      <c r="L56" t="str">
        <f t="shared" si="0"/>
        <v>f 老人給食サービス</v>
      </c>
    </row>
    <row r="57" spans="9:12" ht="14.25" thickBot="1">
      <c r="I57" s="23" t="s">
        <v>27</v>
      </c>
      <c r="J57" s="24" t="s">
        <v>48</v>
      </c>
      <c r="K57" t="s">
        <v>53</v>
      </c>
      <c r="L57" t="str">
        <f t="shared" si="0"/>
        <v>g デイケアサービス</v>
      </c>
    </row>
    <row r="58" spans="9:12" ht="14.25" thickBot="1">
      <c r="I58" s="23" t="s">
        <v>28</v>
      </c>
      <c r="J58" s="24" t="s">
        <v>49</v>
      </c>
      <c r="K58" t="s">
        <v>53</v>
      </c>
      <c r="L58" t="str">
        <f t="shared" si="0"/>
        <v>h グループホーム</v>
      </c>
    </row>
    <row r="59" spans="9:12" ht="14.25" thickBot="1">
      <c r="I59" s="23" t="s">
        <v>29</v>
      </c>
      <c r="J59" s="24" t="s">
        <v>50</v>
      </c>
      <c r="K59" t="s">
        <v>53</v>
      </c>
      <c r="L59" t="str">
        <f t="shared" si="0"/>
        <v>i 老人福祉・サービスその他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2011-11-05T11:27:03Z</dcterms:created>
  <dcterms:modified xsi:type="dcterms:W3CDTF">2014-07-13T08:15:21Z</dcterms:modified>
  <cp:category/>
  <cp:version/>
  <cp:contentType/>
  <cp:contentStatus/>
</cp:coreProperties>
</file>