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475" windowHeight="9405" activeTab="4"/>
  </bookViews>
  <sheets>
    <sheet name="Sheet1" sheetId="1" r:id="rId1"/>
    <sheet name="Graph1" sheetId="2" r:id="rId2"/>
    <sheet name="Sheet1（1）" sheetId="3" r:id="rId3"/>
    <sheet name="Sheet1 (2)" sheetId="4" r:id="rId4"/>
    <sheet name="Sheet2" sheetId="5" r:id="rId5"/>
    <sheet name="Sheet3" sheetId="6" r:id="rId6"/>
    <sheet name="Sheet4" sheetId="7" r:id="rId7"/>
    <sheet name="Sheet5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<sst xmlns="http://schemas.openxmlformats.org/spreadsheetml/2006/main" count="354" uniqueCount="148">
  <si>
    <t>金融・保険一般</t>
  </si>
  <si>
    <t>生命保険</t>
  </si>
  <si>
    <t>損害保険</t>
  </si>
  <si>
    <t>その他の保険</t>
  </si>
  <si>
    <t>公社債</t>
  </si>
  <si>
    <t>株</t>
  </si>
  <si>
    <t>投資信託</t>
  </si>
  <si>
    <t>抵当証券</t>
  </si>
  <si>
    <t>預貯金</t>
  </si>
  <si>
    <t>預貯金・証券等全般</t>
  </si>
  <si>
    <t>商品デリバティブ取引</t>
  </si>
  <si>
    <t>外国為替証拠金取引</t>
  </si>
  <si>
    <t>デリバティブ取引その他</t>
  </si>
  <si>
    <t>ファンド型投資商品</t>
  </si>
  <si>
    <t>住宅ローン</t>
  </si>
  <si>
    <t>他の目的限定ローン</t>
  </si>
  <si>
    <t>サラ金・フリーローン</t>
  </si>
  <si>
    <t>他の融資</t>
  </si>
  <si>
    <t>振込・送金サービス</t>
  </si>
  <si>
    <t>金融コンサルティング</t>
  </si>
  <si>
    <t>信用保証サービス</t>
  </si>
  <si>
    <t>その他金融関連サービス</t>
  </si>
  <si>
    <t>運輸・運送サービス一般</t>
  </si>
  <si>
    <t>鉄道サービス</t>
  </si>
  <si>
    <t>バスサービス</t>
  </si>
  <si>
    <t>タクシーサービス</t>
  </si>
  <si>
    <t>ハイヤーサービス</t>
  </si>
  <si>
    <t>航空サービス</t>
  </si>
  <si>
    <t>船舶サービス</t>
  </si>
  <si>
    <t>他の旅客運送</t>
  </si>
  <si>
    <t>郵便・信書便サービス</t>
  </si>
  <si>
    <t>宅配便サービス</t>
  </si>
  <si>
    <t>引越</t>
  </si>
  <si>
    <t>鉄道貨物</t>
  </si>
  <si>
    <t>トラック運送サービス</t>
  </si>
  <si>
    <t>航空貨物</t>
  </si>
  <si>
    <t>船舶貨物</t>
  </si>
  <si>
    <t>郵便・貨物運送その他</t>
  </si>
  <si>
    <t>放送・通信サービス一般</t>
  </si>
  <si>
    <t>電報サービス</t>
  </si>
  <si>
    <t>固定電話基本サービス</t>
  </si>
  <si>
    <t>直収型固定電話</t>
  </si>
  <si>
    <t>ＩＰ電話</t>
  </si>
  <si>
    <t>固定電話加入権</t>
  </si>
  <si>
    <t>国際電話サービス</t>
  </si>
  <si>
    <t>固定電話関連サービス</t>
  </si>
  <si>
    <t>他の電報・固定電話サービス</t>
  </si>
  <si>
    <t>移動通信サービス</t>
  </si>
  <si>
    <t>放送サービス</t>
  </si>
  <si>
    <t>アダルト情報サイト</t>
  </si>
  <si>
    <t>出会い系サイト</t>
  </si>
  <si>
    <t>デジタルコンテンツその他</t>
  </si>
  <si>
    <t>電話音声情報</t>
  </si>
  <si>
    <t>放送・コンテンツ等全般</t>
  </si>
  <si>
    <t>インターネット接続回線</t>
  </si>
  <si>
    <t>インターネット通信関連サービス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</si>
  <si>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</si>
  <si>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</si>
  <si>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</si>
  <si>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</si>
  <si>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</si>
  <si>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</si>
  <si>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</si>
  <si>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</si>
  <si>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</si>
  <si>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</si>
  <si>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</si>
  <si>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</si>
  <si>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</si>
  <si>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</si>
  <si>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</si>
  <si>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</si>
  <si>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</si>
  <si>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</si>
  <si>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</si>
  <si>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</si>
  <si>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</si>
  <si>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</si>
  <si>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</si>
  <si>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</si>
  <si>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</si>
  <si>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</si>
  <si>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</si>
  <si>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</si>
  <si>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</si>
  <si>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</si>
  <si>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</si>
  <si>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</si>
  <si>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</si>
  <si>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</si>
  <si>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</si>
  <si>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</si>
  <si>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</si>
  <si>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</si>
  <si>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</si>
  <si>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</si>
  <si>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</si>
  <si>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</si>
  <si>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</si>
  <si>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</si>
  <si>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</si>
  <si>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</si>
  <si>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</si>
  <si>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</si>
  <si>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</si>
  <si>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</si>
  <si>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</si>
  <si>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</si>
  <si>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</si>
  <si>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商品・サービス（小分類）</t>
  </si>
  <si>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</si>
  <si>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</si>
  <si>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</si>
  <si>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</si>
  <si>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</si>
  <si>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</si>
  <si>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</si>
  <si>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</si>
  <si>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</si>
  <si>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</si>
  <si>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</si>
  <si>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2009～2011年度</t>
  </si>
  <si>
    <t>販売購入形態=電話勧誘販売</t>
  </si>
  <si>
    <t>2011年11月２日現在</t>
  </si>
  <si>
    <t>60歳以上</t>
  </si>
  <si>
    <t>高齢者比率</t>
  </si>
  <si>
    <t>40歳未満</t>
  </si>
  <si>
    <t>40・50歳代</t>
  </si>
  <si>
    <t>商品・サービス（小分類）</t>
  </si>
  <si>
    <t>金融保険運輸通信サービス(小分類)</t>
  </si>
  <si>
    <t>金融保険運輸通信サービス(小分類)</t>
  </si>
  <si>
    <t>縦軸y(赤）：60歳以上の構成比</t>
  </si>
  <si>
    <t>外側バブルサイズ：相談件数合計</t>
  </si>
  <si>
    <t>内側バブルサイズ：60歳以上相談件数合計</t>
  </si>
  <si>
    <t>横棒グラフの幅：消費生活相談件数合計に比例</t>
  </si>
  <si>
    <t>横棒グラフの高さ：高齢者比率</t>
  </si>
  <si>
    <t>電話勧誘販売形態の金融保険運輸通信サービス（小分類）別の消費生活相談の高齢者比率のスカイライン図</t>
  </si>
  <si>
    <t>横棒グラフの面積：高齢者相談件数に比例</t>
  </si>
  <si>
    <t>奥行軸 ｚ(青）：40・50歳代の構成比</t>
  </si>
  <si>
    <t>横軸：ｘ（緑）：40歳未満構成比</t>
  </si>
  <si>
    <t>電話勧誘販売の金融保険運輸通信サービス（小分類）別の年齢３区分相談件数構成比の三次元バブルプロット</t>
  </si>
  <si>
    <t>サラ金・フリーローン</t>
  </si>
  <si>
    <t>放送サービス</t>
  </si>
  <si>
    <t>電話勧誘販売の金融保険運輸通信サービス（小分類）別の年齢３区分相談件数構成比の三次元バブルプロットの奥行軸圧縮グラフ</t>
  </si>
  <si>
    <t>＜奥行軸 ｚ(青）：40・50歳代の構成比＞圧縮</t>
  </si>
  <si>
    <t>←横軸 ｚ(青）：40・50歳代の構成比</t>
  </si>
  <si>
    <t>→横軸：ｘ（緑）：40歳未満構成比</t>
  </si>
  <si>
    <t>電話勧誘販売の金融保険運輸通信サービス（小分類）別の年齢３区分相談件数構成比の三色三角バブルグラフ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</si>
</sst>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_);[Red]\(0\)"/>
    <numFmt numFmtId="182" formatCode="0.0_ ;[Red]\-0.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81" fontId="0" fillId="0" borderId="10" xfId="0" applyNumberFormat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18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2" fillId="33" borderId="15" xfId="0" applyFont="1" applyFill="1" applyBorder="1" applyAlignment="1">
      <alignment horizontal="left" vertical="center"/>
    </xf>
    <xf numFmtId="180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80" fontId="42" fillId="33" borderId="20" xfId="0" applyNumberFormat="1" applyFont="1" applyFill="1" applyBorder="1" applyAlignment="1">
      <alignment horizontal="left" vertical="center"/>
    </xf>
    <xf numFmtId="180" fontId="0" fillId="0" borderId="20" xfId="0" applyNumberFormat="1" applyBorder="1" applyAlignment="1">
      <alignment horizontal="right" vertical="center" wrapText="1"/>
    </xf>
    <xf numFmtId="180" fontId="48" fillId="0" borderId="0" xfId="0" applyNumberFormat="1" applyFont="1" applyAlignment="1">
      <alignment vertical="center"/>
    </xf>
    <xf numFmtId="180" fontId="42" fillId="33" borderId="11" xfId="0" applyNumberFormat="1" applyFont="1" applyFill="1" applyBorder="1" applyAlignment="1">
      <alignment horizontal="left" vertical="center"/>
    </xf>
    <xf numFmtId="180" fontId="42" fillId="33" borderId="10" xfId="0" applyNumberFormat="1" applyFont="1" applyFill="1" applyBorder="1" applyAlignment="1">
      <alignment horizontal="left" vertical="center"/>
    </xf>
    <xf numFmtId="180" fontId="42" fillId="33" borderId="15" xfId="0" applyNumberFormat="1" applyFont="1" applyFill="1" applyBorder="1" applyAlignment="1">
      <alignment horizontal="left" vertical="center"/>
    </xf>
    <xf numFmtId="180" fontId="0" fillId="0" borderId="15" xfId="0" applyNumberFormat="1" applyBorder="1" applyAlignment="1">
      <alignment horizontal="right" vertical="center" wrapText="1"/>
    </xf>
    <xf numFmtId="180" fontId="0" fillId="0" borderId="14" xfId="0" applyNumberFormat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 wrapText="1"/>
    </xf>
    <xf numFmtId="180" fontId="0" fillId="0" borderId="12" xfId="0" applyNumberForma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2" fillId="33" borderId="20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180" fontId="42" fillId="33" borderId="20" xfId="0" applyNumberFormat="1" applyFont="1" applyFill="1" applyBorder="1" applyAlignment="1">
      <alignment horizontal="left" vertical="center"/>
    </xf>
    <xf numFmtId="180" fontId="42" fillId="33" borderId="13" xfId="0" applyNumberFormat="1" applyFont="1" applyFill="1" applyBorder="1" applyAlignment="1">
      <alignment horizontal="left" vertical="center"/>
    </xf>
    <xf numFmtId="180" fontId="42" fillId="33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電話勧誘販売の金融保険運輸通信サービス（小分類）別・年齢別相談件数の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棒グラフ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view3D>
      <c:rotX val="30"/>
      <c:rotY val="20"/>
      <c:depthPercent val="100"/>
      <c:rAngAx val="0"/>
      <c:perspective val="10"/>
    </c:view3D>
    <c:plotArea>
      <c:layout>
        <c:manualLayout>
          <c:xMode val="edge"/>
          <c:yMode val="edge"/>
          <c:x val="0.015"/>
          <c:y val="0.0225"/>
          <c:w val="0.85425"/>
          <c:h val="0.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Sheet1（1）!$C$4</c:f>
              <c:strCache>
                <c:ptCount val="1"/>
                <c:pt idx="0">
                  <c:v>２０歳未満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Sheet1（1）!$A$5:$B$60</c:f>
              <c:multiLvlStrCache>
                <c:ptCount val="56"/>
                <c:lvl>
                  <c:pt idx="0">
                    <c:v>金融・保険一般</c:v>
                  </c:pt>
                  <c:pt idx="1">
                    <c:v>生命保険</c:v>
                  </c:pt>
                  <c:pt idx="2">
                    <c:v>損害保険</c:v>
                  </c:pt>
                  <c:pt idx="3">
                    <c:v>その他の保険</c:v>
                  </c:pt>
                  <c:pt idx="4">
                    <c:v>公社債</c:v>
                  </c:pt>
                  <c:pt idx="5">
                    <c:v>株</c:v>
                  </c:pt>
                  <c:pt idx="6">
                    <c:v>投資信託</c:v>
                  </c:pt>
                  <c:pt idx="7">
                    <c:v>抵当証券</c:v>
                  </c:pt>
                  <c:pt idx="8">
                    <c:v>預貯金</c:v>
                  </c:pt>
                  <c:pt idx="9">
                    <c:v>預貯金・証券等全般</c:v>
                  </c:pt>
                  <c:pt idx="10">
                    <c:v>商品デリバティブ取引</c:v>
                  </c:pt>
                  <c:pt idx="11">
                    <c:v>外国為替証拠金取引</c:v>
                  </c:pt>
                  <c:pt idx="12">
                    <c:v>デリバティブ取引その他</c:v>
                  </c:pt>
                  <c:pt idx="13">
                    <c:v>ファンド型投資商品</c:v>
                  </c:pt>
                  <c:pt idx="14">
                    <c:v>住宅ローン</c:v>
                  </c:pt>
                  <c:pt idx="15">
                    <c:v>他の目的限定ローン</c:v>
                  </c:pt>
                  <c:pt idx="16">
                    <c:v>サラ金・フリーローン</c:v>
                  </c:pt>
                  <c:pt idx="17">
                    <c:v>他の融資</c:v>
                  </c:pt>
                  <c:pt idx="18">
                    <c:v>振込・送金サービス</c:v>
                  </c:pt>
                  <c:pt idx="19">
                    <c:v>金融コンサルティング</c:v>
                  </c:pt>
                  <c:pt idx="20">
                    <c:v>信用保証サービス</c:v>
                  </c:pt>
                  <c:pt idx="21">
                    <c:v>その他金融関連サービス</c:v>
                  </c:pt>
                  <c:pt idx="22">
                    <c:v>運輸・運送サービス一般</c:v>
                  </c:pt>
                  <c:pt idx="23">
                    <c:v>鉄道サービス</c:v>
                  </c:pt>
                  <c:pt idx="24">
                    <c:v>バスサービス</c:v>
                  </c:pt>
                  <c:pt idx="25">
                    <c:v>タクシーサービス</c:v>
                  </c:pt>
                  <c:pt idx="26">
                    <c:v>ハイヤーサービス</c:v>
                  </c:pt>
                  <c:pt idx="27">
                    <c:v>航空サービス</c:v>
                  </c:pt>
                  <c:pt idx="28">
                    <c:v>船舶サービス</c:v>
                  </c:pt>
                  <c:pt idx="29">
                    <c:v>他の旅客運送</c:v>
                  </c:pt>
                  <c:pt idx="30">
                    <c:v>郵便・信書便サービス</c:v>
                  </c:pt>
                  <c:pt idx="31">
                    <c:v>宅配便サービス</c:v>
                  </c:pt>
                  <c:pt idx="32">
                    <c:v>引越</c:v>
                  </c:pt>
                  <c:pt idx="33">
                    <c:v>鉄道貨物</c:v>
                  </c:pt>
                  <c:pt idx="34">
                    <c:v>トラック運送サービス</c:v>
                  </c:pt>
                  <c:pt idx="35">
                    <c:v>航空貨物</c:v>
                  </c:pt>
                  <c:pt idx="36">
                    <c:v>船舶貨物</c:v>
                  </c:pt>
                  <c:pt idx="37">
                    <c:v>郵便・貨物運送その他</c:v>
                  </c:pt>
                  <c:pt idx="38">
                    <c:v>放送・通信サービス一般</c:v>
                  </c:pt>
                  <c:pt idx="39">
                    <c:v>電報サービス</c:v>
                  </c:pt>
                  <c:pt idx="40">
                    <c:v>固定電話基本サービス</c:v>
                  </c:pt>
                  <c:pt idx="41">
                    <c:v>直収型固定電話</c:v>
                  </c:pt>
                  <c:pt idx="42">
                    <c:v>ＩＰ電話</c:v>
                  </c:pt>
                  <c:pt idx="43">
                    <c:v>固定電話加入権</c:v>
                  </c:pt>
                  <c:pt idx="44">
                    <c:v>国際電話サービス</c:v>
                  </c:pt>
                  <c:pt idx="45">
                    <c:v>固定電話関連サービス</c:v>
                  </c:pt>
                  <c:pt idx="46">
                    <c:v>他の電報・固定電話サービス</c:v>
                  </c:pt>
                  <c:pt idx="47">
                    <c:v>移動通信サービス</c:v>
                  </c:pt>
                  <c:pt idx="48">
                    <c:v>放送サービス</c:v>
                  </c:pt>
                  <c:pt idx="49">
                    <c:v>アダルト情報サイト</c:v>
                  </c:pt>
                  <c:pt idx="50">
                    <c:v>出会い系サイト</c:v>
                  </c:pt>
                  <c:pt idx="51">
                    <c:v>デジタルコンテンツその他</c:v>
                  </c:pt>
                  <c:pt idx="52">
                    <c:v>電話音声情報</c:v>
                  </c:pt>
                  <c:pt idx="53">
                    <c:v>放送・コンテンツ等全般</c:v>
                  </c:pt>
                  <c:pt idx="54">
                    <c:v>インターネット接続回線</c:v>
                  </c:pt>
                  <c:pt idx="55">
                    <c:v>インターネット通信関連サービス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  <c:pt idx="20">
                    <c:v>u</c:v>
                  </c:pt>
                  <c:pt idx="21">
                    <c:v>v</c:v>
                  </c:pt>
                  <c:pt idx="22">
                    <c:v>w</c:v>
                  </c:pt>
                  <c:pt idx="23">
                    <c:v>x</c:v>
                  </c:pt>
                  <c:pt idx="24">
                    <c:v>y</c:v>
                  </c:pt>
                  <c:pt idx="25">
                    <c:v>ｚ</c:v>
                  </c:pt>
                  <c:pt idx="26">
                    <c:v>A</c:v>
                  </c:pt>
                  <c:pt idx="27">
                    <c:v>B</c:v>
                  </c:pt>
                  <c:pt idx="28">
                    <c:v>C</c:v>
                  </c:pt>
                  <c:pt idx="29">
                    <c:v>D</c:v>
                  </c:pt>
                  <c:pt idx="30">
                    <c:v>E</c:v>
                  </c:pt>
                  <c:pt idx="31">
                    <c:v>F</c:v>
                  </c:pt>
                  <c:pt idx="32">
                    <c:v>G</c:v>
                  </c:pt>
                  <c:pt idx="33">
                    <c:v>H</c:v>
                  </c:pt>
                  <c:pt idx="34">
                    <c:v>I</c:v>
                  </c:pt>
                  <c:pt idx="35">
                    <c:v>J</c:v>
                  </c:pt>
                  <c:pt idx="36">
                    <c:v>K</c:v>
                  </c:pt>
                  <c:pt idx="37">
                    <c:v>L</c:v>
                  </c:pt>
                  <c:pt idx="38">
                    <c:v>M</c:v>
                  </c:pt>
                  <c:pt idx="39">
                    <c:v>N</c:v>
                  </c:pt>
                  <c:pt idx="40">
                    <c:v>O</c:v>
                  </c:pt>
                  <c:pt idx="41">
                    <c:v>P</c:v>
                  </c:pt>
                  <c:pt idx="42">
                    <c:v>Q</c:v>
                  </c:pt>
                  <c:pt idx="43">
                    <c:v>R</c:v>
                  </c:pt>
                  <c:pt idx="44">
                    <c:v>S</c:v>
                  </c:pt>
                  <c:pt idx="45">
                    <c:v>T</c:v>
                  </c:pt>
                  <c:pt idx="46">
                    <c:v>U</c:v>
                  </c:pt>
                  <c:pt idx="47">
                    <c:v>V</c:v>
                  </c:pt>
                  <c:pt idx="48">
                    <c:v>W</c:v>
                  </c:pt>
                  <c:pt idx="49">
                    <c:v>X</c:v>
                  </c:pt>
                  <c:pt idx="50">
                    <c:v>Y</c:v>
                  </c:pt>
                  <c:pt idx="51">
                    <c:v>Z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</c:lvl>
              </c:multiLvlStrCache>
            </c:multiLvlStrRef>
          </c:cat>
          <c:val>
            <c:numRef>
              <c:f>Sheet1（1）!$C$5:$C$60</c:f>
              <c:numCache>
                <c:ptCount val="5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21</c:v>
                </c:pt>
                <c:pt idx="48">
                  <c:v>22</c:v>
                </c:pt>
                <c:pt idx="49">
                  <c:v>33</c:v>
                </c:pt>
                <c:pt idx="50">
                  <c:v>6</c:v>
                </c:pt>
                <c:pt idx="51">
                  <c:v>19</c:v>
                </c:pt>
                <c:pt idx="52">
                  <c:v>8</c:v>
                </c:pt>
                <c:pt idx="53">
                  <c:v>1</c:v>
                </c:pt>
                <c:pt idx="54">
                  <c:v>37</c:v>
                </c:pt>
                <c:pt idx="55">
                  <c:v>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Sheet1（1）!$D$4</c:f>
              <c:strCache>
                <c:ptCount val="1"/>
                <c:pt idx="0">
                  <c:v>２０歳代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Sheet1（1）!$A$5:$B$60</c:f>
              <c:multiLvlStrCache>
                <c:ptCount val="56"/>
                <c:lvl>
                  <c:pt idx="0">
                    <c:v>金融・保険一般</c:v>
                  </c:pt>
                  <c:pt idx="1">
                    <c:v>生命保険</c:v>
                  </c:pt>
                  <c:pt idx="2">
                    <c:v>損害保険</c:v>
                  </c:pt>
                  <c:pt idx="3">
                    <c:v>その他の保険</c:v>
                  </c:pt>
                  <c:pt idx="4">
                    <c:v>公社債</c:v>
                  </c:pt>
                  <c:pt idx="5">
                    <c:v>株</c:v>
                  </c:pt>
                  <c:pt idx="6">
                    <c:v>投資信託</c:v>
                  </c:pt>
                  <c:pt idx="7">
                    <c:v>抵当証券</c:v>
                  </c:pt>
                  <c:pt idx="8">
                    <c:v>預貯金</c:v>
                  </c:pt>
                  <c:pt idx="9">
                    <c:v>預貯金・証券等全般</c:v>
                  </c:pt>
                  <c:pt idx="10">
                    <c:v>商品デリバティブ取引</c:v>
                  </c:pt>
                  <c:pt idx="11">
                    <c:v>外国為替証拠金取引</c:v>
                  </c:pt>
                  <c:pt idx="12">
                    <c:v>デリバティブ取引その他</c:v>
                  </c:pt>
                  <c:pt idx="13">
                    <c:v>ファンド型投資商品</c:v>
                  </c:pt>
                  <c:pt idx="14">
                    <c:v>住宅ローン</c:v>
                  </c:pt>
                  <c:pt idx="15">
                    <c:v>他の目的限定ローン</c:v>
                  </c:pt>
                  <c:pt idx="16">
                    <c:v>サラ金・フリーローン</c:v>
                  </c:pt>
                  <c:pt idx="17">
                    <c:v>他の融資</c:v>
                  </c:pt>
                  <c:pt idx="18">
                    <c:v>振込・送金サービス</c:v>
                  </c:pt>
                  <c:pt idx="19">
                    <c:v>金融コンサルティング</c:v>
                  </c:pt>
                  <c:pt idx="20">
                    <c:v>信用保証サービス</c:v>
                  </c:pt>
                  <c:pt idx="21">
                    <c:v>その他金融関連サービス</c:v>
                  </c:pt>
                  <c:pt idx="22">
                    <c:v>運輸・運送サービス一般</c:v>
                  </c:pt>
                  <c:pt idx="23">
                    <c:v>鉄道サービス</c:v>
                  </c:pt>
                  <c:pt idx="24">
                    <c:v>バスサービス</c:v>
                  </c:pt>
                  <c:pt idx="25">
                    <c:v>タクシーサービス</c:v>
                  </c:pt>
                  <c:pt idx="26">
                    <c:v>ハイヤーサービス</c:v>
                  </c:pt>
                  <c:pt idx="27">
                    <c:v>航空サービス</c:v>
                  </c:pt>
                  <c:pt idx="28">
                    <c:v>船舶サービス</c:v>
                  </c:pt>
                  <c:pt idx="29">
                    <c:v>他の旅客運送</c:v>
                  </c:pt>
                  <c:pt idx="30">
                    <c:v>郵便・信書便サービス</c:v>
                  </c:pt>
                  <c:pt idx="31">
                    <c:v>宅配便サービス</c:v>
                  </c:pt>
                  <c:pt idx="32">
                    <c:v>引越</c:v>
                  </c:pt>
                  <c:pt idx="33">
                    <c:v>鉄道貨物</c:v>
                  </c:pt>
                  <c:pt idx="34">
                    <c:v>トラック運送サービス</c:v>
                  </c:pt>
                  <c:pt idx="35">
                    <c:v>航空貨物</c:v>
                  </c:pt>
                  <c:pt idx="36">
                    <c:v>船舶貨物</c:v>
                  </c:pt>
                  <c:pt idx="37">
                    <c:v>郵便・貨物運送その他</c:v>
                  </c:pt>
                  <c:pt idx="38">
                    <c:v>放送・通信サービス一般</c:v>
                  </c:pt>
                  <c:pt idx="39">
                    <c:v>電報サービス</c:v>
                  </c:pt>
                  <c:pt idx="40">
                    <c:v>固定電話基本サービス</c:v>
                  </c:pt>
                  <c:pt idx="41">
                    <c:v>直収型固定電話</c:v>
                  </c:pt>
                  <c:pt idx="42">
                    <c:v>ＩＰ電話</c:v>
                  </c:pt>
                  <c:pt idx="43">
                    <c:v>固定電話加入権</c:v>
                  </c:pt>
                  <c:pt idx="44">
                    <c:v>国際電話サービス</c:v>
                  </c:pt>
                  <c:pt idx="45">
                    <c:v>固定電話関連サービス</c:v>
                  </c:pt>
                  <c:pt idx="46">
                    <c:v>他の電報・固定電話サービス</c:v>
                  </c:pt>
                  <c:pt idx="47">
                    <c:v>移動通信サービス</c:v>
                  </c:pt>
                  <c:pt idx="48">
                    <c:v>放送サービス</c:v>
                  </c:pt>
                  <c:pt idx="49">
                    <c:v>アダルト情報サイト</c:v>
                  </c:pt>
                  <c:pt idx="50">
                    <c:v>出会い系サイト</c:v>
                  </c:pt>
                  <c:pt idx="51">
                    <c:v>デジタルコンテンツその他</c:v>
                  </c:pt>
                  <c:pt idx="52">
                    <c:v>電話音声情報</c:v>
                  </c:pt>
                  <c:pt idx="53">
                    <c:v>放送・コンテンツ等全般</c:v>
                  </c:pt>
                  <c:pt idx="54">
                    <c:v>インターネット接続回線</c:v>
                  </c:pt>
                  <c:pt idx="55">
                    <c:v>インターネット通信関連サービス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  <c:pt idx="20">
                    <c:v>u</c:v>
                  </c:pt>
                  <c:pt idx="21">
                    <c:v>v</c:v>
                  </c:pt>
                  <c:pt idx="22">
                    <c:v>w</c:v>
                  </c:pt>
                  <c:pt idx="23">
                    <c:v>x</c:v>
                  </c:pt>
                  <c:pt idx="24">
                    <c:v>y</c:v>
                  </c:pt>
                  <c:pt idx="25">
                    <c:v>ｚ</c:v>
                  </c:pt>
                  <c:pt idx="26">
                    <c:v>A</c:v>
                  </c:pt>
                  <c:pt idx="27">
                    <c:v>B</c:v>
                  </c:pt>
                  <c:pt idx="28">
                    <c:v>C</c:v>
                  </c:pt>
                  <c:pt idx="29">
                    <c:v>D</c:v>
                  </c:pt>
                  <c:pt idx="30">
                    <c:v>E</c:v>
                  </c:pt>
                  <c:pt idx="31">
                    <c:v>F</c:v>
                  </c:pt>
                  <c:pt idx="32">
                    <c:v>G</c:v>
                  </c:pt>
                  <c:pt idx="33">
                    <c:v>H</c:v>
                  </c:pt>
                  <c:pt idx="34">
                    <c:v>I</c:v>
                  </c:pt>
                  <c:pt idx="35">
                    <c:v>J</c:v>
                  </c:pt>
                  <c:pt idx="36">
                    <c:v>K</c:v>
                  </c:pt>
                  <c:pt idx="37">
                    <c:v>L</c:v>
                  </c:pt>
                  <c:pt idx="38">
                    <c:v>M</c:v>
                  </c:pt>
                  <c:pt idx="39">
                    <c:v>N</c:v>
                  </c:pt>
                  <c:pt idx="40">
                    <c:v>O</c:v>
                  </c:pt>
                  <c:pt idx="41">
                    <c:v>P</c:v>
                  </c:pt>
                  <c:pt idx="42">
                    <c:v>Q</c:v>
                  </c:pt>
                  <c:pt idx="43">
                    <c:v>R</c:v>
                  </c:pt>
                  <c:pt idx="44">
                    <c:v>S</c:v>
                  </c:pt>
                  <c:pt idx="45">
                    <c:v>T</c:v>
                  </c:pt>
                  <c:pt idx="46">
                    <c:v>U</c:v>
                  </c:pt>
                  <c:pt idx="47">
                    <c:v>V</c:v>
                  </c:pt>
                  <c:pt idx="48">
                    <c:v>W</c:v>
                  </c:pt>
                  <c:pt idx="49">
                    <c:v>X</c:v>
                  </c:pt>
                  <c:pt idx="50">
                    <c:v>Y</c:v>
                  </c:pt>
                  <c:pt idx="51">
                    <c:v>Z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</c:lvl>
              </c:multiLvlStrCache>
            </c:multiLvlStrRef>
          </c:cat>
          <c:val>
            <c:numRef>
              <c:f>Sheet1（1）!$D$5:$D$60</c:f>
              <c:numCache>
                <c:ptCount val="56"/>
                <c:pt idx="0">
                  <c:v>16</c:v>
                </c:pt>
                <c:pt idx="1">
                  <c:v>10</c:v>
                </c:pt>
                <c:pt idx="2">
                  <c:v>4</c:v>
                </c:pt>
                <c:pt idx="3">
                  <c:v>1</c:v>
                </c:pt>
                <c:pt idx="4">
                  <c:v>15</c:v>
                </c:pt>
                <c:pt idx="5">
                  <c:v>29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57</c:v>
                </c:pt>
                <c:pt idx="11">
                  <c:v>3</c:v>
                </c:pt>
                <c:pt idx="12">
                  <c:v>13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585</c:v>
                </c:pt>
                <c:pt idx="17">
                  <c:v>21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21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5</c:v>
                </c:pt>
                <c:pt idx="41">
                  <c:v>12</c:v>
                </c:pt>
                <c:pt idx="42">
                  <c:v>36</c:v>
                </c:pt>
                <c:pt idx="43">
                  <c:v>0</c:v>
                </c:pt>
                <c:pt idx="44">
                  <c:v>2</c:v>
                </c:pt>
                <c:pt idx="45">
                  <c:v>14</c:v>
                </c:pt>
                <c:pt idx="46">
                  <c:v>5</c:v>
                </c:pt>
                <c:pt idx="47">
                  <c:v>53</c:v>
                </c:pt>
                <c:pt idx="48">
                  <c:v>366</c:v>
                </c:pt>
                <c:pt idx="49">
                  <c:v>46</c:v>
                </c:pt>
                <c:pt idx="50">
                  <c:v>30</c:v>
                </c:pt>
                <c:pt idx="51">
                  <c:v>131</c:v>
                </c:pt>
                <c:pt idx="52">
                  <c:v>13</c:v>
                </c:pt>
                <c:pt idx="53">
                  <c:v>3</c:v>
                </c:pt>
                <c:pt idx="54">
                  <c:v>558</c:v>
                </c:pt>
                <c:pt idx="55">
                  <c:v>40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Sheet1（1）!$E$4</c:f>
              <c:strCache>
                <c:ptCount val="1"/>
                <c:pt idx="0">
                  <c:v>３０歳代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Sheet1（1）!$A$5:$B$60</c:f>
              <c:multiLvlStrCache>
                <c:ptCount val="56"/>
                <c:lvl>
                  <c:pt idx="0">
                    <c:v>金融・保険一般</c:v>
                  </c:pt>
                  <c:pt idx="1">
                    <c:v>生命保険</c:v>
                  </c:pt>
                  <c:pt idx="2">
                    <c:v>損害保険</c:v>
                  </c:pt>
                  <c:pt idx="3">
                    <c:v>その他の保険</c:v>
                  </c:pt>
                  <c:pt idx="4">
                    <c:v>公社債</c:v>
                  </c:pt>
                  <c:pt idx="5">
                    <c:v>株</c:v>
                  </c:pt>
                  <c:pt idx="6">
                    <c:v>投資信託</c:v>
                  </c:pt>
                  <c:pt idx="7">
                    <c:v>抵当証券</c:v>
                  </c:pt>
                  <c:pt idx="8">
                    <c:v>預貯金</c:v>
                  </c:pt>
                  <c:pt idx="9">
                    <c:v>預貯金・証券等全般</c:v>
                  </c:pt>
                  <c:pt idx="10">
                    <c:v>商品デリバティブ取引</c:v>
                  </c:pt>
                  <c:pt idx="11">
                    <c:v>外国為替証拠金取引</c:v>
                  </c:pt>
                  <c:pt idx="12">
                    <c:v>デリバティブ取引その他</c:v>
                  </c:pt>
                  <c:pt idx="13">
                    <c:v>ファンド型投資商品</c:v>
                  </c:pt>
                  <c:pt idx="14">
                    <c:v>住宅ローン</c:v>
                  </c:pt>
                  <c:pt idx="15">
                    <c:v>他の目的限定ローン</c:v>
                  </c:pt>
                  <c:pt idx="16">
                    <c:v>サラ金・フリーローン</c:v>
                  </c:pt>
                  <c:pt idx="17">
                    <c:v>他の融資</c:v>
                  </c:pt>
                  <c:pt idx="18">
                    <c:v>振込・送金サービス</c:v>
                  </c:pt>
                  <c:pt idx="19">
                    <c:v>金融コンサルティング</c:v>
                  </c:pt>
                  <c:pt idx="20">
                    <c:v>信用保証サービス</c:v>
                  </c:pt>
                  <c:pt idx="21">
                    <c:v>その他金融関連サービス</c:v>
                  </c:pt>
                  <c:pt idx="22">
                    <c:v>運輸・運送サービス一般</c:v>
                  </c:pt>
                  <c:pt idx="23">
                    <c:v>鉄道サービス</c:v>
                  </c:pt>
                  <c:pt idx="24">
                    <c:v>バスサービス</c:v>
                  </c:pt>
                  <c:pt idx="25">
                    <c:v>タクシーサービス</c:v>
                  </c:pt>
                  <c:pt idx="26">
                    <c:v>ハイヤーサービス</c:v>
                  </c:pt>
                  <c:pt idx="27">
                    <c:v>航空サービス</c:v>
                  </c:pt>
                  <c:pt idx="28">
                    <c:v>船舶サービス</c:v>
                  </c:pt>
                  <c:pt idx="29">
                    <c:v>他の旅客運送</c:v>
                  </c:pt>
                  <c:pt idx="30">
                    <c:v>郵便・信書便サービス</c:v>
                  </c:pt>
                  <c:pt idx="31">
                    <c:v>宅配便サービス</c:v>
                  </c:pt>
                  <c:pt idx="32">
                    <c:v>引越</c:v>
                  </c:pt>
                  <c:pt idx="33">
                    <c:v>鉄道貨物</c:v>
                  </c:pt>
                  <c:pt idx="34">
                    <c:v>トラック運送サービス</c:v>
                  </c:pt>
                  <c:pt idx="35">
                    <c:v>航空貨物</c:v>
                  </c:pt>
                  <c:pt idx="36">
                    <c:v>船舶貨物</c:v>
                  </c:pt>
                  <c:pt idx="37">
                    <c:v>郵便・貨物運送その他</c:v>
                  </c:pt>
                  <c:pt idx="38">
                    <c:v>放送・通信サービス一般</c:v>
                  </c:pt>
                  <c:pt idx="39">
                    <c:v>電報サービス</c:v>
                  </c:pt>
                  <c:pt idx="40">
                    <c:v>固定電話基本サービス</c:v>
                  </c:pt>
                  <c:pt idx="41">
                    <c:v>直収型固定電話</c:v>
                  </c:pt>
                  <c:pt idx="42">
                    <c:v>ＩＰ電話</c:v>
                  </c:pt>
                  <c:pt idx="43">
                    <c:v>固定電話加入権</c:v>
                  </c:pt>
                  <c:pt idx="44">
                    <c:v>国際電話サービス</c:v>
                  </c:pt>
                  <c:pt idx="45">
                    <c:v>固定電話関連サービス</c:v>
                  </c:pt>
                  <c:pt idx="46">
                    <c:v>他の電報・固定電話サービス</c:v>
                  </c:pt>
                  <c:pt idx="47">
                    <c:v>移動通信サービス</c:v>
                  </c:pt>
                  <c:pt idx="48">
                    <c:v>放送サービス</c:v>
                  </c:pt>
                  <c:pt idx="49">
                    <c:v>アダルト情報サイト</c:v>
                  </c:pt>
                  <c:pt idx="50">
                    <c:v>出会い系サイト</c:v>
                  </c:pt>
                  <c:pt idx="51">
                    <c:v>デジタルコンテンツその他</c:v>
                  </c:pt>
                  <c:pt idx="52">
                    <c:v>電話音声情報</c:v>
                  </c:pt>
                  <c:pt idx="53">
                    <c:v>放送・コンテンツ等全般</c:v>
                  </c:pt>
                  <c:pt idx="54">
                    <c:v>インターネット接続回線</c:v>
                  </c:pt>
                  <c:pt idx="55">
                    <c:v>インターネット通信関連サービス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  <c:pt idx="20">
                    <c:v>u</c:v>
                  </c:pt>
                  <c:pt idx="21">
                    <c:v>v</c:v>
                  </c:pt>
                  <c:pt idx="22">
                    <c:v>w</c:v>
                  </c:pt>
                  <c:pt idx="23">
                    <c:v>x</c:v>
                  </c:pt>
                  <c:pt idx="24">
                    <c:v>y</c:v>
                  </c:pt>
                  <c:pt idx="25">
                    <c:v>ｚ</c:v>
                  </c:pt>
                  <c:pt idx="26">
                    <c:v>A</c:v>
                  </c:pt>
                  <c:pt idx="27">
                    <c:v>B</c:v>
                  </c:pt>
                  <c:pt idx="28">
                    <c:v>C</c:v>
                  </c:pt>
                  <c:pt idx="29">
                    <c:v>D</c:v>
                  </c:pt>
                  <c:pt idx="30">
                    <c:v>E</c:v>
                  </c:pt>
                  <c:pt idx="31">
                    <c:v>F</c:v>
                  </c:pt>
                  <c:pt idx="32">
                    <c:v>G</c:v>
                  </c:pt>
                  <c:pt idx="33">
                    <c:v>H</c:v>
                  </c:pt>
                  <c:pt idx="34">
                    <c:v>I</c:v>
                  </c:pt>
                  <c:pt idx="35">
                    <c:v>J</c:v>
                  </c:pt>
                  <c:pt idx="36">
                    <c:v>K</c:v>
                  </c:pt>
                  <c:pt idx="37">
                    <c:v>L</c:v>
                  </c:pt>
                  <c:pt idx="38">
                    <c:v>M</c:v>
                  </c:pt>
                  <c:pt idx="39">
                    <c:v>N</c:v>
                  </c:pt>
                  <c:pt idx="40">
                    <c:v>O</c:v>
                  </c:pt>
                  <c:pt idx="41">
                    <c:v>P</c:v>
                  </c:pt>
                  <c:pt idx="42">
                    <c:v>Q</c:v>
                  </c:pt>
                  <c:pt idx="43">
                    <c:v>R</c:v>
                  </c:pt>
                  <c:pt idx="44">
                    <c:v>S</c:v>
                  </c:pt>
                  <c:pt idx="45">
                    <c:v>T</c:v>
                  </c:pt>
                  <c:pt idx="46">
                    <c:v>U</c:v>
                  </c:pt>
                  <c:pt idx="47">
                    <c:v>V</c:v>
                  </c:pt>
                  <c:pt idx="48">
                    <c:v>W</c:v>
                  </c:pt>
                  <c:pt idx="49">
                    <c:v>X</c:v>
                  </c:pt>
                  <c:pt idx="50">
                    <c:v>Y</c:v>
                  </c:pt>
                  <c:pt idx="51">
                    <c:v>Z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</c:lvl>
              </c:multiLvlStrCache>
            </c:multiLvlStrRef>
          </c:cat>
          <c:val>
            <c:numRef>
              <c:f>Sheet1（1）!$E$5:$E$60</c:f>
              <c:numCache>
                <c:ptCount val="56"/>
                <c:pt idx="0">
                  <c:v>23</c:v>
                </c:pt>
                <c:pt idx="1">
                  <c:v>48</c:v>
                </c:pt>
                <c:pt idx="2">
                  <c:v>8</c:v>
                </c:pt>
                <c:pt idx="3">
                  <c:v>16</c:v>
                </c:pt>
                <c:pt idx="4">
                  <c:v>124</c:v>
                </c:pt>
                <c:pt idx="5">
                  <c:v>186</c:v>
                </c:pt>
                <c:pt idx="6">
                  <c:v>30</c:v>
                </c:pt>
                <c:pt idx="7">
                  <c:v>0</c:v>
                </c:pt>
                <c:pt idx="8">
                  <c:v>9</c:v>
                </c:pt>
                <c:pt idx="9">
                  <c:v>26</c:v>
                </c:pt>
                <c:pt idx="10">
                  <c:v>189</c:v>
                </c:pt>
                <c:pt idx="11">
                  <c:v>17</c:v>
                </c:pt>
                <c:pt idx="12">
                  <c:v>32</c:v>
                </c:pt>
                <c:pt idx="13">
                  <c:v>168</c:v>
                </c:pt>
                <c:pt idx="14">
                  <c:v>5</c:v>
                </c:pt>
                <c:pt idx="15">
                  <c:v>1</c:v>
                </c:pt>
                <c:pt idx="16">
                  <c:v>1275</c:v>
                </c:pt>
                <c:pt idx="17">
                  <c:v>52</c:v>
                </c:pt>
                <c:pt idx="18">
                  <c:v>0</c:v>
                </c:pt>
                <c:pt idx="19">
                  <c:v>9</c:v>
                </c:pt>
                <c:pt idx="20">
                  <c:v>3</c:v>
                </c:pt>
                <c:pt idx="21">
                  <c:v>60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46</c:v>
                </c:pt>
                <c:pt idx="41">
                  <c:v>30</c:v>
                </c:pt>
                <c:pt idx="42">
                  <c:v>163</c:v>
                </c:pt>
                <c:pt idx="43">
                  <c:v>2</c:v>
                </c:pt>
                <c:pt idx="44">
                  <c:v>2</c:v>
                </c:pt>
                <c:pt idx="45">
                  <c:v>85</c:v>
                </c:pt>
                <c:pt idx="46">
                  <c:v>39</c:v>
                </c:pt>
                <c:pt idx="47">
                  <c:v>88</c:v>
                </c:pt>
                <c:pt idx="48">
                  <c:v>528</c:v>
                </c:pt>
                <c:pt idx="49">
                  <c:v>64</c:v>
                </c:pt>
                <c:pt idx="50">
                  <c:v>49</c:v>
                </c:pt>
                <c:pt idx="51">
                  <c:v>163</c:v>
                </c:pt>
                <c:pt idx="52">
                  <c:v>22</c:v>
                </c:pt>
                <c:pt idx="53">
                  <c:v>8</c:v>
                </c:pt>
                <c:pt idx="54">
                  <c:v>1659</c:v>
                </c:pt>
                <c:pt idx="55">
                  <c:v>92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Sheet1（1）!$F$4</c:f>
              <c:strCache>
                <c:ptCount val="1"/>
                <c:pt idx="0">
                  <c:v>４０歳代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Sheet1（1）!$A$5:$B$60</c:f>
              <c:multiLvlStrCache>
                <c:ptCount val="56"/>
                <c:lvl>
                  <c:pt idx="0">
                    <c:v>金融・保険一般</c:v>
                  </c:pt>
                  <c:pt idx="1">
                    <c:v>生命保険</c:v>
                  </c:pt>
                  <c:pt idx="2">
                    <c:v>損害保険</c:v>
                  </c:pt>
                  <c:pt idx="3">
                    <c:v>その他の保険</c:v>
                  </c:pt>
                  <c:pt idx="4">
                    <c:v>公社債</c:v>
                  </c:pt>
                  <c:pt idx="5">
                    <c:v>株</c:v>
                  </c:pt>
                  <c:pt idx="6">
                    <c:v>投資信託</c:v>
                  </c:pt>
                  <c:pt idx="7">
                    <c:v>抵当証券</c:v>
                  </c:pt>
                  <c:pt idx="8">
                    <c:v>預貯金</c:v>
                  </c:pt>
                  <c:pt idx="9">
                    <c:v>預貯金・証券等全般</c:v>
                  </c:pt>
                  <c:pt idx="10">
                    <c:v>商品デリバティブ取引</c:v>
                  </c:pt>
                  <c:pt idx="11">
                    <c:v>外国為替証拠金取引</c:v>
                  </c:pt>
                  <c:pt idx="12">
                    <c:v>デリバティブ取引その他</c:v>
                  </c:pt>
                  <c:pt idx="13">
                    <c:v>ファンド型投資商品</c:v>
                  </c:pt>
                  <c:pt idx="14">
                    <c:v>住宅ローン</c:v>
                  </c:pt>
                  <c:pt idx="15">
                    <c:v>他の目的限定ローン</c:v>
                  </c:pt>
                  <c:pt idx="16">
                    <c:v>サラ金・フリーローン</c:v>
                  </c:pt>
                  <c:pt idx="17">
                    <c:v>他の融資</c:v>
                  </c:pt>
                  <c:pt idx="18">
                    <c:v>振込・送金サービス</c:v>
                  </c:pt>
                  <c:pt idx="19">
                    <c:v>金融コンサルティング</c:v>
                  </c:pt>
                  <c:pt idx="20">
                    <c:v>信用保証サービス</c:v>
                  </c:pt>
                  <c:pt idx="21">
                    <c:v>その他金融関連サービス</c:v>
                  </c:pt>
                  <c:pt idx="22">
                    <c:v>運輸・運送サービス一般</c:v>
                  </c:pt>
                  <c:pt idx="23">
                    <c:v>鉄道サービス</c:v>
                  </c:pt>
                  <c:pt idx="24">
                    <c:v>バスサービス</c:v>
                  </c:pt>
                  <c:pt idx="25">
                    <c:v>タクシーサービス</c:v>
                  </c:pt>
                  <c:pt idx="26">
                    <c:v>ハイヤーサービス</c:v>
                  </c:pt>
                  <c:pt idx="27">
                    <c:v>航空サービス</c:v>
                  </c:pt>
                  <c:pt idx="28">
                    <c:v>船舶サービス</c:v>
                  </c:pt>
                  <c:pt idx="29">
                    <c:v>他の旅客運送</c:v>
                  </c:pt>
                  <c:pt idx="30">
                    <c:v>郵便・信書便サービス</c:v>
                  </c:pt>
                  <c:pt idx="31">
                    <c:v>宅配便サービス</c:v>
                  </c:pt>
                  <c:pt idx="32">
                    <c:v>引越</c:v>
                  </c:pt>
                  <c:pt idx="33">
                    <c:v>鉄道貨物</c:v>
                  </c:pt>
                  <c:pt idx="34">
                    <c:v>トラック運送サービス</c:v>
                  </c:pt>
                  <c:pt idx="35">
                    <c:v>航空貨物</c:v>
                  </c:pt>
                  <c:pt idx="36">
                    <c:v>船舶貨物</c:v>
                  </c:pt>
                  <c:pt idx="37">
                    <c:v>郵便・貨物運送その他</c:v>
                  </c:pt>
                  <c:pt idx="38">
                    <c:v>放送・通信サービス一般</c:v>
                  </c:pt>
                  <c:pt idx="39">
                    <c:v>電報サービス</c:v>
                  </c:pt>
                  <c:pt idx="40">
                    <c:v>固定電話基本サービス</c:v>
                  </c:pt>
                  <c:pt idx="41">
                    <c:v>直収型固定電話</c:v>
                  </c:pt>
                  <c:pt idx="42">
                    <c:v>ＩＰ電話</c:v>
                  </c:pt>
                  <c:pt idx="43">
                    <c:v>固定電話加入権</c:v>
                  </c:pt>
                  <c:pt idx="44">
                    <c:v>国際電話サービス</c:v>
                  </c:pt>
                  <c:pt idx="45">
                    <c:v>固定電話関連サービス</c:v>
                  </c:pt>
                  <c:pt idx="46">
                    <c:v>他の電報・固定電話サービス</c:v>
                  </c:pt>
                  <c:pt idx="47">
                    <c:v>移動通信サービス</c:v>
                  </c:pt>
                  <c:pt idx="48">
                    <c:v>放送サービス</c:v>
                  </c:pt>
                  <c:pt idx="49">
                    <c:v>アダルト情報サイト</c:v>
                  </c:pt>
                  <c:pt idx="50">
                    <c:v>出会い系サイト</c:v>
                  </c:pt>
                  <c:pt idx="51">
                    <c:v>デジタルコンテンツその他</c:v>
                  </c:pt>
                  <c:pt idx="52">
                    <c:v>電話音声情報</c:v>
                  </c:pt>
                  <c:pt idx="53">
                    <c:v>放送・コンテンツ等全般</c:v>
                  </c:pt>
                  <c:pt idx="54">
                    <c:v>インターネット接続回線</c:v>
                  </c:pt>
                  <c:pt idx="55">
                    <c:v>インターネット通信関連サービス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  <c:pt idx="20">
                    <c:v>u</c:v>
                  </c:pt>
                  <c:pt idx="21">
                    <c:v>v</c:v>
                  </c:pt>
                  <c:pt idx="22">
                    <c:v>w</c:v>
                  </c:pt>
                  <c:pt idx="23">
                    <c:v>x</c:v>
                  </c:pt>
                  <c:pt idx="24">
                    <c:v>y</c:v>
                  </c:pt>
                  <c:pt idx="25">
                    <c:v>ｚ</c:v>
                  </c:pt>
                  <c:pt idx="26">
                    <c:v>A</c:v>
                  </c:pt>
                  <c:pt idx="27">
                    <c:v>B</c:v>
                  </c:pt>
                  <c:pt idx="28">
                    <c:v>C</c:v>
                  </c:pt>
                  <c:pt idx="29">
                    <c:v>D</c:v>
                  </c:pt>
                  <c:pt idx="30">
                    <c:v>E</c:v>
                  </c:pt>
                  <c:pt idx="31">
                    <c:v>F</c:v>
                  </c:pt>
                  <c:pt idx="32">
                    <c:v>G</c:v>
                  </c:pt>
                  <c:pt idx="33">
                    <c:v>H</c:v>
                  </c:pt>
                  <c:pt idx="34">
                    <c:v>I</c:v>
                  </c:pt>
                  <c:pt idx="35">
                    <c:v>J</c:v>
                  </c:pt>
                  <c:pt idx="36">
                    <c:v>K</c:v>
                  </c:pt>
                  <c:pt idx="37">
                    <c:v>L</c:v>
                  </c:pt>
                  <c:pt idx="38">
                    <c:v>M</c:v>
                  </c:pt>
                  <c:pt idx="39">
                    <c:v>N</c:v>
                  </c:pt>
                  <c:pt idx="40">
                    <c:v>O</c:v>
                  </c:pt>
                  <c:pt idx="41">
                    <c:v>P</c:v>
                  </c:pt>
                  <c:pt idx="42">
                    <c:v>Q</c:v>
                  </c:pt>
                  <c:pt idx="43">
                    <c:v>R</c:v>
                  </c:pt>
                  <c:pt idx="44">
                    <c:v>S</c:v>
                  </c:pt>
                  <c:pt idx="45">
                    <c:v>T</c:v>
                  </c:pt>
                  <c:pt idx="46">
                    <c:v>U</c:v>
                  </c:pt>
                  <c:pt idx="47">
                    <c:v>V</c:v>
                  </c:pt>
                  <c:pt idx="48">
                    <c:v>W</c:v>
                  </c:pt>
                  <c:pt idx="49">
                    <c:v>X</c:v>
                  </c:pt>
                  <c:pt idx="50">
                    <c:v>Y</c:v>
                  </c:pt>
                  <c:pt idx="51">
                    <c:v>Z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</c:lvl>
              </c:multiLvlStrCache>
            </c:multiLvlStrRef>
          </c:cat>
          <c:val>
            <c:numRef>
              <c:f>Sheet1（1）!$F$5:$F$60</c:f>
              <c:numCache>
                <c:ptCount val="56"/>
                <c:pt idx="0">
                  <c:v>40</c:v>
                </c:pt>
                <c:pt idx="1">
                  <c:v>96</c:v>
                </c:pt>
                <c:pt idx="2">
                  <c:v>18</c:v>
                </c:pt>
                <c:pt idx="3">
                  <c:v>23</c:v>
                </c:pt>
                <c:pt idx="4">
                  <c:v>370</c:v>
                </c:pt>
                <c:pt idx="5">
                  <c:v>430</c:v>
                </c:pt>
                <c:pt idx="6">
                  <c:v>59</c:v>
                </c:pt>
                <c:pt idx="7">
                  <c:v>2</c:v>
                </c:pt>
                <c:pt idx="8">
                  <c:v>6</c:v>
                </c:pt>
                <c:pt idx="9">
                  <c:v>70</c:v>
                </c:pt>
                <c:pt idx="10">
                  <c:v>255</c:v>
                </c:pt>
                <c:pt idx="11">
                  <c:v>24</c:v>
                </c:pt>
                <c:pt idx="12">
                  <c:v>66</c:v>
                </c:pt>
                <c:pt idx="13">
                  <c:v>446</c:v>
                </c:pt>
                <c:pt idx="14">
                  <c:v>8</c:v>
                </c:pt>
                <c:pt idx="15">
                  <c:v>4</c:v>
                </c:pt>
                <c:pt idx="16">
                  <c:v>1385</c:v>
                </c:pt>
                <c:pt idx="17">
                  <c:v>62</c:v>
                </c:pt>
                <c:pt idx="18">
                  <c:v>3</c:v>
                </c:pt>
                <c:pt idx="19">
                  <c:v>9</c:v>
                </c:pt>
                <c:pt idx="20">
                  <c:v>1</c:v>
                </c:pt>
                <c:pt idx="21">
                  <c:v>94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71</c:v>
                </c:pt>
                <c:pt idx="41">
                  <c:v>64</c:v>
                </c:pt>
                <c:pt idx="42">
                  <c:v>284</c:v>
                </c:pt>
                <c:pt idx="43">
                  <c:v>1</c:v>
                </c:pt>
                <c:pt idx="44">
                  <c:v>0</c:v>
                </c:pt>
                <c:pt idx="45">
                  <c:v>144</c:v>
                </c:pt>
                <c:pt idx="46">
                  <c:v>76</c:v>
                </c:pt>
                <c:pt idx="47">
                  <c:v>92</c:v>
                </c:pt>
                <c:pt idx="48">
                  <c:v>464</c:v>
                </c:pt>
                <c:pt idx="49">
                  <c:v>43</c:v>
                </c:pt>
                <c:pt idx="50">
                  <c:v>31</c:v>
                </c:pt>
                <c:pt idx="51">
                  <c:v>139</c:v>
                </c:pt>
                <c:pt idx="52">
                  <c:v>19</c:v>
                </c:pt>
                <c:pt idx="53">
                  <c:v>4</c:v>
                </c:pt>
                <c:pt idx="54">
                  <c:v>2161</c:v>
                </c:pt>
                <c:pt idx="55">
                  <c:v>110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Sheet1（1）!$G$4</c:f>
              <c:strCache>
                <c:ptCount val="1"/>
                <c:pt idx="0">
                  <c:v>５０歳代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Sheet1（1）!$A$5:$B$60</c:f>
              <c:multiLvlStrCache>
                <c:ptCount val="56"/>
                <c:lvl>
                  <c:pt idx="0">
                    <c:v>金融・保険一般</c:v>
                  </c:pt>
                  <c:pt idx="1">
                    <c:v>生命保険</c:v>
                  </c:pt>
                  <c:pt idx="2">
                    <c:v>損害保険</c:v>
                  </c:pt>
                  <c:pt idx="3">
                    <c:v>その他の保険</c:v>
                  </c:pt>
                  <c:pt idx="4">
                    <c:v>公社債</c:v>
                  </c:pt>
                  <c:pt idx="5">
                    <c:v>株</c:v>
                  </c:pt>
                  <c:pt idx="6">
                    <c:v>投資信託</c:v>
                  </c:pt>
                  <c:pt idx="7">
                    <c:v>抵当証券</c:v>
                  </c:pt>
                  <c:pt idx="8">
                    <c:v>預貯金</c:v>
                  </c:pt>
                  <c:pt idx="9">
                    <c:v>預貯金・証券等全般</c:v>
                  </c:pt>
                  <c:pt idx="10">
                    <c:v>商品デリバティブ取引</c:v>
                  </c:pt>
                  <c:pt idx="11">
                    <c:v>外国為替証拠金取引</c:v>
                  </c:pt>
                  <c:pt idx="12">
                    <c:v>デリバティブ取引その他</c:v>
                  </c:pt>
                  <c:pt idx="13">
                    <c:v>ファンド型投資商品</c:v>
                  </c:pt>
                  <c:pt idx="14">
                    <c:v>住宅ローン</c:v>
                  </c:pt>
                  <c:pt idx="15">
                    <c:v>他の目的限定ローン</c:v>
                  </c:pt>
                  <c:pt idx="16">
                    <c:v>サラ金・フリーローン</c:v>
                  </c:pt>
                  <c:pt idx="17">
                    <c:v>他の融資</c:v>
                  </c:pt>
                  <c:pt idx="18">
                    <c:v>振込・送金サービス</c:v>
                  </c:pt>
                  <c:pt idx="19">
                    <c:v>金融コンサルティング</c:v>
                  </c:pt>
                  <c:pt idx="20">
                    <c:v>信用保証サービス</c:v>
                  </c:pt>
                  <c:pt idx="21">
                    <c:v>その他金融関連サービス</c:v>
                  </c:pt>
                  <c:pt idx="22">
                    <c:v>運輸・運送サービス一般</c:v>
                  </c:pt>
                  <c:pt idx="23">
                    <c:v>鉄道サービス</c:v>
                  </c:pt>
                  <c:pt idx="24">
                    <c:v>バスサービス</c:v>
                  </c:pt>
                  <c:pt idx="25">
                    <c:v>タクシーサービス</c:v>
                  </c:pt>
                  <c:pt idx="26">
                    <c:v>ハイヤーサービス</c:v>
                  </c:pt>
                  <c:pt idx="27">
                    <c:v>航空サービス</c:v>
                  </c:pt>
                  <c:pt idx="28">
                    <c:v>船舶サービス</c:v>
                  </c:pt>
                  <c:pt idx="29">
                    <c:v>他の旅客運送</c:v>
                  </c:pt>
                  <c:pt idx="30">
                    <c:v>郵便・信書便サービス</c:v>
                  </c:pt>
                  <c:pt idx="31">
                    <c:v>宅配便サービス</c:v>
                  </c:pt>
                  <c:pt idx="32">
                    <c:v>引越</c:v>
                  </c:pt>
                  <c:pt idx="33">
                    <c:v>鉄道貨物</c:v>
                  </c:pt>
                  <c:pt idx="34">
                    <c:v>トラック運送サービス</c:v>
                  </c:pt>
                  <c:pt idx="35">
                    <c:v>航空貨物</c:v>
                  </c:pt>
                  <c:pt idx="36">
                    <c:v>船舶貨物</c:v>
                  </c:pt>
                  <c:pt idx="37">
                    <c:v>郵便・貨物運送その他</c:v>
                  </c:pt>
                  <c:pt idx="38">
                    <c:v>放送・通信サービス一般</c:v>
                  </c:pt>
                  <c:pt idx="39">
                    <c:v>電報サービス</c:v>
                  </c:pt>
                  <c:pt idx="40">
                    <c:v>固定電話基本サービス</c:v>
                  </c:pt>
                  <c:pt idx="41">
                    <c:v>直収型固定電話</c:v>
                  </c:pt>
                  <c:pt idx="42">
                    <c:v>ＩＰ電話</c:v>
                  </c:pt>
                  <c:pt idx="43">
                    <c:v>固定電話加入権</c:v>
                  </c:pt>
                  <c:pt idx="44">
                    <c:v>国際電話サービス</c:v>
                  </c:pt>
                  <c:pt idx="45">
                    <c:v>固定電話関連サービス</c:v>
                  </c:pt>
                  <c:pt idx="46">
                    <c:v>他の電報・固定電話サービス</c:v>
                  </c:pt>
                  <c:pt idx="47">
                    <c:v>移動通信サービス</c:v>
                  </c:pt>
                  <c:pt idx="48">
                    <c:v>放送サービス</c:v>
                  </c:pt>
                  <c:pt idx="49">
                    <c:v>アダルト情報サイト</c:v>
                  </c:pt>
                  <c:pt idx="50">
                    <c:v>出会い系サイト</c:v>
                  </c:pt>
                  <c:pt idx="51">
                    <c:v>デジタルコンテンツその他</c:v>
                  </c:pt>
                  <c:pt idx="52">
                    <c:v>電話音声情報</c:v>
                  </c:pt>
                  <c:pt idx="53">
                    <c:v>放送・コンテンツ等全般</c:v>
                  </c:pt>
                  <c:pt idx="54">
                    <c:v>インターネット接続回線</c:v>
                  </c:pt>
                  <c:pt idx="55">
                    <c:v>インターネット通信関連サービス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  <c:pt idx="20">
                    <c:v>u</c:v>
                  </c:pt>
                  <c:pt idx="21">
                    <c:v>v</c:v>
                  </c:pt>
                  <c:pt idx="22">
                    <c:v>w</c:v>
                  </c:pt>
                  <c:pt idx="23">
                    <c:v>x</c:v>
                  </c:pt>
                  <c:pt idx="24">
                    <c:v>y</c:v>
                  </c:pt>
                  <c:pt idx="25">
                    <c:v>ｚ</c:v>
                  </c:pt>
                  <c:pt idx="26">
                    <c:v>A</c:v>
                  </c:pt>
                  <c:pt idx="27">
                    <c:v>B</c:v>
                  </c:pt>
                  <c:pt idx="28">
                    <c:v>C</c:v>
                  </c:pt>
                  <c:pt idx="29">
                    <c:v>D</c:v>
                  </c:pt>
                  <c:pt idx="30">
                    <c:v>E</c:v>
                  </c:pt>
                  <c:pt idx="31">
                    <c:v>F</c:v>
                  </c:pt>
                  <c:pt idx="32">
                    <c:v>G</c:v>
                  </c:pt>
                  <c:pt idx="33">
                    <c:v>H</c:v>
                  </c:pt>
                  <c:pt idx="34">
                    <c:v>I</c:v>
                  </c:pt>
                  <c:pt idx="35">
                    <c:v>J</c:v>
                  </c:pt>
                  <c:pt idx="36">
                    <c:v>K</c:v>
                  </c:pt>
                  <c:pt idx="37">
                    <c:v>L</c:v>
                  </c:pt>
                  <c:pt idx="38">
                    <c:v>M</c:v>
                  </c:pt>
                  <c:pt idx="39">
                    <c:v>N</c:v>
                  </c:pt>
                  <c:pt idx="40">
                    <c:v>O</c:v>
                  </c:pt>
                  <c:pt idx="41">
                    <c:v>P</c:v>
                  </c:pt>
                  <c:pt idx="42">
                    <c:v>Q</c:v>
                  </c:pt>
                  <c:pt idx="43">
                    <c:v>R</c:v>
                  </c:pt>
                  <c:pt idx="44">
                    <c:v>S</c:v>
                  </c:pt>
                  <c:pt idx="45">
                    <c:v>T</c:v>
                  </c:pt>
                  <c:pt idx="46">
                    <c:v>U</c:v>
                  </c:pt>
                  <c:pt idx="47">
                    <c:v>V</c:v>
                  </c:pt>
                  <c:pt idx="48">
                    <c:v>W</c:v>
                  </c:pt>
                  <c:pt idx="49">
                    <c:v>X</c:v>
                  </c:pt>
                  <c:pt idx="50">
                    <c:v>Y</c:v>
                  </c:pt>
                  <c:pt idx="51">
                    <c:v>Z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</c:lvl>
              </c:multiLvlStrCache>
            </c:multiLvlStrRef>
          </c:cat>
          <c:val>
            <c:numRef>
              <c:f>Sheet1（1）!$G$5:$G$60</c:f>
              <c:numCache>
                <c:ptCount val="56"/>
                <c:pt idx="0">
                  <c:v>52</c:v>
                </c:pt>
                <c:pt idx="1">
                  <c:v>136</c:v>
                </c:pt>
                <c:pt idx="2">
                  <c:v>34</c:v>
                </c:pt>
                <c:pt idx="3">
                  <c:v>53</c:v>
                </c:pt>
                <c:pt idx="4">
                  <c:v>777</c:v>
                </c:pt>
                <c:pt idx="5">
                  <c:v>1077</c:v>
                </c:pt>
                <c:pt idx="6">
                  <c:v>94</c:v>
                </c:pt>
                <c:pt idx="7">
                  <c:v>2</c:v>
                </c:pt>
                <c:pt idx="8">
                  <c:v>13</c:v>
                </c:pt>
                <c:pt idx="9">
                  <c:v>112</c:v>
                </c:pt>
                <c:pt idx="10">
                  <c:v>375</c:v>
                </c:pt>
                <c:pt idx="11">
                  <c:v>49</c:v>
                </c:pt>
                <c:pt idx="12">
                  <c:v>90</c:v>
                </c:pt>
                <c:pt idx="13">
                  <c:v>769</c:v>
                </c:pt>
                <c:pt idx="14">
                  <c:v>1</c:v>
                </c:pt>
                <c:pt idx="15">
                  <c:v>0</c:v>
                </c:pt>
                <c:pt idx="16">
                  <c:v>1015</c:v>
                </c:pt>
                <c:pt idx="17">
                  <c:v>43</c:v>
                </c:pt>
                <c:pt idx="18">
                  <c:v>3</c:v>
                </c:pt>
                <c:pt idx="19">
                  <c:v>15</c:v>
                </c:pt>
                <c:pt idx="20">
                  <c:v>0</c:v>
                </c:pt>
                <c:pt idx="21">
                  <c:v>153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78</c:v>
                </c:pt>
                <c:pt idx="41">
                  <c:v>67</c:v>
                </c:pt>
                <c:pt idx="42">
                  <c:v>255</c:v>
                </c:pt>
                <c:pt idx="43">
                  <c:v>1</c:v>
                </c:pt>
                <c:pt idx="44">
                  <c:v>3</c:v>
                </c:pt>
                <c:pt idx="45">
                  <c:v>230</c:v>
                </c:pt>
                <c:pt idx="46">
                  <c:v>99</c:v>
                </c:pt>
                <c:pt idx="47">
                  <c:v>66</c:v>
                </c:pt>
                <c:pt idx="48">
                  <c:v>382</c:v>
                </c:pt>
                <c:pt idx="49">
                  <c:v>23</c:v>
                </c:pt>
                <c:pt idx="50">
                  <c:v>19</c:v>
                </c:pt>
                <c:pt idx="51">
                  <c:v>87</c:v>
                </c:pt>
                <c:pt idx="52">
                  <c:v>12</c:v>
                </c:pt>
                <c:pt idx="53">
                  <c:v>8</c:v>
                </c:pt>
                <c:pt idx="54">
                  <c:v>2050</c:v>
                </c:pt>
                <c:pt idx="55">
                  <c:v>101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Sheet1（1）!$H$4</c:f>
              <c:strCache>
                <c:ptCount val="1"/>
                <c:pt idx="0">
                  <c:v>６０歳代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Sheet1（1）!$A$5:$B$60</c:f>
              <c:multiLvlStrCache>
                <c:ptCount val="56"/>
                <c:lvl>
                  <c:pt idx="0">
                    <c:v>金融・保険一般</c:v>
                  </c:pt>
                  <c:pt idx="1">
                    <c:v>生命保険</c:v>
                  </c:pt>
                  <c:pt idx="2">
                    <c:v>損害保険</c:v>
                  </c:pt>
                  <c:pt idx="3">
                    <c:v>その他の保険</c:v>
                  </c:pt>
                  <c:pt idx="4">
                    <c:v>公社債</c:v>
                  </c:pt>
                  <c:pt idx="5">
                    <c:v>株</c:v>
                  </c:pt>
                  <c:pt idx="6">
                    <c:v>投資信託</c:v>
                  </c:pt>
                  <c:pt idx="7">
                    <c:v>抵当証券</c:v>
                  </c:pt>
                  <c:pt idx="8">
                    <c:v>預貯金</c:v>
                  </c:pt>
                  <c:pt idx="9">
                    <c:v>預貯金・証券等全般</c:v>
                  </c:pt>
                  <c:pt idx="10">
                    <c:v>商品デリバティブ取引</c:v>
                  </c:pt>
                  <c:pt idx="11">
                    <c:v>外国為替証拠金取引</c:v>
                  </c:pt>
                  <c:pt idx="12">
                    <c:v>デリバティブ取引その他</c:v>
                  </c:pt>
                  <c:pt idx="13">
                    <c:v>ファンド型投資商品</c:v>
                  </c:pt>
                  <c:pt idx="14">
                    <c:v>住宅ローン</c:v>
                  </c:pt>
                  <c:pt idx="15">
                    <c:v>他の目的限定ローン</c:v>
                  </c:pt>
                  <c:pt idx="16">
                    <c:v>サラ金・フリーローン</c:v>
                  </c:pt>
                  <c:pt idx="17">
                    <c:v>他の融資</c:v>
                  </c:pt>
                  <c:pt idx="18">
                    <c:v>振込・送金サービス</c:v>
                  </c:pt>
                  <c:pt idx="19">
                    <c:v>金融コンサルティング</c:v>
                  </c:pt>
                  <c:pt idx="20">
                    <c:v>信用保証サービス</c:v>
                  </c:pt>
                  <c:pt idx="21">
                    <c:v>その他金融関連サービス</c:v>
                  </c:pt>
                  <c:pt idx="22">
                    <c:v>運輸・運送サービス一般</c:v>
                  </c:pt>
                  <c:pt idx="23">
                    <c:v>鉄道サービス</c:v>
                  </c:pt>
                  <c:pt idx="24">
                    <c:v>バスサービス</c:v>
                  </c:pt>
                  <c:pt idx="25">
                    <c:v>タクシーサービス</c:v>
                  </c:pt>
                  <c:pt idx="26">
                    <c:v>ハイヤーサービス</c:v>
                  </c:pt>
                  <c:pt idx="27">
                    <c:v>航空サービス</c:v>
                  </c:pt>
                  <c:pt idx="28">
                    <c:v>船舶サービス</c:v>
                  </c:pt>
                  <c:pt idx="29">
                    <c:v>他の旅客運送</c:v>
                  </c:pt>
                  <c:pt idx="30">
                    <c:v>郵便・信書便サービス</c:v>
                  </c:pt>
                  <c:pt idx="31">
                    <c:v>宅配便サービス</c:v>
                  </c:pt>
                  <c:pt idx="32">
                    <c:v>引越</c:v>
                  </c:pt>
                  <c:pt idx="33">
                    <c:v>鉄道貨物</c:v>
                  </c:pt>
                  <c:pt idx="34">
                    <c:v>トラック運送サービス</c:v>
                  </c:pt>
                  <c:pt idx="35">
                    <c:v>航空貨物</c:v>
                  </c:pt>
                  <c:pt idx="36">
                    <c:v>船舶貨物</c:v>
                  </c:pt>
                  <c:pt idx="37">
                    <c:v>郵便・貨物運送その他</c:v>
                  </c:pt>
                  <c:pt idx="38">
                    <c:v>放送・通信サービス一般</c:v>
                  </c:pt>
                  <c:pt idx="39">
                    <c:v>電報サービス</c:v>
                  </c:pt>
                  <c:pt idx="40">
                    <c:v>固定電話基本サービス</c:v>
                  </c:pt>
                  <c:pt idx="41">
                    <c:v>直収型固定電話</c:v>
                  </c:pt>
                  <c:pt idx="42">
                    <c:v>ＩＰ電話</c:v>
                  </c:pt>
                  <c:pt idx="43">
                    <c:v>固定電話加入権</c:v>
                  </c:pt>
                  <c:pt idx="44">
                    <c:v>国際電話サービス</c:v>
                  </c:pt>
                  <c:pt idx="45">
                    <c:v>固定電話関連サービス</c:v>
                  </c:pt>
                  <c:pt idx="46">
                    <c:v>他の電報・固定電話サービス</c:v>
                  </c:pt>
                  <c:pt idx="47">
                    <c:v>移動通信サービス</c:v>
                  </c:pt>
                  <c:pt idx="48">
                    <c:v>放送サービス</c:v>
                  </c:pt>
                  <c:pt idx="49">
                    <c:v>アダルト情報サイト</c:v>
                  </c:pt>
                  <c:pt idx="50">
                    <c:v>出会い系サイト</c:v>
                  </c:pt>
                  <c:pt idx="51">
                    <c:v>デジタルコンテンツその他</c:v>
                  </c:pt>
                  <c:pt idx="52">
                    <c:v>電話音声情報</c:v>
                  </c:pt>
                  <c:pt idx="53">
                    <c:v>放送・コンテンツ等全般</c:v>
                  </c:pt>
                  <c:pt idx="54">
                    <c:v>インターネット接続回線</c:v>
                  </c:pt>
                  <c:pt idx="55">
                    <c:v>インターネット通信関連サービス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  <c:pt idx="20">
                    <c:v>u</c:v>
                  </c:pt>
                  <c:pt idx="21">
                    <c:v>v</c:v>
                  </c:pt>
                  <c:pt idx="22">
                    <c:v>w</c:v>
                  </c:pt>
                  <c:pt idx="23">
                    <c:v>x</c:v>
                  </c:pt>
                  <c:pt idx="24">
                    <c:v>y</c:v>
                  </c:pt>
                  <c:pt idx="25">
                    <c:v>ｚ</c:v>
                  </c:pt>
                  <c:pt idx="26">
                    <c:v>A</c:v>
                  </c:pt>
                  <c:pt idx="27">
                    <c:v>B</c:v>
                  </c:pt>
                  <c:pt idx="28">
                    <c:v>C</c:v>
                  </c:pt>
                  <c:pt idx="29">
                    <c:v>D</c:v>
                  </c:pt>
                  <c:pt idx="30">
                    <c:v>E</c:v>
                  </c:pt>
                  <c:pt idx="31">
                    <c:v>F</c:v>
                  </c:pt>
                  <c:pt idx="32">
                    <c:v>G</c:v>
                  </c:pt>
                  <c:pt idx="33">
                    <c:v>H</c:v>
                  </c:pt>
                  <c:pt idx="34">
                    <c:v>I</c:v>
                  </c:pt>
                  <c:pt idx="35">
                    <c:v>J</c:v>
                  </c:pt>
                  <c:pt idx="36">
                    <c:v>K</c:v>
                  </c:pt>
                  <c:pt idx="37">
                    <c:v>L</c:v>
                  </c:pt>
                  <c:pt idx="38">
                    <c:v>M</c:v>
                  </c:pt>
                  <c:pt idx="39">
                    <c:v>N</c:v>
                  </c:pt>
                  <c:pt idx="40">
                    <c:v>O</c:v>
                  </c:pt>
                  <c:pt idx="41">
                    <c:v>P</c:v>
                  </c:pt>
                  <c:pt idx="42">
                    <c:v>Q</c:v>
                  </c:pt>
                  <c:pt idx="43">
                    <c:v>R</c:v>
                  </c:pt>
                  <c:pt idx="44">
                    <c:v>S</c:v>
                  </c:pt>
                  <c:pt idx="45">
                    <c:v>T</c:v>
                  </c:pt>
                  <c:pt idx="46">
                    <c:v>U</c:v>
                  </c:pt>
                  <c:pt idx="47">
                    <c:v>V</c:v>
                  </c:pt>
                  <c:pt idx="48">
                    <c:v>W</c:v>
                  </c:pt>
                  <c:pt idx="49">
                    <c:v>X</c:v>
                  </c:pt>
                  <c:pt idx="50">
                    <c:v>Y</c:v>
                  </c:pt>
                  <c:pt idx="51">
                    <c:v>Z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</c:lvl>
              </c:multiLvlStrCache>
            </c:multiLvlStrRef>
          </c:cat>
          <c:val>
            <c:numRef>
              <c:f>Sheet1（1）!$H$5:$H$60</c:f>
              <c:numCache>
                <c:ptCount val="56"/>
                <c:pt idx="0">
                  <c:v>66</c:v>
                </c:pt>
                <c:pt idx="1">
                  <c:v>194</c:v>
                </c:pt>
                <c:pt idx="2">
                  <c:v>40</c:v>
                </c:pt>
                <c:pt idx="3">
                  <c:v>84</c:v>
                </c:pt>
                <c:pt idx="4">
                  <c:v>2243</c:v>
                </c:pt>
                <c:pt idx="5">
                  <c:v>3437</c:v>
                </c:pt>
                <c:pt idx="6">
                  <c:v>176</c:v>
                </c:pt>
                <c:pt idx="7">
                  <c:v>5</c:v>
                </c:pt>
                <c:pt idx="8">
                  <c:v>17</c:v>
                </c:pt>
                <c:pt idx="9">
                  <c:v>259</c:v>
                </c:pt>
                <c:pt idx="10">
                  <c:v>617</c:v>
                </c:pt>
                <c:pt idx="11">
                  <c:v>70</c:v>
                </c:pt>
                <c:pt idx="12">
                  <c:v>227</c:v>
                </c:pt>
                <c:pt idx="13">
                  <c:v>1923</c:v>
                </c:pt>
                <c:pt idx="14">
                  <c:v>2</c:v>
                </c:pt>
                <c:pt idx="15">
                  <c:v>3</c:v>
                </c:pt>
                <c:pt idx="16">
                  <c:v>564</c:v>
                </c:pt>
                <c:pt idx="17">
                  <c:v>43</c:v>
                </c:pt>
                <c:pt idx="18">
                  <c:v>4</c:v>
                </c:pt>
                <c:pt idx="19">
                  <c:v>31</c:v>
                </c:pt>
                <c:pt idx="20">
                  <c:v>1</c:v>
                </c:pt>
                <c:pt idx="21">
                  <c:v>449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9</c:v>
                </c:pt>
                <c:pt idx="39">
                  <c:v>0</c:v>
                </c:pt>
                <c:pt idx="40">
                  <c:v>117</c:v>
                </c:pt>
                <c:pt idx="41">
                  <c:v>106</c:v>
                </c:pt>
                <c:pt idx="42">
                  <c:v>301</c:v>
                </c:pt>
                <c:pt idx="43">
                  <c:v>3</c:v>
                </c:pt>
                <c:pt idx="44">
                  <c:v>2</c:v>
                </c:pt>
                <c:pt idx="45">
                  <c:v>380</c:v>
                </c:pt>
                <c:pt idx="46">
                  <c:v>139</c:v>
                </c:pt>
                <c:pt idx="47">
                  <c:v>75</c:v>
                </c:pt>
                <c:pt idx="48">
                  <c:v>343</c:v>
                </c:pt>
                <c:pt idx="49">
                  <c:v>23</c:v>
                </c:pt>
                <c:pt idx="50">
                  <c:v>2</c:v>
                </c:pt>
                <c:pt idx="51">
                  <c:v>57</c:v>
                </c:pt>
                <c:pt idx="52">
                  <c:v>9</c:v>
                </c:pt>
                <c:pt idx="53">
                  <c:v>1</c:v>
                </c:pt>
                <c:pt idx="54">
                  <c:v>2031</c:v>
                </c:pt>
                <c:pt idx="55">
                  <c:v>91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Sheet1（1）!$I$4</c:f>
              <c:strCache>
                <c:ptCount val="1"/>
                <c:pt idx="0">
                  <c:v>７０歳以上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Sheet1（1）!$A$5:$B$60</c:f>
              <c:multiLvlStrCache>
                <c:ptCount val="56"/>
                <c:lvl>
                  <c:pt idx="0">
                    <c:v>金融・保険一般</c:v>
                  </c:pt>
                  <c:pt idx="1">
                    <c:v>生命保険</c:v>
                  </c:pt>
                  <c:pt idx="2">
                    <c:v>損害保険</c:v>
                  </c:pt>
                  <c:pt idx="3">
                    <c:v>その他の保険</c:v>
                  </c:pt>
                  <c:pt idx="4">
                    <c:v>公社債</c:v>
                  </c:pt>
                  <c:pt idx="5">
                    <c:v>株</c:v>
                  </c:pt>
                  <c:pt idx="6">
                    <c:v>投資信託</c:v>
                  </c:pt>
                  <c:pt idx="7">
                    <c:v>抵当証券</c:v>
                  </c:pt>
                  <c:pt idx="8">
                    <c:v>預貯金</c:v>
                  </c:pt>
                  <c:pt idx="9">
                    <c:v>預貯金・証券等全般</c:v>
                  </c:pt>
                  <c:pt idx="10">
                    <c:v>商品デリバティブ取引</c:v>
                  </c:pt>
                  <c:pt idx="11">
                    <c:v>外国為替証拠金取引</c:v>
                  </c:pt>
                  <c:pt idx="12">
                    <c:v>デリバティブ取引その他</c:v>
                  </c:pt>
                  <c:pt idx="13">
                    <c:v>ファンド型投資商品</c:v>
                  </c:pt>
                  <c:pt idx="14">
                    <c:v>住宅ローン</c:v>
                  </c:pt>
                  <c:pt idx="15">
                    <c:v>他の目的限定ローン</c:v>
                  </c:pt>
                  <c:pt idx="16">
                    <c:v>サラ金・フリーローン</c:v>
                  </c:pt>
                  <c:pt idx="17">
                    <c:v>他の融資</c:v>
                  </c:pt>
                  <c:pt idx="18">
                    <c:v>振込・送金サービス</c:v>
                  </c:pt>
                  <c:pt idx="19">
                    <c:v>金融コンサルティング</c:v>
                  </c:pt>
                  <c:pt idx="20">
                    <c:v>信用保証サービス</c:v>
                  </c:pt>
                  <c:pt idx="21">
                    <c:v>その他金融関連サービス</c:v>
                  </c:pt>
                  <c:pt idx="22">
                    <c:v>運輸・運送サービス一般</c:v>
                  </c:pt>
                  <c:pt idx="23">
                    <c:v>鉄道サービス</c:v>
                  </c:pt>
                  <c:pt idx="24">
                    <c:v>バスサービス</c:v>
                  </c:pt>
                  <c:pt idx="25">
                    <c:v>タクシーサービス</c:v>
                  </c:pt>
                  <c:pt idx="26">
                    <c:v>ハイヤーサービス</c:v>
                  </c:pt>
                  <c:pt idx="27">
                    <c:v>航空サービス</c:v>
                  </c:pt>
                  <c:pt idx="28">
                    <c:v>船舶サービス</c:v>
                  </c:pt>
                  <c:pt idx="29">
                    <c:v>他の旅客運送</c:v>
                  </c:pt>
                  <c:pt idx="30">
                    <c:v>郵便・信書便サービス</c:v>
                  </c:pt>
                  <c:pt idx="31">
                    <c:v>宅配便サービス</c:v>
                  </c:pt>
                  <c:pt idx="32">
                    <c:v>引越</c:v>
                  </c:pt>
                  <c:pt idx="33">
                    <c:v>鉄道貨物</c:v>
                  </c:pt>
                  <c:pt idx="34">
                    <c:v>トラック運送サービス</c:v>
                  </c:pt>
                  <c:pt idx="35">
                    <c:v>航空貨物</c:v>
                  </c:pt>
                  <c:pt idx="36">
                    <c:v>船舶貨物</c:v>
                  </c:pt>
                  <c:pt idx="37">
                    <c:v>郵便・貨物運送その他</c:v>
                  </c:pt>
                  <c:pt idx="38">
                    <c:v>放送・通信サービス一般</c:v>
                  </c:pt>
                  <c:pt idx="39">
                    <c:v>電報サービス</c:v>
                  </c:pt>
                  <c:pt idx="40">
                    <c:v>固定電話基本サービス</c:v>
                  </c:pt>
                  <c:pt idx="41">
                    <c:v>直収型固定電話</c:v>
                  </c:pt>
                  <c:pt idx="42">
                    <c:v>ＩＰ電話</c:v>
                  </c:pt>
                  <c:pt idx="43">
                    <c:v>固定電話加入権</c:v>
                  </c:pt>
                  <c:pt idx="44">
                    <c:v>国際電話サービス</c:v>
                  </c:pt>
                  <c:pt idx="45">
                    <c:v>固定電話関連サービス</c:v>
                  </c:pt>
                  <c:pt idx="46">
                    <c:v>他の電報・固定電話サービス</c:v>
                  </c:pt>
                  <c:pt idx="47">
                    <c:v>移動通信サービス</c:v>
                  </c:pt>
                  <c:pt idx="48">
                    <c:v>放送サービス</c:v>
                  </c:pt>
                  <c:pt idx="49">
                    <c:v>アダルト情報サイト</c:v>
                  </c:pt>
                  <c:pt idx="50">
                    <c:v>出会い系サイト</c:v>
                  </c:pt>
                  <c:pt idx="51">
                    <c:v>デジタルコンテンツその他</c:v>
                  </c:pt>
                  <c:pt idx="52">
                    <c:v>電話音声情報</c:v>
                  </c:pt>
                  <c:pt idx="53">
                    <c:v>放送・コンテンツ等全般</c:v>
                  </c:pt>
                  <c:pt idx="54">
                    <c:v>インターネット接続回線</c:v>
                  </c:pt>
                  <c:pt idx="55">
                    <c:v>インターネット通信関連サービス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  <c:pt idx="20">
                    <c:v>u</c:v>
                  </c:pt>
                  <c:pt idx="21">
                    <c:v>v</c:v>
                  </c:pt>
                  <c:pt idx="22">
                    <c:v>w</c:v>
                  </c:pt>
                  <c:pt idx="23">
                    <c:v>x</c:v>
                  </c:pt>
                  <c:pt idx="24">
                    <c:v>y</c:v>
                  </c:pt>
                  <c:pt idx="25">
                    <c:v>ｚ</c:v>
                  </c:pt>
                  <c:pt idx="26">
                    <c:v>A</c:v>
                  </c:pt>
                  <c:pt idx="27">
                    <c:v>B</c:v>
                  </c:pt>
                  <c:pt idx="28">
                    <c:v>C</c:v>
                  </c:pt>
                  <c:pt idx="29">
                    <c:v>D</c:v>
                  </c:pt>
                  <c:pt idx="30">
                    <c:v>E</c:v>
                  </c:pt>
                  <c:pt idx="31">
                    <c:v>F</c:v>
                  </c:pt>
                  <c:pt idx="32">
                    <c:v>G</c:v>
                  </c:pt>
                  <c:pt idx="33">
                    <c:v>H</c:v>
                  </c:pt>
                  <c:pt idx="34">
                    <c:v>I</c:v>
                  </c:pt>
                  <c:pt idx="35">
                    <c:v>J</c:v>
                  </c:pt>
                  <c:pt idx="36">
                    <c:v>K</c:v>
                  </c:pt>
                  <c:pt idx="37">
                    <c:v>L</c:v>
                  </c:pt>
                  <c:pt idx="38">
                    <c:v>M</c:v>
                  </c:pt>
                  <c:pt idx="39">
                    <c:v>N</c:v>
                  </c:pt>
                  <c:pt idx="40">
                    <c:v>O</c:v>
                  </c:pt>
                  <c:pt idx="41">
                    <c:v>P</c:v>
                  </c:pt>
                  <c:pt idx="42">
                    <c:v>Q</c:v>
                  </c:pt>
                  <c:pt idx="43">
                    <c:v>R</c:v>
                  </c:pt>
                  <c:pt idx="44">
                    <c:v>S</c:v>
                  </c:pt>
                  <c:pt idx="45">
                    <c:v>T</c:v>
                  </c:pt>
                  <c:pt idx="46">
                    <c:v>U</c:v>
                  </c:pt>
                  <c:pt idx="47">
                    <c:v>V</c:v>
                  </c:pt>
                  <c:pt idx="48">
                    <c:v>W</c:v>
                  </c:pt>
                  <c:pt idx="49">
                    <c:v>X</c:v>
                  </c:pt>
                  <c:pt idx="50">
                    <c:v>Y</c:v>
                  </c:pt>
                  <c:pt idx="51">
                    <c:v>Z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</c:lvl>
              </c:multiLvlStrCache>
            </c:multiLvlStrRef>
          </c:cat>
          <c:val>
            <c:numRef>
              <c:f>Sheet1（1）!$I$5:$I$60</c:f>
              <c:numCache>
                <c:ptCount val="56"/>
                <c:pt idx="0">
                  <c:v>139</c:v>
                </c:pt>
                <c:pt idx="1">
                  <c:v>363</c:v>
                </c:pt>
                <c:pt idx="2">
                  <c:v>34</c:v>
                </c:pt>
                <c:pt idx="3">
                  <c:v>152</c:v>
                </c:pt>
                <c:pt idx="4">
                  <c:v>4282</c:v>
                </c:pt>
                <c:pt idx="5">
                  <c:v>6859</c:v>
                </c:pt>
                <c:pt idx="6">
                  <c:v>295</c:v>
                </c:pt>
                <c:pt idx="7">
                  <c:v>7</c:v>
                </c:pt>
                <c:pt idx="8">
                  <c:v>41</c:v>
                </c:pt>
                <c:pt idx="9">
                  <c:v>423</c:v>
                </c:pt>
                <c:pt idx="10">
                  <c:v>628</c:v>
                </c:pt>
                <c:pt idx="11">
                  <c:v>88</c:v>
                </c:pt>
                <c:pt idx="12">
                  <c:v>438</c:v>
                </c:pt>
                <c:pt idx="13">
                  <c:v>3390</c:v>
                </c:pt>
                <c:pt idx="14">
                  <c:v>1</c:v>
                </c:pt>
                <c:pt idx="15">
                  <c:v>1</c:v>
                </c:pt>
                <c:pt idx="16">
                  <c:v>254</c:v>
                </c:pt>
                <c:pt idx="17">
                  <c:v>21</c:v>
                </c:pt>
                <c:pt idx="18">
                  <c:v>2</c:v>
                </c:pt>
                <c:pt idx="19">
                  <c:v>39</c:v>
                </c:pt>
                <c:pt idx="20">
                  <c:v>0</c:v>
                </c:pt>
                <c:pt idx="21">
                  <c:v>1061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1</c:v>
                </c:pt>
                <c:pt idx="40">
                  <c:v>191</c:v>
                </c:pt>
                <c:pt idx="41">
                  <c:v>165</c:v>
                </c:pt>
                <c:pt idx="42">
                  <c:v>284</c:v>
                </c:pt>
                <c:pt idx="43">
                  <c:v>5</c:v>
                </c:pt>
                <c:pt idx="44">
                  <c:v>4</c:v>
                </c:pt>
                <c:pt idx="45">
                  <c:v>853</c:v>
                </c:pt>
                <c:pt idx="46">
                  <c:v>214</c:v>
                </c:pt>
                <c:pt idx="47">
                  <c:v>48</c:v>
                </c:pt>
                <c:pt idx="48">
                  <c:v>241</c:v>
                </c:pt>
                <c:pt idx="49">
                  <c:v>2</c:v>
                </c:pt>
                <c:pt idx="50">
                  <c:v>1</c:v>
                </c:pt>
                <c:pt idx="51">
                  <c:v>32</c:v>
                </c:pt>
                <c:pt idx="52">
                  <c:v>5</c:v>
                </c:pt>
                <c:pt idx="53">
                  <c:v>3</c:v>
                </c:pt>
                <c:pt idx="54">
                  <c:v>1371</c:v>
                </c:pt>
                <c:pt idx="55">
                  <c:v>70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Sheet1（1）!$J$4</c:f>
              <c:strCache>
                <c:ptCount val="1"/>
                <c:pt idx="0">
                  <c:v>不明・無回答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Sheet1（1）!$A$5:$B$60</c:f>
              <c:multiLvlStrCache>
                <c:ptCount val="56"/>
                <c:lvl>
                  <c:pt idx="0">
                    <c:v>金融・保険一般</c:v>
                  </c:pt>
                  <c:pt idx="1">
                    <c:v>生命保険</c:v>
                  </c:pt>
                  <c:pt idx="2">
                    <c:v>損害保険</c:v>
                  </c:pt>
                  <c:pt idx="3">
                    <c:v>その他の保険</c:v>
                  </c:pt>
                  <c:pt idx="4">
                    <c:v>公社債</c:v>
                  </c:pt>
                  <c:pt idx="5">
                    <c:v>株</c:v>
                  </c:pt>
                  <c:pt idx="6">
                    <c:v>投資信託</c:v>
                  </c:pt>
                  <c:pt idx="7">
                    <c:v>抵当証券</c:v>
                  </c:pt>
                  <c:pt idx="8">
                    <c:v>預貯金</c:v>
                  </c:pt>
                  <c:pt idx="9">
                    <c:v>預貯金・証券等全般</c:v>
                  </c:pt>
                  <c:pt idx="10">
                    <c:v>商品デリバティブ取引</c:v>
                  </c:pt>
                  <c:pt idx="11">
                    <c:v>外国為替証拠金取引</c:v>
                  </c:pt>
                  <c:pt idx="12">
                    <c:v>デリバティブ取引その他</c:v>
                  </c:pt>
                  <c:pt idx="13">
                    <c:v>ファンド型投資商品</c:v>
                  </c:pt>
                  <c:pt idx="14">
                    <c:v>住宅ローン</c:v>
                  </c:pt>
                  <c:pt idx="15">
                    <c:v>他の目的限定ローン</c:v>
                  </c:pt>
                  <c:pt idx="16">
                    <c:v>サラ金・フリーローン</c:v>
                  </c:pt>
                  <c:pt idx="17">
                    <c:v>他の融資</c:v>
                  </c:pt>
                  <c:pt idx="18">
                    <c:v>振込・送金サービス</c:v>
                  </c:pt>
                  <c:pt idx="19">
                    <c:v>金融コンサルティング</c:v>
                  </c:pt>
                  <c:pt idx="20">
                    <c:v>信用保証サービス</c:v>
                  </c:pt>
                  <c:pt idx="21">
                    <c:v>その他金融関連サービス</c:v>
                  </c:pt>
                  <c:pt idx="22">
                    <c:v>運輸・運送サービス一般</c:v>
                  </c:pt>
                  <c:pt idx="23">
                    <c:v>鉄道サービス</c:v>
                  </c:pt>
                  <c:pt idx="24">
                    <c:v>バスサービス</c:v>
                  </c:pt>
                  <c:pt idx="25">
                    <c:v>タクシーサービス</c:v>
                  </c:pt>
                  <c:pt idx="26">
                    <c:v>ハイヤーサービス</c:v>
                  </c:pt>
                  <c:pt idx="27">
                    <c:v>航空サービス</c:v>
                  </c:pt>
                  <c:pt idx="28">
                    <c:v>船舶サービス</c:v>
                  </c:pt>
                  <c:pt idx="29">
                    <c:v>他の旅客運送</c:v>
                  </c:pt>
                  <c:pt idx="30">
                    <c:v>郵便・信書便サービス</c:v>
                  </c:pt>
                  <c:pt idx="31">
                    <c:v>宅配便サービス</c:v>
                  </c:pt>
                  <c:pt idx="32">
                    <c:v>引越</c:v>
                  </c:pt>
                  <c:pt idx="33">
                    <c:v>鉄道貨物</c:v>
                  </c:pt>
                  <c:pt idx="34">
                    <c:v>トラック運送サービス</c:v>
                  </c:pt>
                  <c:pt idx="35">
                    <c:v>航空貨物</c:v>
                  </c:pt>
                  <c:pt idx="36">
                    <c:v>船舶貨物</c:v>
                  </c:pt>
                  <c:pt idx="37">
                    <c:v>郵便・貨物運送その他</c:v>
                  </c:pt>
                  <c:pt idx="38">
                    <c:v>放送・通信サービス一般</c:v>
                  </c:pt>
                  <c:pt idx="39">
                    <c:v>電報サービス</c:v>
                  </c:pt>
                  <c:pt idx="40">
                    <c:v>固定電話基本サービス</c:v>
                  </c:pt>
                  <c:pt idx="41">
                    <c:v>直収型固定電話</c:v>
                  </c:pt>
                  <c:pt idx="42">
                    <c:v>ＩＰ電話</c:v>
                  </c:pt>
                  <c:pt idx="43">
                    <c:v>固定電話加入権</c:v>
                  </c:pt>
                  <c:pt idx="44">
                    <c:v>国際電話サービス</c:v>
                  </c:pt>
                  <c:pt idx="45">
                    <c:v>固定電話関連サービス</c:v>
                  </c:pt>
                  <c:pt idx="46">
                    <c:v>他の電報・固定電話サービス</c:v>
                  </c:pt>
                  <c:pt idx="47">
                    <c:v>移動通信サービス</c:v>
                  </c:pt>
                  <c:pt idx="48">
                    <c:v>放送サービス</c:v>
                  </c:pt>
                  <c:pt idx="49">
                    <c:v>アダルト情報サイト</c:v>
                  </c:pt>
                  <c:pt idx="50">
                    <c:v>出会い系サイト</c:v>
                  </c:pt>
                  <c:pt idx="51">
                    <c:v>デジタルコンテンツその他</c:v>
                  </c:pt>
                  <c:pt idx="52">
                    <c:v>電話音声情報</c:v>
                  </c:pt>
                  <c:pt idx="53">
                    <c:v>放送・コンテンツ等全般</c:v>
                  </c:pt>
                  <c:pt idx="54">
                    <c:v>インターネット接続回線</c:v>
                  </c:pt>
                  <c:pt idx="55">
                    <c:v>インターネット通信関連サービス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  <c:pt idx="11">
                    <c:v>l</c:v>
                  </c:pt>
                  <c:pt idx="12">
                    <c:v>m</c:v>
                  </c:pt>
                  <c:pt idx="13">
                    <c:v>n</c:v>
                  </c:pt>
                  <c:pt idx="14">
                    <c:v>o</c:v>
                  </c:pt>
                  <c:pt idx="15">
                    <c:v>p</c:v>
                  </c:pt>
                  <c:pt idx="16">
                    <c:v>q</c:v>
                  </c:pt>
                  <c:pt idx="17">
                    <c:v>r</c:v>
                  </c:pt>
                  <c:pt idx="18">
                    <c:v>s</c:v>
                  </c:pt>
                  <c:pt idx="19">
                    <c:v>t</c:v>
                  </c:pt>
                  <c:pt idx="20">
                    <c:v>u</c:v>
                  </c:pt>
                  <c:pt idx="21">
                    <c:v>v</c:v>
                  </c:pt>
                  <c:pt idx="22">
                    <c:v>w</c:v>
                  </c:pt>
                  <c:pt idx="23">
                    <c:v>x</c:v>
                  </c:pt>
                  <c:pt idx="24">
                    <c:v>y</c:v>
                  </c:pt>
                  <c:pt idx="25">
                    <c:v>ｚ</c:v>
                  </c:pt>
                  <c:pt idx="26">
                    <c:v>A</c:v>
                  </c:pt>
                  <c:pt idx="27">
                    <c:v>B</c:v>
                  </c:pt>
                  <c:pt idx="28">
                    <c:v>C</c:v>
                  </c:pt>
                  <c:pt idx="29">
                    <c:v>D</c:v>
                  </c:pt>
                  <c:pt idx="30">
                    <c:v>E</c:v>
                  </c:pt>
                  <c:pt idx="31">
                    <c:v>F</c:v>
                  </c:pt>
                  <c:pt idx="32">
                    <c:v>G</c:v>
                  </c:pt>
                  <c:pt idx="33">
                    <c:v>H</c:v>
                  </c:pt>
                  <c:pt idx="34">
                    <c:v>I</c:v>
                  </c:pt>
                  <c:pt idx="35">
                    <c:v>J</c:v>
                  </c:pt>
                  <c:pt idx="36">
                    <c:v>K</c:v>
                  </c:pt>
                  <c:pt idx="37">
                    <c:v>L</c:v>
                  </c:pt>
                  <c:pt idx="38">
                    <c:v>M</c:v>
                  </c:pt>
                  <c:pt idx="39">
                    <c:v>N</c:v>
                  </c:pt>
                  <c:pt idx="40">
                    <c:v>O</c:v>
                  </c:pt>
                  <c:pt idx="41">
                    <c:v>P</c:v>
                  </c:pt>
                  <c:pt idx="42">
                    <c:v>Q</c:v>
                  </c:pt>
                  <c:pt idx="43">
                    <c:v>R</c:v>
                  </c:pt>
                  <c:pt idx="44">
                    <c:v>S</c:v>
                  </c:pt>
                  <c:pt idx="45">
                    <c:v>T</c:v>
                  </c:pt>
                  <c:pt idx="46">
                    <c:v>U</c:v>
                  </c:pt>
                  <c:pt idx="47">
                    <c:v>V</c:v>
                  </c:pt>
                  <c:pt idx="48">
                    <c:v>W</c:v>
                  </c:pt>
                  <c:pt idx="49">
                    <c:v>X</c:v>
                  </c:pt>
                  <c:pt idx="50">
                    <c:v>Y</c:v>
                  </c:pt>
                  <c:pt idx="51">
                    <c:v>Z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</c:lvl>
              </c:multiLvlStrCache>
            </c:multiLvlStrRef>
          </c:cat>
          <c:val>
            <c:numRef>
              <c:f>Sheet1（1）!$J$5:$J$60</c:f>
              <c:numCache>
                <c:ptCount val="56"/>
                <c:pt idx="0">
                  <c:v>44</c:v>
                </c:pt>
                <c:pt idx="1">
                  <c:v>76</c:v>
                </c:pt>
                <c:pt idx="2">
                  <c:v>15</c:v>
                </c:pt>
                <c:pt idx="3">
                  <c:v>18</c:v>
                </c:pt>
                <c:pt idx="4">
                  <c:v>401</c:v>
                </c:pt>
                <c:pt idx="5">
                  <c:v>737</c:v>
                </c:pt>
                <c:pt idx="6">
                  <c:v>50</c:v>
                </c:pt>
                <c:pt idx="7">
                  <c:v>0</c:v>
                </c:pt>
                <c:pt idx="8">
                  <c:v>4</c:v>
                </c:pt>
                <c:pt idx="9">
                  <c:v>95</c:v>
                </c:pt>
                <c:pt idx="10">
                  <c:v>137</c:v>
                </c:pt>
                <c:pt idx="11">
                  <c:v>21</c:v>
                </c:pt>
                <c:pt idx="12">
                  <c:v>63</c:v>
                </c:pt>
                <c:pt idx="13">
                  <c:v>393</c:v>
                </c:pt>
                <c:pt idx="14">
                  <c:v>9</c:v>
                </c:pt>
                <c:pt idx="15">
                  <c:v>1</c:v>
                </c:pt>
                <c:pt idx="16">
                  <c:v>378</c:v>
                </c:pt>
                <c:pt idx="17">
                  <c:v>41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121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13</c:v>
                </c:pt>
                <c:pt idx="39">
                  <c:v>1</c:v>
                </c:pt>
                <c:pt idx="40">
                  <c:v>133</c:v>
                </c:pt>
                <c:pt idx="41">
                  <c:v>142</c:v>
                </c:pt>
                <c:pt idx="42">
                  <c:v>190</c:v>
                </c:pt>
                <c:pt idx="43">
                  <c:v>1</c:v>
                </c:pt>
                <c:pt idx="44">
                  <c:v>2</c:v>
                </c:pt>
                <c:pt idx="45">
                  <c:v>287</c:v>
                </c:pt>
                <c:pt idx="46">
                  <c:v>190</c:v>
                </c:pt>
                <c:pt idx="47">
                  <c:v>72</c:v>
                </c:pt>
                <c:pt idx="48">
                  <c:v>187</c:v>
                </c:pt>
                <c:pt idx="49">
                  <c:v>9</c:v>
                </c:pt>
                <c:pt idx="50">
                  <c:v>4</c:v>
                </c:pt>
                <c:pt idx="51">
                  <c:v>48</c:v>
                </c:pt>
                <c:pt idx="52">
                  <c:v>9</c:v>
                </c:pt>
                <c:pt idx="53">
                  <c:v>3</c:v>
                </c:pt>
                <c:pt idx="54">
                  <c:v>1018</c:v>
                </c:pt>
                <c:pt idx="55">
                  <c:v>108</c:v>
                </c:pt>
              </c:numCache>
            </c:numRef>
          </c:val>
          <c:shape val="cylinder"/>
        </c:ser>
        <c:shape val="cylinder"/>
        <c:axId val="63628448"/>
        <c:axId val="35785121"/>
        <c:axId val="53630634"/>
      </c:bar3D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28448"/>
        <c:crossesAt val="1"/>
        <c:crossBetween val="between"/>
        <c:dispUnits/>
      </c:valAx>
      <c:ser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85121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5"/>
          <c:y val="0.348"/>
          <c:w val="0.0965"/>
          <c:h val="0.29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電話勧誘販売の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金融保険運輸通信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サービス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分類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別高齢者消費相談件数を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バブル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サイ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ズとする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効果バブルグ</a:t>
            </a:r>
          </a:p>
        </c:rich>
      </c:tx>
      <c:layout>
        <c:manualLayout>
          <c:xMode val="factor"/>
          <c:yMode val="factor"/>
          <c:x val="0.029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-0.0035"/>
          <c:w val="0.91675"/>
          <c:h val="0.96925"/>
        </c:manualLayout>
      </c:layout>
      <c:bubbleChart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'Sheet1 (2)'!$B$6</c:f>
                  <c:strCache>
                    <c:ptCount val="1"/>
                    <c:pt idx="0">
                      <c:v>生命保険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'Sheet1 (2)'!$B$9</c:f>
                  <c:strCache>
                    <c:ptCount val="1"/>
                    <c:pt idx="0">
                      <c:v>公社債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'Sheet1 (2)'!$B$10</c:f>
                  <c:strCache>
                    <c:ptCount val="1"/>
                    <c:pt idx="0">
                      <c:v>株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'Sheet1 (2)'!$B$11</c:f>
                  <c:strCache>
                    <c:ptCount val="1"/>
                    <c:pt idx="0">
                      <c:v>投資信託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'Sheet1 (2)'!$B$14</c:f>
                  <c:strCache>
                    <c:ptCount val="1"/>
                    <c:pt idx="0">
                      <c:v>預貯金・証券等全般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'Sheet1 (2)'!$B$15</c:f>
                  <c:strCache>
                    <c:ptCount val="1"/>
                    <c:pt idx="0">
                      <c:v>商品デリバティブ取引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'Sheet1 (2)'!$B$17</c:f>
                  <c:strCache>
                    <c:ptCount val="1"/>
                    <c:pt idx="0">
                      <c:v>デリバティブ取引その他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'Sheet1 (2)'!$B$18</c:f>
                  <c:strCache>
                    <c:ptCount val="1"/>
                    <c:pt idx="0">
                      <c:v>ファンド型投資商品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'Sheet1 (2)'!$B$21</c:f>
                  <c:strCache>
                    <c:ptCount val="1"/>
                    <c:pt idx="0">
                      <c:v>サラ金・フリーローン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'Sheet1 (2)'!$B$26</c:f>
                  <c:strCache>
                    <c:ptCount val="1"/>
                    <c:pt idx="0">
                      <c:v>その他金融関連サービス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strRef>
                  <c:f>'Sheet1 (2)'!$B$45</c:f>
                  <c:strCache>
                    <c:ptCount val="1"/>
                    <c:pt idx="0">
                      <c:v>固定電話基本サービス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'Sheet1 (2)'!$B$46</c:f>
                  <c:strCache>
                    <c:ptCount val="1"/>
                    <c:pt idx="0">
                      <c:v>直収型固定電話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strRef>
                  <c:f>'Sheet1 (2)'!$B$47</c:f>
                  <c:strCache>
                    <c:ptCount val="1"/>
                    <c:pt idx="0">
                      <c:v>ＩＰ電話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'Sheet1 (2)'!$B$50</c:f>
                  <c:strCache>
                    <c:ptCount val="1"/>
                    <c:pt idx="0">
                      <c:v>固定電話関連サービス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strRef>
                  <c:f>'Sheet1 (2)'!$B$51</c:f>
                  <c:strCache>
                    <c:ptCount val="1"/>
                    <c:pt idx="0">
                      <c:v>他の電報・固定電話サービス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'Sheet1 (2)'!$B$53</c:f>
                  <c:strCache>
                    <c:ptCount val="1"/>
                    <c:pt idx="0">
                      <c:v>放送サービス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'Sheet1 (2)'!$B$59</c:f>
                  <c:strCache>
                    <c:ptCount val="1"/>
                    <c:pt idx="0">
                      <c:v>インターネット接続回線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'Sheet1 (2)'!$K$5:$K$60</c:f>
              <c:numCache/>
            </c:numRef>
          </c:xVal>
          <c:yVal>
            <c:numRef>
              <c:f>'Sheet1 (2)'!$M$5:$M$60</c:f>
              <c:numCache/>
            </c:numRef>
          </c:yVal>
          <c:bubbleSize>
            <c:numRef>
              <c:f>'Sheet1 (2)'!$Q$5:$Q$60</c:f>
              <c:numCache/>
            </c:numRef>
          </c:bubbleSize>
          <c:bubble3D val="1"/>
        </c:ser>
        <c:axId val="12913659"/>
        <c:axId val="49114068"/>
      </c:bubbleChart>
      <c:valAx>
        <c:axId val="1291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相談件数合計</a:t>
                </a:r>
              </a:p>
            </c:rich>
          </c:tx>
          <c:layout>
            <c:manualLayout>
              <c:xMode val="factor"/>
              <c:yMode val="factor"/>
              <c:x val="0.017"/>
              <c:y val="0.1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4068"/>
        <c:crosses val="autoZero"/>
        <c:crossBetween val="midCat"/>
        <c:dispUnits/>
      </c:valAx>
      <c:valAx>
        <c:axId val="491140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消費相談高齢者比率</a:t>
                </a:r>
              </a:p>
            </c:rich>
          </c:tx>
          <c:layout>
            <c:manualLayout>
              <c:xMode val="factor"/>
              <c:yMode val="factor"/>
              <c:x val="0.016"/>
              <c:y val="0.08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36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25"/>
          <c:y val="0.48425"/>
          <c:w val="0.053"/>
          <c:h val="0.0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38100</xdr:rowOff>
    </xdr:from>
    <xdr:to>
      <xdr:col>14</xdr:col>
      <xdr:colOff>152400</xdr:colOff>
      <xdr:row>50</xdr:row>
      <xdr:rowOff>104775</xdr:rowOff>
    </xdr:to>
    <xdr:graphicFrame>
      <xdr:nvGraphicFramePr>
        <xdr:cNvPr id="1" name="グラフ 1"/>
        <xdr:cNvGraphicFramePr/>
      </xdr:nvGraphicFramePr>
      <xdr:xfrm>
        <a:off x="847725" y="933450"/>
        <a:ext cx="889635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38100</xdr:rowOff>
    </xdr:from>
    <xdr:to>
      <xdr:col>11</xdr:col>
      <xdr:colOff>47625</xdr:colOff>
      <xdr:row>58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76275"/>
          <a:ext cx="6410325" cy="1046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9</xdr:row>
      <xdr:rowOff>0</xdr:rowOff>
    </xdr:from>
    <xdr:to>
      <xdr:col>11</xdr:col>
      <xdr:colOff>133350</xdr:colOff>
      <xdr:row>10</xdr:row>
      <xdr:rowOff>85725</xdr:rowOff>
    </xdr:to>
    <xdr:sp>
      <xdr:nvSpPr>
        <xdr:cNvPr id="2" name="直線コネクタ 5"/>
        <xdr:cNvSpPr>
          <a:spLocks/>
        </xdr:cNvSpPr>
      </xdr:nvSpPr>
      <xdr:spPr>
        <a:xfrm flipV="1">
          <a:off x="5372100" y="1781175"/>
          <a:ext cx="146685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45</xdr:row>
      <xdr:rowOff>9525</xdr:rowOff>
    </xdr:from>
    <xdr:to>
      <xdr:col>3</xdr:col>
      <xdr:colOff>114300</xdr:colOff>
      <xdr:row>48</xdr:row>
      <xdr:rowOff>161925</xdr:rowOff>
    </xdr:to>
    <xdr:sp>
      <xdr:nvSpPr>
        <xdr:cNvPr id="3" name="直線コネクタ 9"/>
        <xdr:cNvSpPr>
          <a:spLocks/>
        </xdr:cNvSpPr>
      </xdr:nvSpPr>
      <xdr:spPr>
        <a:xfrm flipV="1">
          <a:off x="1266825" y="8648700"/>
          <a:ext cx="676275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16</xdr:row>
      <xdr:rowOff>133350</xdr:rowOff>
    </xdr:from>
    <xdr:to>
      <xdr:col>11</xdr:col>
      <xdr:colOff>123825</xdr:colOff>
      <xdr:row>27</xdr:row>
      <xdr:rowOff>28575</xdr:rowOff>
    </xdr:to>
    <xdr:sp>
      <xdr:nvSpPr>
        <xdr:cNvPr id="4" name="直線コネクタ 12"/>
        <xdr:cNvSpPr>
          <a:spLocks/>
        </xdr:cNvSpPr>
      </xdr:nvSpPr>
      <xdr:spPr>
        <a:xfrm flipV="1">
          <a:off x="5067300" y="3248025"/>
          <a:ext cx="1762125" cy="1990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104775</xdr:colOff>
      <xdr:row>3</xdr:row>
      <xdr:rowOff>95250</xdr:rowOff>
    </xdr:from>
    <xdr:to>
      <xdr:col>14</xdr:col>
      <xdr:colOff>419100</xdr:colOff>
      <xdr:row>52</xdr:row>
      <xdr:rowOff>57150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733425"/>
          <a:ext cx="2143125" cy="929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10</xdr:row>
      <xdr:rowOff>0</xdr:rowOff>
    </xdr:from>
    <xdr:to>
      <xdr:col>11</xdr:col>
      <xdr:colOff>171450</xdr:colOff>
      <xdr:row>17</xdr:row>
      <xdr:rowOff>0</xdr:rowOff>
    </xdr:to>
    <xdr:sp>
      <xdr:nvSpPr>
        <xdr:cNvPr id="6" name="直線コネクタ 11"/>
        <xdr:cNvSpPr>
          <a:spLocks/>
        </xdr:cNvSpPr>
      </xdr:nvSpPr>
      <xdr:spPr>
        <a:xfrm flipV="1">
          <a:off x="5476875" y="1971675"/>
          <a:ext cx="1400175" cy="1333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19050</xdr:rowOff>
    </xdr:from>
    <xdr:to>
      <xdr:col>11</xdr:col>
      <xdr:colOff>123825</xdr:colOff>
      <xdr:row>23</xdr:row>
      <xdr:rowOff>152400</xdr:rowOff>
    </xdr:to>
    <xdr:sp>
      <xdr:nvSpPr>
        <xdr:cNvPr id="7" name="直線コネクタ 16"/>
        <xdr:cNvSpPr>
          <a:spLocks/>
        </xdr:cNvSpPr>
      </xdr:nvSpPr>
      <xdr:spPr>
        <a:xfrm flipV="1">
          <a:off x="4000500" y="2752725"/>
          <a:ext cx="2828925" cy="1847850"/>
        </a:xfrm>
        <a:prstGeom prst="curvedConnector3">
          <a:avLst>
            <a:gd name="adj" fmla="val 176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23</xdr:row>
      <xdr:rowOff>85725</xdr:rowOff>
    </xdr:from>
    <xdr:to>
      <xdr:col>11</xdr:col>
      <xdr:colOff>95250</xdr:colOff>
      <xdr:row>34</xdr:row>
      <xdr:rowOff>133350</xdr:rowOff>
    </xdr:to>
    <xdr:sp>
      <xdr:nvSpPr>
        <xdr:cNvPr id="8" name="直線コネクタ 26"/>
        <xdr:cNvSpPr>
          <a:spLocks/>
        </xdr:cNvSpPr>
      </xdr:nvSpPr>
      <xdr:spPr>
        <a:xfrm flipV="1">
          <a:off x="5276850" y="4533900"/>
          <a:ext cx="1524000" cy="2143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466725</xdr:colOff>
      <xdr:row>19</xdr:row>
      <xdr:rowOff>28575</xdr:rowOff>
    </xdr:from>
    <xdr:to>
      <xdr:col>11</xdr:col>
      <xdr:colOff>133350</xdr:colOff>
      <xdr:row>32</xdr:row>
      <xdr:rowOff>76200</xdr:rowOff>
    </xdr:to>
    <xdr:sp>
      <xdr:nvSpPr>
        <xdr:cNvPr id="9" name="直線コネクタ 16"/>
        <xdr:cNvSpPr>
          <a:spLocks/>
        </xdr:cNvSpPr>
      </xdr:nvSpPr>
      <xdr:spPr>
        <a:xfrm flipV="1">
          <a:off x="1685925" y="3714750"/>
          <a:ext cx="5153025" cy="2524125"/>
        </a:xfrm>
        <a:prstGeom prst="curvedConnector3">
          <a:avLst>
            <a:gd name="adj" fmla="val 3940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571500</xdr:colOff>
      <xdr:row>36</xdr:row>
      <xdr:rowOff>95250</xdr:rowOff>
    </xdr:from>
    <xdr:to>
      <xdr:col>11</xdr:col>
      <xdr:colOff>104775</xdr:colOff>
      <xdr:row>40</xdr:row>
      <xdr:rowOff>180975</xdr:rowOff>
    </xdr:to>
    <xdr:sp>
      <xdr:nvSpPr>
        <xdr:cNvPr id="10" name="直線コネクタ 16"/>
        <xdr:cNvSpPr>
          <a:spLocks/>
        </xdr:cNvSpPr>
      </xdr:nvSpPr>
      <xdr:spPr>
        <a:xfrm>
          <a:off x="3009900" y="7019925"/>
          <a:ext cx="3800475" cy="847725"/>
        </a:xfrm>
        <a:prstGeom prst="curvedConnector3">
          <a:avLst>
            <a:gd name="adj" fmla="val 1625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45</xdr:row>
      <xdr:rowOff>133350</xdr:rowOff>
    </xdr:from>
    <xdr:to>
      <xdr:col>11</xdr:col>
      <xdr:colOff>114300</xdr:colOff>
      <xdr:row>51</xdr:row>
      <xdr:rowOff>28575</xdr:rowOff>
    </xdr:to>
    <xdr:sp>
      <xdr:nvSpPr>
        <xdr:cNvPr id="11" name="直線コネクタ 48"/>
        <xdr:cNvSpPr>
          <a:spLocks/>
        </xdr:cNvSpPr>
      </xdr:nvSpPr>
      <xdr:spPr>
        <a:xfrm>
          <a:off x="2628900" y="8772525"/>
          <a:ext cx="41910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37</xdr:row>
      <xdr:rowOff>171450</xdr:rowOff>
    </xdr:from>
    <xdr:to>
      <xdr:col>11</xdr:col>
      <xdr:colOff>104775</xdr:colOff>
      <xdr:row>43</xdr:row>
      <xdr:rowOff>85725</xdr:rowOff>
    </xdr:to>
    <xdr:sp>
      <xdr:nvSpPr>
        <xdr:cNvPr id="12" name="直線コネクタ 50"/>
        <xdr:cNvSpPr>
          <a:spLocks/>
        </xdr:cNvSpPr>
      </xdr:nvSpPr>
      <xdr:spPr>
        <a:xfrm>
          <a:off x="4400550" y="7286625"/>
          <a:ext cx="2409825" cy="1057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40</xdr:row>
      <xdr:rowOff>66675</xdr:rowOff>
    </xdr:from>
    <xdr:to>
      <xdr:col>11</xdr:col>
      <xdr:colOff>104775</xdr:colOff>
      <xdr:row>45</xdr:row>
      <xdr:rowOff>180975</xdr:rowOff>
    </xdr:to>
    <xdr:sp>
      <xdr:nvSpPr>
        <xdr:cNvPr id="13" name="直線コネクタ 52"/>
        <xdr:cNvSpPr>
          <a:spLocks/>
        </xdr:cNvSpPr>
      </xdr:nvSpPr>
      <xdr:spPr>
        <a:xfrm>
          <a:off x="2124075" y="7753350"/>
          <a:ext cx="4686300" cy="1066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38100</xdr:rowOff>
    </xdr:from>
    <xdr:to>
      <xdr:col>17</xdr:col>
      <xdr:colOff>47625</xdr:colOff>
      <xdr:row>42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"/>
          <a:ext cx="1034415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85725</xdr:rowOff>
    </xdr:from>
    <xdr:to>
      <xdr:col>13</xdr:col>
      <xdr:colOff>485775</xdr:colOff>
      <xdr:row>39</xdr:row>
      <xdr:rowOff>180975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552450"/>
          <a:ext cx="1657350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</xdr:row>
      <xdr:rowOff>19050</xdr:rowOff>
    </xdr:from>
    <xdr:to>
      <xdr:col>11</xdr:col>
      <xdr:colOff>57150</xdr:colOff>
      <xdr:row>7</xdr:row>
      <xdr:rowOff>19050</xdr:rowOff>
    </xdr:to>
    <xdr:sp>
      <xdr:nvSpPr>
        <xdr:cNvPr id="3" name="直線コネクタ 6"/>
        <xdr:cNvSpPr>
          <a:spLocks/>
        </xdr:cNvSpPr>
      </xdr:nvSpPr>
      <xdr:spPr>
        <a:xfrm>
          <a:off x="1905000" y="1438275"/>
          <a:ext cx="4857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66675</xdr:rowOff>
    </xdr:from>
    <xdr:to>
      <xdr:col>11</xdr:col>
      <xdr:colOff>47625</xdr:colOff>
      <xdr:row>17</xdr:row>
      <xdr:rowOff>114300</xdr:rowOff>
    </xdr:to>
    <xdr:sp>
      <xdr:nvSpPr>
        <xdr:cNvPr id="4" name="直線コネクタ 7"/>
        <xdr:cNvSpPr>
          <a:spLocks/>
        </xdr:cNvSpPr>
      </xdr:nvSpPr>
      <xdr:spPr>
        <a:xfrm>
          <a:off x="1866900" y="1866900"/>
          <a:ext cx="4886325" cy="1571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600075</xdr:colOff>
      <xdr:row>6</xdr:row>
      <xdr:rowOff>114300</xdr:rowOff>
    </xdr:from>
    <xdr:to>
      <xdr:col>11</xdr:col>
      <xdr:colOff>9525</xdr:colOff>
      <xdr:row>8</xdr:row>
      <xdr:rowOff>152400</xdr:rowOff>
    </xdr:to>
    <xdr:sp>
      <xdr:nvSpPr>
        <xdr:cNvPr id="5" name="直線コネクタ 8"/>
        <xdr:cNvSpPr>
          <a:spLocks/>
        </xdr:cNvSpPr>
      </xdr:nvSpPr>
      <xdr:spPr>
        <a:xfrm flipV="1">
          <a:off x="1819275" y="1343025"/>
          <a:ext cx="4895850" cy="419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57150</xdr:rowOff>
    </xdr:from>
    <xdr:to>
      <xdr:col>11</xdr:col>
      <xdr:colOff>57150</xdr:colOff>
      <xdr:row>12</xdr:row>
      <xdr:rowOff>66675</xdr:rowOff>
    </xdr:to>
    <xdr:sp>
      <xdr:nvSpPr>
        <xdr:cNvPr id="6" name="直線コネクタ 9"/>
        <xdr:cNvSpPr>
          <a:spLocks/>
        </xdr:cNvSpPr>
      </xdr:nvSpPr>
      <xdr:spPr>
        <a:xfrm>
          <a:off x="1876425" y="2047875"/>
          <a:ext cx="4886325" cy="390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171450</xdr:rowOff>
    </xdr:from>
    <xdr:to>
      <xdr:col>11</xdr:col>
      <xdr:colOff>9525</xdr:colOff>
      <xdr:row>11</xdr:row>
      <xdr:rowOff>152400</xdr:rowOff>
    </xdr:to>
    <xdr:sp>
      <xdr:nvSpPr>
        <xdr:cNvPr id="7" name="直線コネクタ 10"/>
        <xdr:cNvSpPr>
          <a:spLocks/>
        </xdr:cNvSpPr>
      </xdr:nvSpPr>
      <xdr:spPr>
        <a:xfrm>
          <a:off x="1857375" y="2162175"/>
          <a:ext cx="4857750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10</xdr:row>
      <xdr:rowOff>114300</xdr:rowOff>
    </xdr:from>
    <xdr:to>
      <xdr:col>11</xdr:col>
      <xdr:colOff>19050</xdr:colOff>
      <xdr:row>16</xdr:row>
      <xdr:rowOff>9525</xdr:rowOff>
    </xdr:to>
    <xdr:sp>
      <xdr:nvSpPr>
        <xdr:cNvPr id="8" name="直線コネクタ 11"/>
        <xdr:cNvSpPr>
          <a:spLocks/>
        </xdr:cNvSpPr>
      </xdr:nvSpPr>
      <xdr:spPr>
        <a:xfrm flipV="1">
          <a:off x="2266950" y="2105025"/>
          <a:ext cx="4457700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161925</xdr:rowOff>
    </xdr:from>
    <xdr:to>
      <xdr:col>11</xdr:col>
      <xdr:colOff>85725</xdr:colOff>
      <xdr:row>34</xdr:row>
      <xdr:rowOff>180975</xdr:rowOff>
    </xdr:to>
    <xdr:sp>
      <xdr:nvSpPr>
        <xdr:cNvPr id="9" name="直線コネクタ 32"/>
        <xdr:cNvSpPr>
          <a:spLocks/>
        </xdr:cNvSpPr>
      </xdr:nvSpPr>
      <xdr:spPr>
        <a:xfrm>
          <a:off x="4200525" y="4629150"/>
          <a:ext cx="2590800" cy="2114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14</xdr:row>
      <xdr:rowOff>104775</xdr:rowOff>
    </xdr:from>
    <xdr:to>
      <xdr:col>11</xdr:col>
      <xdr:colOff>38100</xdr:colOff>
      <xdr:row>26</xdr:row>
      <xdr:rowOff>171450</xdr:rowOff>
    </xdr:to>
    <xdr:sp>
      <xdr:nvSpPr>
        <xdr:cNvPr id="10" name="直線コネクタ 34"/>
        <xdr:cNvSpPr>
          <a:spLocks/>
        </xdr:cNvSpPr>
      </xdr:nvSpPr>
      <xdr:spPr>
        <a:xfrm flipV="1">
          <a:off x="4019550" y="2857500"/>
          <a:ext cx="2724150" cy="2352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25</xdr:row>
      <xdr:rowOff>38100</xdr:rowOff>
    </xdr:from>
    <xdr:to>
      <xdr:col>11</xdr:col>
      <xdr:colOff>57150</xdr:colOff>
      <xdr:row>38</xdr:row>
      <xdr:rowOff>171450</xdr:rowOff>
    </xdr:to>
    <xdr:sp>
      <xdr:nvSpPr>
        <xdr:cNvPr id="11" name="直線コネクタ 35"/>
        <xdr:cNvSpPr>
          <a:spLocks/>
        </xdr:cNvSpPr>
      </xdr:nvSpPr>
      <xdr:spPr>
        <a:xfrm>
          <a:off x="2800350" y="4886325"/>
          <a:ext cx="3962400" cy="2609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457200</xdr:colOff>
      <xdr:row>5</xdr:row>
      <xdr:rowOff>0</xdr:rowOff>
    </xdr:from>
    <xdr:to>
      <xdr:col>9</xdr:col>
      <xdr:colOff>57150</xdr:colOff>
      <xdr:row>7</xdr:row>
      <xdr:rowOff>9525</xdr:rowOff>
    </xdr:to>
    <xdr:sp>
      <xdr:nvSpPr>
        <xdr:cNvPr id="12" name="線吹き出し 2 13"/>
        <xdr:cNvSpPr>
          <a:spLocks/>
        </xdr:cNvSpPr>
      </xdr:nvSpPr>
      <xdr:spPr>
        <a:xfrm>
          <a:off x="4114800" y="1038225"/>
          <a:ext cx="1428750" cy="390525"/>
        </a:xfrm>
        <a:prstGeom prst="callout2">
          <a:avLst>
            <a:gd name="adj1" fmla="val -88384"/>
            <a:gd name="adj2" fmla="val 186824"/>
            <a:gd name="adj3" fmla="val -70217"/>
            <a:gd name="adj4" fmla="val -9629"/>
            <a:gd name="adj5" fmla="val -53009"/>
            <a:gd name="adj6" fmla="val -962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ｘ＋ｙ＋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Z=100</a:t>
          </a:r>
          <a:r>
            <a:rPr lang="en-US" cap="none" sz="1100" b="0" i="0" u="none" baseline="0">
              <a:solidFill>
                <a:srgbClr val="000000"/>
              </a:solidFill>
            </a:rPr>
            <a:t>の平面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66675</xdr:rowOff>
    </xdr:from>
    <xdr:to>
      <xdr:col>16</xdr:col>
      <xdr:colOff>600075</xdr:colOff>
      <xdr:row>42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"/>
          <a:ext cx="10344150" cy="759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2</xdr:row>
      <xdr:rowOff>28575</xdr:rowOff>
    </xdr:from>
    <xdr:to>
      <xdr:col>16</xdr:col>
      <xdr:colOff>600075</xdr:colOff>
      <xdr:row>39</xdr:row>
      <xdr:rowOff>38100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419100"/>
          <a:ext cx="1628775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7</xdr:row>
      <xdr:rowOff>9525</xdr:rowOff>
    </xdr:from>
    <xdr:to>
      <xdr:col>14</xdr:col>
      <xdr:colOff>257175</xdr:colOff>
      <xdr:row>8</xdr:row>
      <xdr:rowOff>0</xdr:rowOff>
    </xdr:to>
    <xdr:sp>
      <xdr:nvSpPr>
        <xdr:cNvPr id="3" name="直線コネクタ 5"/>
        <xdr:cNvSpPr>
          <a:spLocks/>
        </xdr:cNvSpPr>
      </xdr:nvSpPr>
      <xdr:spPr>
        <a:xfrm flipV="1">
          <a:off x="4648200" y="1352550"/>
          <a:ext cx="4143375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10</xdr:row>
      <xdr:rowOff>9525</xdr:rowOff>
    </xdr:from>
    <xdr:to>
      <xdr:col>14</xdr:col>
      <xdr:colOff>190500</xdr:colOff>
      <xdr:row>17</xdr:row>
      <xdr:rowOff>57150</xdr:rowOff>
    </xdr:to>
    <xdr:sp>
      <xdr:nvSpPr>
        <xdr:cNvPr id="4" name="直線コネクタ 6"/>
        <xdr:cNvSpPr>
          <a:spLocks/>
        </xdr:cNvSpPr>
      </xdr:nvSpPr>
      <xdr:spPr>
        <a:xfrm>
          <a:off x="4476750" y="1924050"/>
          <a:ext cx="4248150" cy="1381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57150</xdr:rowOff>
    </xdr:from>
    <xdr:to>
      <xdr:col>14</xdr:col>
      <xdr:colOff>200025</xdr:colOff>
      <xdr:row>9</xdr:row>
      <xdr:rowOff>19050</xdr:rowOff>
    </xdr:to>
    <xdr:sp>
      <xdr:nvSpPr>
        <xdr:cNvPr id="5" name="直線コネクタ 7"/>
        <xdr:cNvSpPr>
          <a:spLocks/>
        </xdr:cNvSpPr>
      </xdr:nvSpPr>
      <xdr:spPr>
        <a:xfrm flipV="1">
          <a:off x="4486275" y="1209675"/>
          <a:ext cx="42481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14</xdr:col>
      <xdr:colOff>238125</xdr:colOff>
      <xdr:row>34</xdr:row>
      <xdr:rowOff>66675</xdr:rowOff>
    </xdr:to>
    <xdr:sp>
      <xdr:nvSpPr>
        <xdr:cNvPr id="6" name="直線コネクタ 8"/>
        <xdr:cNvSpPr>
          <a:spLocks/>
        </xdr:cNvSpPr>
      </xdr:nvSpPr>
      <xdr:spPr>
        <a:xfrm>
          <a:off x="4953000" y="5829300"/>
          <a:ext cx="3819525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11</xdr:row>
      <xdr:rowOff>38100</xdr:rowOff>
    </xdr:from>
    <xdr:to>
      <xdr:col>14</xdr:col>
      <xdr:colOff>238125</xdr:colOff>
      <xdr:row>12</xdr:row>
      <xdr:rowOff>28575</xdr:rowOff>
    </xdr:to>
    <xdr:sp>
      <xdr:nvSpPr>
        <xdr:cNvPr id="7" name="直線コネクタ 9"/>
        <xdr:cNvSpPr>
          <a:spLocks/>
        </xdr:cNvSpPr>
      </xdr:nvSpPr>
      <xdr:spPr>
        <a:xfrm>
          <a:off x="4391025" y="2143125"/>
          <a:ext cx="4381500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10</xdr:row>
      <xdr:rowOff>57150</xdr:rowOff>
    </xdr:from>
    <xdr:to>
      <xdr:col>14</xdr:col>
      <xdr:colOff>238125</xdr:colOff>
      <xdr:row>18</xdr:row>
      <xdr:rowOff>28575</xdr:rowOff>
    </xdr:to>
    <xdr:sp>
      <xdr:nvSpPr>
        <xdr:cNvPr id="8" name="直線コネクタ 10"/>
        <xdr:cNvSpPr>
          <a:spLocks/>
        </xdr:cNvSpPr>
      </xdr:nvSpPr>
      <xdr:spPr>
        <a:xfrm flipV="1">
          <a:off x="4133850" y="1971675"/>
          <a:ext cx="4638675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23</xdr:row>
      <xdr:rowOff>38100</xdr:rowOff>
    </xdr:from>
    <xdr:to>
      <xdr:col>14</xdr:col>
      <xdr:colOff>190500</xdr:colOff>
      <xdr:row>30</xdr:row>
      <xdr:rowOff>114300</xdr:rowOff>
    </xdr:to>
    <xdr:sp>
      <xdr:nvSpPr>
        <xdr:cNvPr id="9" name="直線コネクタ 11"/>
        <xdr:cNvSpPr>
          <a:spLocks/>
        </xdr:cNvSpPr>
      </xdr:nvSpPr>
      <xdr:spPr>
        <a:xfrm>
          <a:off x="3762375" y="4429125"/>
          <a:ext cx="4962525" cy="1409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123825</xdr:rowOff>
    </xdr:from>
    <xdr:to>
      <xdr:col>14</xdr:col>
      <xdr:colOff>190500</xdr:colOff>
      <xdr:row>38</xdr:row>
      <xdr:rowOff>28575</xdr:rowOff>
    </xdr:to>
    <xdr:sp>
      <xdr:nvSpPr>
        <xdr:cNvPr id="10" name="直線コネクタ 12"/>
        <xdr:cNvSpPr>
          <a:spLocks/>
        </xdr:cNvSpPr>
      </xdr:nvSpPr>
      <xdr:spPr>
        <a:xfrm>
          <a:off x="4276725" y="5086350"/>
          <a:ext cx="4448175" cy="2190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14</xdr:row>
      <xdr:rowOff>0</xdr:rowOff>
    </xdr:from>
    <xdr:to>
      <xdr:col>14</xdr:col>
      <xdr:colOff>209550</xdr:colOff>
      <xdr:row>33</xdr:row>
      <xdr:rowOff>85725</xdr:rowOff>
    </xdr:to>
    <xdr:sp>
      <xdr:nvSpPr>
        <xdr:cNvPr id="11" name="直線コネクタ 13"/>
        <xdr:cNvSpPr>
          <a:spLocks/>
        </xdr:cNvSpPr>
      </xdr:nvSpPr>
      <xdr:spPr>
        <a:xfrm flipV="1">
          <a:off x="4495800" y="2676525"/>
          <a:ext cx="4248150" cy="3705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13</xdr:row>
      <xdr:rowOff>180975</xdr:rowOff>
    </xdr:from>
    <xdr:to>
      <xdr:col>14</xdr:col>
      <xdr:colOff>190500</xdr:colOff>
      <xdr:row>32</xdr:row>
      <xdr:rowOff>104775</xdr:rowOff>
    </xdr:to>
    <xdr:sp>
      <xdr:nvSpPr>
        <xdr:cNvPr id="12" name="直線コネクタ 25"/>
        <xdr:cNvSpPr>
          <a:spLocks/>
        </xdr:cNvSpPr>
      </xdr:nvSpPr>
      <xdr:spPr>
        <a:xfrm>
          <a:off x="4162425" y="2667000"/>
          <a:ext cx="4562475" cy="3543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17</xdr:col>
      <xdr:colOff>28575</xdr:colOff>
      <xdr:row>41</xdr:row>
      <xdr:rowOff>171450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0525"/>
          <a:ext cx="10353675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2</xdr:row>
      <xdr:rowOff>38100</xdr:rowOff>
    </xdr:from>
    <xdr:to>
      <xdr:col>15</xdr:col>
      <xdr:colOff>228600</xdr:colOff>
      <xdr:row>39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428625"/>
          <a:ext cx="1647825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7</xdr:row>
      <xdr:rowOff>28575</xdr:rowOff>
    </xdr:from>
    <xdr:to>
      <xdr:col>12</xdr:col>
      <xdr:colOff>352425</xdr:colOff>
      <xdr:row>7</xdr:row>
      <xdr:rowOff>133350</xdr:rowOff>
    </xdr:to>
    <xdr:sp>
      <xdr:nvSpPr>
        <xdr:cNvPr id="3" name="直線コネクタ 3"/>
        <xdr:cNvSpPr>
          <a:spLocks/>
        </xdr:cNvSpPr>
      </xdr:nvSpPr>
      <xdr:spPr>
        <a:xfrm flipV="1">
          <a:off x="1171575" y="1371600"/>
          <a:ext cx="6496050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9</xdr:row>
      <xdr:rowOff>85725</xdr:rowOff>
    </xdr:from>
    <xdr:to>
      <xdr:col>12</xdr:col>
      <xdr:colOff>419100</xdr:colOff>
      <xdr:row>17</xdr:row>
      <xdr:rowOff>76200</xdr:rowOff>
    </xdr:to>
    <xdr:sp>
      <xdr:nvSpPr>
        <xdr:cNvPr id="4" name="直線コネクタ 4"/>
        <xdr:cNvSpPr>
          <a:spLocks/>
        </xdr:cNvSpPr>
      </xdr:nvSpPr>
      <xdr:spPr>
        <a:xfrm>
          <a:off x="1114425" y="1809750"/>
          <a:ext cx="6619875" cy="1514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6</xdr:row>
      <xdr:rowOff>85725</xdr:rowOff>
    </xdr:from>
    <xdr:to>
      <xdr:col>12</xdr:col>
      <xdr:colOff>419100</xdr:colOff>
      <xdr:row>8</xdr:row>
      <xdr:rowOff>114300</xdr:rowOff>
    </xdr:to>
    <xdr:sp>
      <xdr:nvSpPr>
        <xdr:cNvPr id="5" name="直線コネクタ 5"/>
        <xdr:cNvSpPr>
          <a:spLocks/>
        </xdr:cNvSpPr>
      </xdr:nvSpPr>
      <xdr:spPr>
        <a:xfrm flipV="1">
          <a:off x="1038225" y="1238250"/>
          <a:ext cx="66960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180975</xdr:rowOff>
    </xdr:from>
    <xdr:to>
      <xdr:col>12</xdr:col>
      <xdr:colOff>419100</xdr:colOff>
      <xdr:row>12</xdr:row>
      <xdr:rowOff>57150</xdr:rowOff>
    </xdr:to>
    <xdr:sp>
      <xdr:nvSpPr>
        <xdr:cNvPr id="6" name="直線コネクタ 6"/>
        <xdr:cNvSpPr>
          <a:spLocks/>
        </xdr:cNvSpPr>
      </xdr:nvSpPr>
      <xdr:spPr>
        <a:xfrm>
          <a:off x="1152525" y="2095500"/>
          <a:ext cx="6581775" cy="257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523875</xdr:colOff>
      <xdr:row>11</xdr:row>
      <xdr:rowOff>104775</xdr:rowOff>
    </xdr:from>
    <xdr:to>
      <xdr:col>12</xdr:col>
      <xdr:colOff>409575</xdr:colOff>
      <xdr:row>11</xdr:row>
      <xdr:rowOff>133350</xdr:rowOff>
    </xdr:to>
    <xdr:sp>
      <xdr:nvSpPr>
        <xdr:cNvPr id="7" name="直線コネクタ 7"/>
        <xdr:cNvSpPr>
          <a:spLocks/>
        </xdr:cNvSpPr>
      </xdr:nvSpPr>
      <xdr:spPr>
        <a:xfrm flipV="1">
          <a:off x="1133475" y="2209800"/>
          <a:ext cx="65913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10</xdr:row>
      <xdr:rowOff>57150</xdr:rowOff>
    </xdr:from>
    <xdr:to>
      <xdr:col>12</xdr:col>
      <xdr:colOff>409575</xdr:colOff>
      <xdr:row>17</xdr:row>
      <xdr:rowOff>114300</xdr:rowOff>
    </xdr:to>
    <xdr:sp>
      <xdr:nvSpPr>
        <xdr:cNvPr id="8" name="直線コネクタ 8"/>
        <xdr:cNvSpPr>
          <a:spLocks/>
        </xdr:cNvSpPr>
      </xdr:nvSpPr>
      <xdr:spPr>
        <a:xfrm flipV="1">
          <a:off x="1714500" y="1971675"/>
          <a:ext cx="6010275" cy="1390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30</xdr:row>
      <xdr:rowOff>114300</xdr:rowOff>
    </xdr:from>
    <xdr:to>
      <xdr:col>12</xdr:col>
      <xdr:colOff>419100</xdr:colOff>
      <xdr:row>34</xdr:row>
      <xdr:rowOff>152400</xdr:rowOff>
    </xdr:to>
    <xdr:sp>
      <xdr:nvSpPr>
        <xdr:cNvPr id="9" name="直線コネクタ 9"/>
        <xdr:cNvSpPr>
          <a:spLocks/>
        </xdr:cNvSpPr>
      </xdr:nvSpPr>
      <xdr:spPr>
        <a:xfrm>
          <a:off x="3943350" y="5838825"/>
          <a:ext cx="3790950" cy="800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57150</xdr:rowOff>
    </xdr:from>
    <xdr:to>
      <xdr:col>12</xdr:col>
      <xdr:colOff>390525</xdr:colOff>
      <xdr:row>32</xdr:row>
      <xdr:rowOff>66675</xdr:rowOff>
    </xdr:to>
    <xdr:sp>
      <xdr:nvSpPr>
        <xdr:cNvPr id="10" name="直線コネクタ 10"/>
        <xdr:cNvSpPr>
          <a:spLocks/>
        </xdr:cNvSpPr>
      </xdr:nvSpPr>
      <xdr:spPr>
        <a:xfrm flipV="1">
          <a:off x="3771900" y="2733675"/>
          <a:ext cx="3933825" cy="3438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26</xdr:row>
      <xdr:rowOff>0</xdr:rowOff>
    </xdr:from>
    <xdr:to>
      <xdr:col>12</xdr:col>
      <xdr:colOff>438150</xdr:colOff>
      <xdr:row>38</xdr:row>
      <xdr:rowOff>104775</xdr:rowOff>
    </xdr:to>
    <xdr:sp>
      <xdr:nvSpPr>
        <xdr:cNvPr id="11" name="直線コネクタ 11"/>
        <xdr:cNvSpPr>
          <a:spLocks/>
        </xdr:cNvSpPr>
      </xdr:nvSpPr>
      <xdr:spPr>
        <a:xfrm>
          <a:off x="2781300" y="4962525"/>
          <a:ext cx="4972050" cy="2390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419100</xdr:colOff>
      <xdr:row>17</xdr:row>
      <xdr:rowOff>9525</xdr:rowOff>
    </xdr:from>
    <xdr:to>
      <xdr:col>10</xdr:col>
      <xdr:colOff>180975</xdr:colOff>
      <xdr:row>20</xdr:row>
      <xdr:rowOff>104775</xdr:rowOff>
    </xdr:to>
    <xdr:sp>
      <xdr:nvSpPr>
        <xdr:cNvPr id="12" name="線吹き出し 2 24"/>
        <xdr:cNvSpPr>
          <a:spLocks/>
        </xdr:cNvSpPr>
      </xdr:nvSpPr>
      <xdr:spPr>
        <a:xfrm>
          <a:off x="4686300" y="3257550"/>
          <a:ext cx="1590675" cy="666750"/>
        </a:xfrm>
        <a:prstGeom prst="callout2">
          <a:avLst>
            <a:gd name="adj1" fmla="val -78861"/>
            <a:gd name="adj2" fmla="val 5824"/>
            <a:gd name="adj3" fmla="val -73236"/>
            <a:gd name="adj4" fmla="val -16990"/>
            <a:gd name="adj5" fmla="val -51944"/>
            <a:gd name="adj6" fmla="val -1486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ｘ＋ｙ＋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Z=100</a:t>
          </a:r>
          <a:r>
            <a:rPr lang="en-US" cap="none" sz="1100" b="0" i="0" u="none" baseline="0">
              <a:solidFill>
                <a:srgbClr val="000000"/>
              </a:solidFill>
            </a:rPr>
            <a:t>平面の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z=0</a:t>
          </a:r>
          <a:r>
            <a:rPr lang="en-US" cap="none" sz="1100" b="0" i="0" u="none" baseline="0">
              <a:solidFill>
                <a:srgbClr val="000000"/>
              </a:solidFill>
            </a:rPr>
            <a:t>の場合の直線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x+y=10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3" customWidth="1"/>
    <col min="2" max="2" width="30.7109375" style="0" bestFit="1" customWidth="1"/>
  </cols>
  <sheetData>
    <row r="1" spans="1:7" ht="13.5">
      <c r="A1"/>
      <c r="C1" t="s">
        <v>122</v>
      </c>
      <c r="G1" s="7" t="s">
        <v>120</v>
      </c>
    </row>
    <row r="2" spans="1:7" ht="14.25" thickBot="1">
      <c r="A2" t="s">
        <v>130</v>
      </c>
      <c r="C2" t="s">
        <v>121</v>
      </c>
      <c r="G2" t="s">
        <v>123</v>
      </c>
    </row>
    <row r="3" spans="2:11" ht="14.25" thickBot="1">
      <c r="B3" s="5" t="s">
        <v>109</v>
      </c>
      <c r="C3" s="32" t="s">
        <v>110</v>
      </c>
      <c r="D3" s="33"/>
      <c r="E3" s="33"/>
      <c r="F3" s="33"/>
      <c r="G3" s="33"/>
      <c r="H3" s="33"/>
      <c r="I3" s="33"/>
      <c r="J3" s="33"/>
      <c r="K3" s="34"/>
    </row>
    <row r="4" spans="2:11" ht="14.25" thickBot="1">
      <c r="B4" s="6"/>
      <c r="C4" s="1" t="s">
        <v>111</v>
      </c>
      <c r="D4" s="1" t="s">
        <v>112</v>
      </c>
      <c r="E4" s="1" t="s">
        <v>113</v>
      </c>
      <c r="F4" s="1" t="s">
        <v>114</v>
      </c>
      <c r="G4" s="1" t="s">
        <v>115</v>
      </c>
      <c r="H4" s="1" t="s">
        <v>116</v>
      </c>
      <c r="I4" s="1" t="s">
        <v>117</v>
      </c>
      <c r="J4" s="1" t="s">
        <v>118</v>
      </c>
      <c r="K4" s="1" t="s">
        <v>119</v>
      </c>
    </row>
    <row r="5" spans="2:17" ht="14.25" thickBot="1">
      <c r="B5" s="1" t="s">
        <v>0</v>
      </c>
      <c r="C5" s="4">
        <v>1</v>
      </c>
      <c r="D5" s="4">
        <v>16</v>
      </c>
      <c r="E5" s="4">
        <v>23</v>
      </c>
      <c r="F5" s="4">
        <v>40</v>
      </c>
      <c r="G5" s="4">
        <v>52</v>
      </c>
      <c r="H5" s="4">
        <v>66</v>
      </c>
      <c r="I5" s="4">
        <v>139</v>
      </c>
      <c r="J5" s="4">
        <v>44</v>
      </c>
      <c r="K5" s="4">
        <v>381</v>
      </c>
      <c r="L5" s="2"/>
      <c r="O5" s="2"/>
      <c r="P5" s="2"/>
      <c r="Q5" s="2"/>
    </row>
    <row r="6" spans="2:17" ht="14.25" thickBot="1">
      <c r="B6" s="1" t="s">
        <v>1</v>
      </c>
      <c r="C6" s="4">
        <v>0</v>
      </c>
      <c r="D6" s="4">
        <v>10</v>
      </c>
      <c r="E6" s="4">
        <v>48</v>
      </c>
      <c r="F6" s="4">
        <v>96</v>
      </c>
      <c r="G6" s="4">
        <v>136</v>
      </c>
      <c r="H6" s="4">
        <v>194</v>
      </c>
      <c r="I6" s="4">
        <v>363</v>
      </c>
      <c r="J6" s="4">
        <v>76</v>
      </c>
      <c r="K6" s="4">
        <v>923</v>
      </c>
      <c r="L6" s="2"/>
      <c r="O6" s="2"/>
      <c r="P6" s="2"/>
      <c r="Q6" s="2"/>
    </row>
    <row r="7" spans="2:17" ht="14.25" thickBot="1">
      <c r="B7" s="1" t="s">
        <v>2</v>
      </c>
      <c r="C7" s="4">
        <v>1</v>
      </c>
      <c r="D7" s="4">
        <v>4</v>
      </c>
      <c r="E7" s="4">
        <v>8</v>
      </c>
      <c r="F7" s="4">
        <v>18</v>
      </c>
      <c r="G7" s="4">
        <v>34</v>
      </c>
      <c r="H7" s="4">
        <v>40</v>
      </c>
      <c r="I7" s="4">
        <v>34</v>
      </c>
      <c r="J7" s="4">
        <v>15</v>
      </c>
      <c r="K7" s="4">
        <v>154</v>
      </c>
      <c r="L7" s="2"/>
      <c r="O7" s="2"/>
      <c r="P7" s="2"/>
      <c r="Q7" s="2"/>
    </row>
    <row r="8" spans="2:17" ht="14.25" thickBot="1">
      <c r="B8" s="1" t="s">
        <v>3</v>
      </c>
      <c r="C8" s="4">
        <v>0</v>
      </c>
      <c r="D8" s="4">
        <v>1</v>
      </c>
      <c r="E8" s="4">
        <v>16</v>
      </c>
      <c r="F8" s="4">
        <v>23</v>
      </c>
      <c r="G8" s="4">
        <v>53</v>
      </c>
      <c r="H8" s="4">
        <v>84</v>
      </c>
      <c r="I8" s="4">
        <v>152</v>
      </c>
      <c r="J8" s="4">
        <v>18</v>
      </c>
      <c r="K8" s="4">
        <v>347</v>
      </c>
      <c r="L8" s="2"/>
      <c r="O8" s="2"/>
      <c r="P8" s="2"/>
      <c r="Q8" s="2"/>
    </row>
    <row r="9" spans="2:17" ht="14.25" thickBot="1">
      <c r="B9" s="1" t="s">
        <v>4</v>
      </c>
      <c r="C9" s="4">
        <v>0</v>
      </c>
      <c r="D9" s="4">
        <v>15</v>
      </c>
      <c r="E9" s="4">
        <v>124</v>
      </c>
      <c r="F9" s="4">
        <v>370</v>
      </c>
      <c r="G9" s="4">
        <v>777</v>
      </c>
      <c r="H9" s="4">
        <v>2243</v>
      </c>
      <c r="I9" s="4">
        <v>4282</v>
      </c>
      <c r="J9" s="4">
        <v>401</v>
      </c>
      <c r="K9" s="4">
        <v>8212</v>
      </c>
      <c r="L9" s="2"/>
      <c r="O9" s="2"/>
      <c r="P9" s="2"/>
      <c r="Q9" s="2"/>
    </row>
    <row r="10" spans="2:17" ht="14.25" thickBot="1">
      <c r="B10" s="1" t="s">
        <v>5</v>
      </c>
      <c r="C10" s="4">
        <v>2</v>
      </c>
      <c r="D10" s="4">
        <v>29</v>
      </c>
      <c r="E10" s="4">
        <v>186</v>
      </c>
      <c r="F10" s="4">
        <v>430</v>
      </c>
      <c r="G10" s="4">
        <v>1077</v>
      </c>
      <c r="H10" s="4">
        <v>3437</v>
      </c>
      <c r="I10" s="4">
        <v>6859</v>
      </c>
      <c r="J10" s="4">
        <v>737</v>
      </c>
      <c r="K10" s="4">
        <v>12757</v>
      </c>
      <c r="L10" s="2"/>
      <c r="O10" s="2"/>
      <c r="P10" s="2"/>
      <c r="Q10" s="2"/>
    </row>
    <row r="11" spans="2:17" ht="14.25" thickBot="1">
      <c r="B11" s="1" t="s">
        <v>6</v>
      </c>
      <c r="C11" s="4">
        <v>0</v>
      </c>
      <c r="D11" s="4">
        <v>6</v>
      </c>
      <c r="E11" s="4">
        <v>30</v>
      </c>
      <c r="F11" s="4">
        <v>59</v>
      </c>
      <c r="G11" s="4">
        <v>94</v>
      </c>
      <c r="H11" s="4">
        <v>176</v>
      </c>
      <c r="I11" s="4">
        <v>295</v>
      </c>
      <c r="J11" s="4">
        <v>50</v>
      </c>
      <c r="K11" s="4">
        <v>710</v>
      </c>
      <c r="L11" s="2"/>
      <c r="O11" s="2"/>
      <c r="P11" s="2"/>
      <c r="Q11" s="2"/>
    </row>
    <row r="12" spans="2:17" ht="14.25" thickBot="1">
      <c r="B12" s="1" t="s">
        <v>7</v>
      </c>
      <c r="C12" s="4">
        <v>0</v>
      </c>
      <c r="D12" s="4">
        <v>0</v>
      </c>
      <c r="E12" s="4">
        <v>0</v>
      </c>
      <c r="F12" s="4">
        <v>2</v>
      </c>
      <c r="G12" s="4">
        <v>2</v>
      </c>
      <c r="H12" s="4">
        <v>5</v>
      </c>
      <c r="I12" s="4">
        <v>7</v>
      </c>
      <c r="J12" s="4">
        <v>0</v>
      </c>
      <c r="K12" s="4">
        <v>16</v>
      </c>
      <c r="L12" s="2"/>
      <c r="O12" s="2"/>
      <c r="P12" s="2"/>
      <c r="Q12" s="2"/>
    </row>
    <row r="13" spans="2:17" ht="14.25" thickBot="1">
      <c r="B13" s="1" t="s">
        <v>8</v>
      </c>
      <c r="C13" s="4">
        <v>0</v>
      </c>
      <c r="D13" s="4">
        <v>1</v>
      </c>
      <c r="E13" s="4">
        <v>9</v>
      </c>
      <c r="F13" s="4">
        <v>6</v>
      </c>
      <c r="G13" s="4">
        <v>13</v>
      </c>
      <c r="H13" s="4">
        <v>17</v>
      </c>
      <c r="I13" s="4">
        <v>41</v>
      </c>
      <c r="J13" s="4">
        <v>4</v>
      </c>
      <c r="K13" s="4">
        <v>91</v>
      </c>
      <c r="L13" s="2"/>
      <c r="O13" s="2"/>
      <c r="P13" s="2"/>
      <c r="Q13" s="2"/>
    </row>
    <row r="14" spans="2:17" ht="14.25" thickBot="1">
      <c r="B14" s="1" t="s">
        <v>9</v>
      </c>
      <c r="C14" s="4">
        <v>0</v>
      </c>
      <c r="D14" s="4">
        <v>5</v>
      </c>
      <c r="E14" s="4">
        <v>26</v>
      </c>
      <c r="F14" s="4">
        <v>70</v>
      </c>
      <c r="G14" s="4">
        <v>112</v>
      </c>
      <c r="H14" s="4">
        <v>259</v>
      </c>
      <c r="I14" s="4">
        <v>423</v>
      </c>
      <c r="J14" s="4">
        <v>95</v>
      </c>
      <c r="K14" s="4">
        <v>990</v>
      </c>
      <c r="L14" s="2"/>
      <c r="O14" s="2"/>
      <c r="P14" s="2"/>
      <c r="Q14" s="2"/>
    </row>
    <row r="15" spans="2:17" ht="14.25" thickBot="1">
      <c r="B15" s="1" t="s">
        <v>10</v>
      </c>
      <c r="C15" s="4">
        <v>2</v>
      </c>
      <c r="D15" s="4">
        <v>57</v>
      </c>
      <c r="E15" s="4">
        <v>189</v>
      </c>
      <c r="F15" s="4">
        <v>255</v>
      </c>
      <c r="G15" s="4">
        <v>375</v>
      </c>
      <c r="H15" s="4">
        <v>617</v>
      </c>
      <c r="I15" s="4">
        <v>628</v>
      </c>
      <c r="J15" s="4">
        <v>137</v>
      </c>
      <c r="K15" s="4">
        <v>2260</v>
      </c>
      <c r="L15" s="2"/>
      <c r="O15" s="2"/>
      <c r="P15" s="2"/>
      <c r="Q15" s="2"/>
    </row>
    <row r="16" spans="2:17" ht="14.25" thickBot="1">
      <c r="B16" s="1" t="s">
        <v>11</v>
      </c>
      <c r="C16" s="4">
        <v>0</v>
      </c>
      <c r="D16" s="4">
        <v>3</v>
      </c>
      <c r="E16" s="4">
        <v>17</v>
      </c>
      <c r="F16" s="4">
        <v>24</v>
      </c>
      <c r="G16" s="4">
        <v>49</v>
      </c>
      <c r="H16" s="4">
        <v>70</v>
      </c>
      <c r="I16" s="4">
        <v>88</v>
      </c>
      <c r="J16" s="4">
        <v>21</v>
      </c>
      <c r="K16" s="4">
        <v>272</v>
      </c>
      <c r="L16" s="2"/>
      <c r="O16" s="2"/>
      <c r="P16" s="2"/>
      <c r="Q16" s="2"/>
    </row>
    <row r="17" spans="2:17" ht="14.25" thickBot="1">
      <c r="B17" s="1" t="s">
        <v>12</v>
      </c>
      <c r="C17" s="4">
        <v>0</v>
      </c>
      <c r="D17" s="4">
        <v>13</v>
      </c>
      <c r="E17" s="4">
        <v>32</v>
      </c>
      <c r="F17" s="4">
        <v>66</v>
      </c>
      <c r="G17" s="4">
        <v>90</v>
      </c>
      <c r="H17" s="4">
        <v>227</v>
      </c>
      <c r="I17" s="4">
        <v>438</v>
      </c>
      <c r="J17" s="4">
        <v>63</v>
      </c>
      <c r="K17" s="4">
        <v>929</v>
      </c>
      <c r="L17" s="2"/>
      <c r="O17" s="2"/>
      <c r="P17" s="2"/>
      <c r="Q17" s="2"/>
    </row>
    <row r="18" spans="2:17" ht="14.25" thickBot="1">
      <c r="B18" s="1" t="s">
        <v>13</v>
      </c>
      <c r="C18" s="4">
        <v>1</v>
      </c>
      <c r="D18" s="4">
        <v>30</v>
      </c>
      <c r="E18" s="4">
        <v>168</v>
      </c>
      <c r="F18" s="4">
        <v>446</v>
      </c>
      <c r="G18" s="4">
        <v>769</v>
      </c>
      <c r="H18" s="4">
        <v>1923</v>
      </c>
      <c r="I18" s="4">
        <v>3390</v>
      </c>
      <c r="J18" s="4">
        <v>393</v>
      </c>
      <c r="K18" s="4">
        <v>7120</v>
      </c>
      <c r="L18" s="2"/>
      <c r="O18" s="2"/>
      <c r="P18" s="2"/>
      <c r="Q18" s="2"/>
    </row>
    <row r="19" spans="2:17" ht="14.25" thickBot="1">
      <c r="B19" s="1" t="s">
        <v>14</v>
      </c>
      <c r="C19" s="4">
        <v>0</v>
      </c>
      <c r="D19" s="4">
        <v>0</v>
      </c>
      <c r="E19" s="4">
        <v>5</v>
      </c>
      <c r="F19" s="4">
        <v>8</v>
      </c>
      <c r="G19" s="4">
        <v>1</v>
      </c>
      <c r="H19" s="4">
        <v>2</v>
      </c>
      <c r="I19" s="4">
        <v>1</v>
      </c>
      <c r="J19" s="4">
        <v>9</v>
      </c>
      <c r="K19" s="4">
        <v>26</v>
      </c>
      <c r="L19" s="2"/>
      <c r="O19" s="2"/>
      <c r="P19" s="2"/>
      <c r="Q19" s="2"/>
    </row>
    <row r="20" spans="2:17" ht="14.25" thickBot="1">
      <c r="B20" s="1" t="s">
        <v>15</v>
      </c>
      <c r="C20" s="4">
        <v>0</v>
      </c>
      <c r="D20" s="4">
        <v>0</v>
      </c>
      <c r="E20" s="4">
        <v>1</v>
      </c>
      <c r="F20" s="4">
        <v>4</v>
      </c>
      <c r="G20" s="4">
        <v>0</v>
      </c>
      <c r="H20" s="4">
        <v>3</v>
      </c>
      <c r="I20" s="4">
        <v>1</v>
      </c>
      <c r="J20" s="4">
        <v>1</v>
      </c>
      <c r="K20" s="4">
        <v>10</v>
      </c>
      <c r="L20" s="2"/>
      <c r="O20" s="2"/>
      <c r="P20" s="2"/>
      <c r="Q20" s="2"/>
    </row>
    <row r="21" spans="2:17" ht="14.25" thickBot="1">
      <c r="B21" s="1" t="s">
        <v>16</v>
      </c>
      <c r="C21" s="4">
        <v>6</v>
      </c>
      <c r="D21" s="4">
        <v>585</v>
      </c>
      <c r="E21" s="4">
        <v>1275</v>
      </c>
      <c r="F21" s="4">
        <v>1385</v>
      </c>
      <c r="G21" s="4">
        <v>1015</v>
      </c>
      <c r="H21" s="4">
        <v>564</v>
      </c>
      <c r="I21" s="4">
        <v>254</v>
      </c>
      <c r="J21" s="4">
        <v>378</v>
      </c>
      <c r="K21" s="4">
        <v>5462</v>
      </c>
      <c r="L21" s="2"/>
      <c r="O21" s="2"/>
      <c r="P21" s="2"/>
      <c r="Q21" s="2"/>
    </row>
    <row r="22" spans="2:17" ht="14.25" thickBot="1">
      <c r="B22" s="1" t="s">
        <v>17</v>
      </c>
      <c r="C22" s="4">
        <v>0</v>
      </c>
      <c r="D22" s="4">
        <v>21</v>
      </c>
      <c r="E22" s="4">
        <v>52</v>
      </c>
      <c r="F22" s="4">
        <v>62</v>
      </c>
      <c r="G22" s="4">
        <v>43</v>
      </c>
      <c r="H22" s="4">
        <v>43</v>
      </c>
      <c r="I22" s="4">
        <v>21</v>
      </c>
      <c r="J22" s="4">
        <v>41</v>
      </c>
      <c r="K22" s="4">
        <v>283</v>
      </c>
      <c r="L22" s="2"/>
      <c r="O22" s="2"/>
      <c r="P22" s="2"/>
      <c r="Q22" s="2"/>
    </row>
    <row r="23" spans="2:17" ht="14.25" thickBot="1">
      <c r="B23" s="1" t="s">
        <v>18</v>
      </c>
      <c r="C23" s="4">
        <v>0</v>
      </c>
      <c r="D23" s="4">
        <v>0</v>
      </c>
      <c r="E23" s="4">
        <v>0</v>
      </c>
      <c r="F23" s="4">
        <v>3</v>
      </c>
      <c r="G23" s="4">
        <v>3</v>
      </c>
      <c r="H23" s="4">
        <v>4</v>
      </c>
      <c r="I23" s="4">
        <v>2</v>
      </c>
      <c r="J23" s="4">
        <v>0</v>
      </c>
      <c r="K23" s="4">
        <v>12</v>
      </c>
      <c r="L23" s="2"/>
      <c r="O23" s="2"/>
      <c r="P23" s="2"/>
      <c r="Q23" s="2"/>
    </row>
    <row r="24" spans="2:17" ht="14.25" thickBot="1">
      <c r="B24" s="1" t="s">
        <v>19</v>
      </c>
      <c r="C24" s="4">
        <v>0</v>
      </c>
      <c r="D24" s="4">
        <v>4</v>
      </c>
      <c r="E24" s="4">
        <v>9</v>
      </c>
      <c r="F24" s="4">
        <v>9</v>
      </c>
      <c r="G24" s="4">
        <v>15</v>
      </c>
      <c r="H24" s="4">
        <v>31</v>
      </c>
      <c r="I24" s="4">
        <v>39</v>
      </c>
      <c r="J24" s="4">
        <v>8</v>
      </c>
      <c r="K24" s="4">
        <v>115</v>
      </c>
      <c r="L24" s="2"/>
      <c r="O24" s="2"/>
      <c r="P24" s="2"/>
      <c r="Q24" s="2"/>
    </row>
    <row r="25" spans="2:17" ht="14.25" thickBot="1">
      <c r="B25" s="1" t="s">
        <v>20</v>
      </c>
      <c r="C25" s="4">
        <v>0</v>
      </c>
      <c r="D25" s="4">
        <v>0</v>
      </c>
      <c r="E25" s="4">
        <v>3</v>
      </c>
      <c r="F25" s="4">
        <v>1</v>
      </c>
      <c r="G25" s="4">
        <v>0</v>
      </c>
      <c r="H25" s="4">
        <v>1</v>
      </c>
      <c r="I25" s="4">
        <v>0</v>
      </c>
      <c r="J25" s="4">
        <v>0</v>
      </c>
      <c r="K25" s="4">
        <v>5</v>
      </c>
      <c r="L25" s="2"/>
      <c r="O25" s="2"/>
      <c r="P25" s="2"/>
      <c r="Q25" s="2"/>
    </row>
    <row r="26" spans="2:17" ht="14.25" thickBot="1">
      <c r="B26" s="1" t="s">
        <v>21</v>
      </c>
      <c r="C26" s="4">
        <v>0</v>
      </c>
      <c r="D26" s="4">
        <v>21</v>
      </c>
      <c r="E26" s="4">
        <v>60</v>
      </c>
      <c r="F26" s="4">
        <v>94</v>
      </c>
      <c r="G26" s="4">
        <v>153</v>
      </c>
      <c r="H26" s="4">
        <v>449</v>
      </c>
      <c r="I26" s="4">
        <v>1061</v>
      </c>
      <c r="J26" s="4">
        <v>121</v>
      </c>
      <c r="K26" s="4">
        <v>1959</v>
      </c>
      <c r="L26" s="2"/>
      <c r="O26" s="2"/>
      <c r="P26" s="2"/>
      <c r="Q26" s="2"/>
    </row>
    <row r="27" spans="2:17" ht="14.25" thickBot="1">
      <c r="B27" s="1" t="s">
        <v>22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2</v>
      </c>
      <c r="J27" s="4">
        <v>1</v>
      </c>
      <c r="K27" s="4">
        <v>5</v>
      </c>
      <c r="L27" s="2"/>
      <c r="O27" s="2"/>
      <c r="P27" s="2"/>
      <c r="Q27" s="2"/>
    </row>
    <row r="28" spans="2:17" ht="14.25" thickBot="1">
      <c r="B28" s="1" t="s">
        <v>23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2"/>
      <c r="O28" s="2"/>
      <c r="P28" s="2"/>
      <c r="Q28" s="2"/>
    </row>
    <row r="29" spans="2:17" ht="14.25" thickBot="1">
      <c r="B29" s="1" t="s">
        <v>24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1</v>
      </c>
      <c r="L29" s="2"/>
      <c r="O29" s="2"/>
      <c r="P29" s="2"/>
      <c r="Q29" s="2"/>
    </row>
    <row r="30" spans="2:17" ht="14.25" thickBot="1">
      <c r="B30" s="1" t="s">
        <v>25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2</v>
      </c>
      <c r="J30" s="4">
        <v>0</v>
      </c>
      <c r="K30" s="4">
        <v>2</v>
      </c>
      <c r="L30" s="2"/>
      <c r="O30" s="2"/>
      <c r="P30" s="2"/>
      <c r="Q30" s="2"/>
    </row>
    <row r="31" spans="2:17" ht="14.25" thickBot="1">
      <c r="B31" s="1" t="s">
        <v>26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2"/>
      <c r="O31" s="2"/>
      <c r="P31" s="2"/>
      <c r="Q31" s="2"/>
    </row>
    <row r="32" spans="2:17" ht="14.25" thickBot="1">
      <c r="B32" s="1" t="s">
        <v>27</v>
      </c>
      <c r="C32" s="4">
        <v>0</v>
      </c>
      <c r="D32" s="4">
        <v>1</v>
      </c>
      <c r="E32" s="4">
        <v>1</v>
      </c>
      <c r="F32" s="4">
        <v>1</v>
      </c>
      <c r="G32" s="4">
        <v>1</v>
      </c>
      <c r="H32" s="4">
        <v>0</v>
      </c>
      <c r="I32" s="4">
        <v>0</v>
      </c>
      <c r="J32" s="4">
        <v>0</v>
      </c>
      <c r="K32" s="4">
        <v>4</v>
      </c>
      <c r="L32" s="2"/>
      <c r="O32" s="2"/>
      <c r="P32" s="2"/>
      <c r="Q32" s="2"/>
    </row>
    <row r="33" spans="2:17" ht="14.25" thickBot="1">
      <c r="B33" s="1" t="s">
        <v>28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2"/>
      <c r="O33" s="2"/>
      <c r="P33" s="2"/>
      <c r="Q33" s="2"/>
    </row>
    <row r="34" spans="2:17" ht="14.25" thickBot="1">
      <c r="B34" s="1" t="s">
        <v>29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1</v>
      </c>
      <c r="L34" s="2"/>
      <c r="O34" s="2"/>
      <c r="P34" s="2"/>
      <c r="Q34" s="2"/>
    </row>
    <row r="35" spans="2:17" ht="14.25" thickBot="1">
      <c r="B35" s="1" t="s">
        <v>30</v>
      </c>
      <c r="C35" s="4">
        <v>1</v>
      </c>
      <c r="D35" s="4">
        <v>0</v>
      </c>
      <c r="E35" s="4">
        <v>0</v>
      </c>
      <c r="F35" s="4">
        <v>2</v>
      </c>
      <c r="G35" s="4">
        <v>0</v>
      </c>
      <c r="H35" s="4">
        <v>5</v>
      </c>
      <c r="I35" s="4">
        <v>5</v>
      </c>
      <c r="J35" s="4">
        <v>1</v>
      </c>
      <c r="K35" s="4">
        <v>14</v>
      </c>
      <c r="L35" s="2"/>
      <c r="O35" s="2"/>
      <c r="P35" s="2"/>
      <c r="Q35" s="2"/>
    </row>
    <row r="36" spans="2:17" ht="14.25" thickBot="1">
      <c r="B36" s="1" t="s">
        <v>31</v>
      </c>
      <c r="C36" s="4">
        <v>0</v>
      </c>
      <c r="D36" s="4">
        <v>0</v>
      </c>
      <c r="E36" s="4">
        <v>2</v>
      </c>
      <c r="F36" s="4">
        <v>3</v>
      </c>
      <c r="G36" s="4">
        <v>2</v>
      </c>
      <c r="H36" s="4">
        <v>3</v>
      </c>
      <c r="I36" s="4">
        <v>4</v>
      </c>
      <c r="J36" s="4">
        <v>1</v>
      </c>
      <c r="K36" s="4">
        <v>15</v>
      </c>
      <c r="L36" s="2"/>
      <c r="O36" s="2"/>
      <c r="P36" s="2"/>
      <c r="Q36" s="2"/>
    </row>
    <row r="37" spans="2:17" ht="14.25" thickBot="1">
      <c r="B37" s="1" t="s">
        <v>32</v>
      </c>
      <c r="C37" s="4">
        <v>2</v>
      </c>
      <c r="D37" s="4">
        <v>15</v>
      </c>
      <c r="E37" s="4">
        <v>10</v>
      </c>
      <c r="F37" s="4">
        <v>4</v>
      </c>
      <c r="G37" s="4">
        <v>3</v>
      </c>
      <c r="H37" s="4">
        <v>4</v>
      </c>
      <c r="I37" s="4">
        <v>0</v>
      </c>
      <c r="J37" s="4">
        <v>1</v>
      </c>
      <c r="K37" s="4">
        <v>39</v>
      </c>
      <c r="L37" s="2"/>
      <c r="O37" s="2"/>
      <c r="P37" s="2"/>
      <c r="Q37" s="2"/>
    </row>
    <row r="38" spans="2:17" ht="14.25" thickBot="1">
      <c r="B38" s="1" t="s">
        <v>33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2"/>
      <c r="O38" s="2"/>
      <c r="P38" s="2"/>
      <c r="Q38" s="2"/>
    </row>
    <row r="39" spans="2:17" ht="14.25" thickBot="1">
      <c r="B39" s="1" t="s">
        <v>34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1</v>
      </c>
      <c r="J39" s="4">
        <v>0</v>
      </c>
      <c r="K39" s="4">
        <v>2</v>
      </c>
      <c r="L39" s="2"/>
      <c r="O39" s="2"/>
      <c r="P39" s="2"/>
      <c r="Q39" s="2"/>
    </row>
    <row r="40" spans="2:17" ht="14.25" thickBot="1">
      <c r="B40" s="1" t="s">
        <v>35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2"/>
      <c r="O40" s="2"/>
      <c r="P40" s="2"/>
      <c r="Q40" s="2"/>
    </row>
    <row r="41" spans="2:17" ht="14.25" thickBot="1">
      <c r="B41" s="1" t="s">
        <v>36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2"/>
      <c r="O41" s="2"/>
      <c r="P41" s="2"/>
      <c r="Q41" s="2"/>
    </row>
    <row r="42" spans="2:17" ht="14.25" thickBot="1">
      <c r="B42" s="1" t="s">
        <v>37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1</v>
      </c>
      <c r="L42" s="2"/>
      <c r="O42" s="2"/>
      <c r="P42" s="2"/>
      <c r="Q42" s="2"/>
    </row>
    <row r="43" spans="2:17" ht="14.25" thickBot="1">
      <c r="B43" s="1" t="s">
        <v>38</v>
      </c>
      <c r="C43" s="4">
        <v>0</v>
      </c>
      <c r="D43" s="4">
        <v>4</v>
      </c>
      <c r="E43" s="4">
        <v>7</v>
      </c>
      <c r="F43" s="4">
        <v>9</v>
      </c>
      <c r="G43" s="4">
        <v>9</v>
      </c>
      <c r="H43" s="4">
        <v>9</v>
      </c>
      <c r="I43" s="4">
        <v>8</v>
      </c>
      <c r="J43" s="4">
        <v>13</v>
      </c>
      <c r="K43" s="4">
        <v>59</v>
      </c>
      <c r="L43" s="2"/>
      <c r="O43" s="2"/>
      <c r="P43" s="2"/>
      <c r="Q43" s="2"/>
    </row>
    <row r="44" spans="2:17" ht="14.25" thickBot="1">
      <c r="B44" s="1" t="s">
        <v>39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</v>
      </c>
      <c r="J44" s="4">
        <v>1</v>
      </c>
      <c r="K44" s="4">
        <v>2</v>
      </c>
      <c r="L44" s="2"/>
      <c r="O44" s="2"/>
      <c r="P44" s="2"/>
      <c r="Q44" s="2"/>
    </row>
    <row r="45" spans="2:17" ht="14.25" thickBot="1">
      <c r="B45" s="1" t="s">
        <v>40</v>
      </c>
      <c r="C45" s="4">
        <v>1</v>
      </c>
      <c r="D45" s="4">
        <v>5</v>
      </c>
      <c r="E45" s="4">
        <v>46</v>
      </c>
      <c r="F45" s="4">
        <v>71</v>
      </c>
      <c r="G45" s="4">
        <v>78</v>
      </c>
      <c r="H45" s="4">
        <v>117</v>
      </c>
      <c r="I45" s="4">
        <v>191</v>
      </c>
      <c r="J45" s="4">
        <v>133</v>
      </c>
      <c r="K45" s="4">
        <v>642</v>
      </c>
      <c r="L45" s="2"/>
      <c r="O45" s="2"/>
      <c r="P45" s="2"/>
      <c r="Q45" s="2"/>
    </row>
    <row r="46" spans="2:17" ht="14.25" thickBot="1">
      <c r="B46" s="1" t="s">
        <v>41</v>
      </c>
      <c r="C46" s="4">
        <v>1</v>
      </c>
      <c r="D46" s="4">
        <v>12</v>
      </c>
      <c r="E46" s="4">
        <v>30</v>
      </c>
      <c r="F46" s="4">
        <v>64</v>
      </c>
      <c r="G46" s="4">
        <v>67</v>
      </c>
      <c r="H46" s="4">
        <v>106</v>
      </c>
      <c r="I46" s="4">
        <v>165</v>
      </c>
      <c r="J46" s="4">
        <v>142</v>
      </c>
      <c r="K46" s="4">
        <v>587</v>
      </c>
      <c r="L46" s="2"/>
      <c r="O46" s="2"/>
      <c r="P46" s="2"/>
      <c r="Q46" s="2"/>
    </row>
    <row r="47" spans="2:17" ht="14.25" thickBot="1">
      <c r="B47" s="1" t="s">
        <v>42</v>
      </c>
      <c r="C47" s="4">
        <v>3</v>
      </c>
      <c r="D47" s="4">
        <v>36</v>
      </c>
      <c r="E47" s="4">
        <v>163</v>
      </c>
      <c r="F47" s="4">
        <v>284</v>
      </c>
      <c r="G47" s="4">
        <v>255</v>
      </c>
      <c r="H47" s="4">
        <v>301</v>
      </c>
      <c r="I47" s="4">
        <v>284</v>
      </c>
      <c r="J47" s="4">
        <v>190</v>
      </c>
      <c r="K47" s="4">
        <v>1516</v>
      </c>
      <c r="L47" s="2"/>
      <c r="O47" s="2"/>
      <c r="P47" s="2"/>
      <c r="Q47" s="2"/>
    </row>
    <row r="48" spans="2:17" ht="14.25" thickBot="1">
      <c r="B48" s="1" t="s">
        <v>43</v>
      </c>
      <c r="C48" s="4">
        <v>0</v>
      </c>
      <c r="D48" s="4">
        <v>0</v>
      </c>
      <c r="E48" s="4">
        <v>2</v>
      </c>
      <c r="F48" s="4">
        <v>1</v>
      </c>
      <c r="G48" s="4">
        <v>1</v>
      </c>
      <c r="H48" s="4">
        <v>3</v>
      </c>
      <c r="I48" s="4">
        <v>5</v>
      </c>
      <c r="J48" s="4">
        <v>1</v>
      </c>
      <c r="K48" s="4">
        <v>13</v>
      </c>
      <c r="L48" s="2"/>
      <c r="O48" s="2"/>
      <c r="P48" s="2"/>
      <c r="Q48" s="2"/>
    </row>
    <row r="49" spans="2:17" ht="14.25" thickBot="1">
      <c r="B49" s="1" t="s">
        <v>44</v>
      </c>
      <c r="C49" s="4">
        <v>0</v>
      </c>
      <c r="D49" s="4">
        <v>2</v>
      </c>
      <c r="E49" s="4">
        <v>2</v>
      </c>
      <c r="F49" s="4">
        <v>0</v>
      </c>
      <c r="G49" s="4">
        <v>3</v>
      </c>
      <c r="H49" s="4">
        <v>2</v>
      </c>
      <c r="I49" s="4">
        <v>4</v>
      </c>
      <c r="J49" s="4">
        <v>2</v>
      </c>
      <c r="K49" s="4">
        <v>15</v>
      </c>
      <c r="L49" s="2"/>
      <c r="O49" s="2"/>
      <c r="P49" s="2"/>
      <c r="Q49" s="2"/>
    </row>
    <row r="50" spans="2:17" ht="14.25" thickBot="1">
      <c r="B50" s="1" t="s">
        <v>45</v>
      </c>
      <c r="C50" s="4">
        <v>2</v>
      </c>
      <c r="D50" s="4">
        <v>14</v>
      </c>
      <c r="E50" s="4">
        <v>85</v>
      </c>
      <c r="F50" s="4">
        <v>144</v>
      </c>
      <c r="G50" s="4">
        <v>230</v>
      </c>
      <c r="H50" s="4">
        <v>380</v>
      </c>
      <c r="I50" s="4">
        <v>853</v>
      </c>
      <c r="J50" s="4">
        <v>287</v>
      </c>
      <c r="K50" s="4">
        <v>1995</v>
      </c>
      <c r="L50" s="2"/>
      <c r="O50" s="2"/>
      <c r="P50" s="2"/>
      <c r="Q50" s="2"/>
    </row>
    <row r="51" spans="2:17" ht="14.25" thickBot="1">
      <c r="B51" s="1" t="s">
        <v>46</v>
      </c>
      <c r="C51" s="4">
        <v>0</v>
      </c>
      <c r="D51" s="4">
        <v>5</v>
      </c>
      <c r="E51" s="4">
        <v>39</v>
      </c>
      <c r="F51" s="4">
        <v>76</v>
      </c>
      <c r="G51" s="4">
        <v>99</v>
      </c>
      <c r="H51" s="4">
        <v>139</v>
      </c>
      <c r="I51" s="4">
        <v>214</v>
      </c>
      <c r="J51" s="4">
        <v>190</v>
      </c>
      <c r="K51" s="4">
        <v>762</v>
      </c>
      <c r="L51" s="2"/>
      <c r="O51" s="2"/>
      <c r="P51" s="2"/>
      <c r="Q51" s="2"/>
    </row>
    <row r="52" spans="2:17" ht="14.25" thickBot="1">
      <c r="B52" s="1" t="s">
        <v>47</v>
      </c>
      <c r="C52" s="4">
        <v>21</v>
      </c>
      <c r="D52" s="4">
        <v>53</v>
      </c>
      <c r="E52" s="4">
        <v>88</v>
      </c>
      <c r="F52" s="4">
        <v>92</v>
      </c>
      <c r="G52" s="4">
        <v>66</v>
      </c>
      <c r="H52" s="4">
        <v>75</v>
      </c>
      <c r="I52" s="4">
        <v>48</v>
      </c>
      <c r="J52" s="4">
        <v>72</v>
      </c>
      <c r="K52" s="4">
        <v>515</v>
      </c>
      <c r="L52" s="2"/>
      <c r="O52" s="2"/>
      <c r="P52" s="2"/>
      <c r="Q52" s="2"/>
    </row>
    <row r="53" spans="2:17" ht="14.25" thickBot="1">
      <c r="B53" s="1" t="s">
        <v>48</v>
      </c>
      <c r="C53" s="4">
        <v>22</v>
      </c>
      <c r="D53" s="4">
        <v>366</v>
      </c>
      <c r="E53" s="4">
        <v>528</v>
      </c>
      <c r="F53" s="4">
        <v>464</v>
      </c>
      <c r="G53" s="4">
        <v>382</v>
      </c>
      <c r="H53" s="4">
        <v>343</v>
      </c>
      <c r="I53" s="4">
        <v>241</v>
      </c>
      <c r="J53" s="4">
        <v>187</v>
      </c>
      <c r="K53" s="4">
        <v>2533</v>
      </c>
      <c r="L53" s="2"/>
      <c r="O53" s="2"/>
      <c r="P53" s="2"/>
      <c r="Q53" s="2"/>
    </row>
    <row r="54" spans="2:17" ht="14.25" thickBot="1">
      <c r="B54" s="1" t="s">
        <v>49</v>
      </c>
      <c r="C54" s="4">
        <v>33</v>
      </c>
      <c r="D54" s="4">
        <v>46</v>
      </c>
      <c r="E54" s="4">
        <v>64</v>
      </c>
      <c r="F54" s="4">
        <v>43</v>
      </c>
      <c r="G54" s="4">
        <v>23</v>
      </c>
      <c r="H54" s="4">
        <v>23</v>
      </c>
      <c r="I54" s="4">
        <v>2</v>
      </c>
      <c r="J54" s="4">
        <v>9</v>
      </c>
      <c r="K54" s="4">
        <v>243</v>
      </c>
      <c r="L54" s="2"/>
      <c r="O54" s="2"/>
      <c r="P54" s="2"/>
      <c r="Q54" s="2"/>
    </row>
    <row r="55" spans="2:17" ht="14.25" thickBot="1">
      <c r="B55" s="1" t="s">
        <v>50</v>
      </c>
      <c r="C55" s="4">
        <v>6</v>
      </c>
      <c r="D55" s="4">
        <v>30</v>
      </c>
      <c r="E55" s="4">
        <v>49</v>
      </c>
      <c r="F55" s="4">
        <v>31</v>
      </c>
      <c r="G55" s="4">
        <v>19</v>
      </c>
      <c r="H55" s="4">
        <v>2</v>
      </c>
      <c r="I55" s="4">
        <v>1</v>
      </c>
      <c r="J55" s="4">
        <v>4</v>
      </c>
      <c r="K55" s="4">
        <v>142</v>
      </c>
      <c r="L55" s="2"/>
      <c r="O55" s="2"/>
      <c r="P55" s="2"/>
      <c r="Q55" s="2"/>
    </row>
    <row r="56" spans="2:17" ht="14.25" thickBot="1">
      <c r="B56" s="1" t="s">
        <v>51</v>
      </c>
      <c r="C56" s="4">
        <v>19</v>
      </c>
      <c r="D56" s="4">
        <v>131</v>
      </c>
      <c r="E56" s="4">
        <v>163</v>
      </c>
      <c r="F56" s="4">
        <v>139</v>
      </c>
      <c r="G56" s="4">
        <v>87</v>
      </c>
      <c r="H56" s="4">
        <v>57</v>
      </c>
      <c r="I56" s="4">
        <v>32</v>
      </c>
      <c r="J56" s="4">
        <v>48</v>
      </c>
      <c r="K56" s="4">
        <v>676</v>
      </c>
      <c r="L56" s="2"/>
      <c r="O56" s="2"/>
      <c r="P56" s="2"/>
      <c r="Q56" s="2"/>
    </row>
    <row r="57" spans="2:17" ht="14.25" thickBot="1">
      <c r="B57" s="1" t="s">
        <v>52</v>
      </c>
      <c r="C57" s="4">
        <v>8</v>
      </c>
      <c r="D57" s="4">
        <v>13</v>
      </c>
      <c r="E57" s="4">
        <v>22</v>
      </c>
      <c r="F57" s="4">
        <v>19</v>
      </c>
      <c r="G57" s="4">
        <v>12</v>
      </c>
      <c r="H57" s="4">
        <v>9</v>
      </c>
      <c r="I57" s="4">
        <v>5</v>
      </c>
      <c r="J57" s="4">
        <v>9</v>
      </c>
      <c r="K57" s="4">
        <v>97</v>
      </c>
      <c r="L57" s="2"/>
      <c r="O57" s="2"/>
      <c r="P57" s="2"/>
      <c r="Q57" s="2"/>
    </row>
    <row r="58" spans="2:17" ht="14.25" thickBot="1">
      <c r="B58" s="1" t="s">
        <v>53</v>
      </c>
      <c r="C58" s="4">
        <v>1</v>
      </c>
      <c r="D58" s="4">
        <v>3</v>
      </c>
      <c r="E58" s="4">
        <v>8</v>
      </c>
      <c r="F58" s="4">
        <v>4</v>
      </c>
      <c r="G58" s="4">
        <v>8</v>
      </c>
      <c r="H58" s="4">
        <v>1</v>
      </c>
      <c r="I58" s="4">
        <v>3</v>
      </c>
      <c r="J58" s="4">
        <v>3</v>
      </c>
      <c r="K58" s="4">
        <v>31</v>
      </c>
      <c r="L58" s="2"/>
      <c r="O58" s="2"/>
      <c r="P58" s="2"/>
      <c r="Q58" s="2"/>
    </row>
    <row r="59" spans="2:17" ht="14.25" thickBot="1">
      <c r="B59" s="1" t="s">
        <v>54</v>
      </c>
      <c r="C59" s="4">
        <v>37</v>
      </c>
      <c r="D59" s="4">
        <v>558</v>
      </c>
      <c r="E59" s="4">
        <v>1659</v>
      </c>
      <c r="F59" s="4">
        <v>2161</v>
      </c>
      <c r="G59" s="4">
        <v>2050</v>
      </c>
      <c r="H59" s="4">
        <v>2031</v>
      </c>
      <c r="I59" s="4">
        <v>1371</v>
      </c>
      <c r="J59" s="4">
        <v>1018</v>
      </c>
      <c r="K59" s="4">
        <v>10885</v>
      </c>
      <c r="L59" s="2"/>
      <c r="O59" s="2"/>
      <c r="P59" s="2"/>
      <c r="Q59" s="2"/>
    </row>
    <row r="60" spans="2:17" ht="14.25" thickBot="1">
      <c r="B60" s="1" t="s">
        <v>55</v>
      </c>
      <c r="C60" s="4">
        <v>3</v>
      </c>
      <c r="D60" s="4">
        <v>40</v>
      </c>
      <c r="E60" s="4">
        <v>92</v>
      </c>
      <c r="F60" s="4">
        <v>110</v>
      </c>
      <c r="G60" s="4">
        <v>101</v>
      </c>
      <c r="H60" s="4">
        <v>91</v>
      </c>
      <c r="I60" s="4">
        <v>70</v>
      </c>
      <c r="J60" s="4">
        <v>108</v>
      </c>
      <c r="K60" s="4">
        <v>615</v>
      </c>
      <c r="L60" s="2"/>
      <c r="O60" s="2"/>
      <c r="P60" s="2"/>
      <c r="Q60" s="2"/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="70" zoomScaleNormal="70" zoomScalePageLayoutView="0" workbookViewId="0" topLeftCell="A1">
      <selection activeCell="S64" sqref="S64"/>
    </sheetView>
  </sheetViews>
  <sheetFormatPr defaultColWidth="9.140625" defaultRowHeight="15"/>
  <cols>
    <col min="1" max="1" width="9.00390625" style="3" customWidth="1"/>
    <col min="2" max="2" width="30.7109375" style="0" bestFit="1" customWidth="1"/>
    <col min="3" max="12" width="9.00390625" style="2" customWidth="1"/>
    <col min="14" max="14" width="5.00390625" style="0" customWidth="1"/>
    <col min="15" max="17" width="9.00390625" style="2" customWidth="1"/>
  </cols>
  <sheetData>
    <row r="1" spans="1:7" ht="13.5">
      <c r="A1"/>
      <c r="C1" s="2" t="s">
        <v>122</v>
      </c>
      <c r="G1" s="23" t="s">
        <v>120</v>
      </c>
    </row>
    <row r="2" spans="1:7" ht="14.25" thickBot="1">
      <c r="A2" t="s">
        <v>129</v>
      </c>
      <c r="C2" s="2" t="s">
        <v>121</v>
      </c>
      <c r="G2" s="2" t="s">
        <v>123</v>
      </c>
    </row>
    <row r="3" spans="1:11" ht="14.25" thickBot="1">
      <c r="A3" s="19"/>
      <c r="B3" s="17" t="s">
        <v>128</v>
      </c>
      <c r="C3" s="35" t="s">
        <v>110</v>
      </c>
      <c r="D3" s="36"/>
      <c r="E3" s="36"/>
      <c r="F3" s="36"/>
      <c r="G3" s="36"/>
      <c r="H3" s="36"/>
      <c r="I3" s="36"/>
      <c r="J3" s="36"/>
      <c r="K3" s="37"/>
    </row>
    <row r="4" spans="1:17" ht="14.25" thickBot="1">
      <c r="A4" s="20" t="s">
        <v>56</v>
      </c>
      <c r="B4" s="18"/>
      <c r="C4" s="24" t="s">
        <v>111</v>
      </c>
      <c r="D4" s="25" t="s">
        <v>112</v>
      </c>
      <c r="E4" s="25" t="s">
        <v>113</v>
      </c>
      <c r="F4" s="25" t="s">
        <v>114</v>
      </c>
      <c r="G4" s="25" t="s">
        <v>115</v>
      </c>
      <c r="H4" s="25" t="s">
        <v>116</v>
      </c>
      <c r="I4" s="25" t="s">
        <v>117</v>
      </c>
      <c r="J4" s="25" t="s">
        <v>118</v>
      </c>
      <c r="K4" s="21" t="s">
        <v>119</v>
      </c>
      <c r="L4" s="26" t="s">
        <v>124</v>
      </c>
      <c r="M4" s="12" t="s">
        <v>125</v>
      </c>
      <c r="N4" s="15"/>
      <c r="O4" s="26" t="s">
        <v>126</v>
      </c>
      <c r="P4" s="26" t="s">
        <v>127</v>
      </c>
      <c r="Q4" s="26" t="s">
        <v>124</v>
      </c>
    </row>
    <row r="5" spans="1:17" ht="14.25" thickBot="1">
      <c r="A5" s="16" t="s">
        <v>57</v>
      </c>
      <c r="B5" s="8" t="s">
        <v>0</v>
      </c>
      <c r="C5" s="27">
        <v>1</v>
      </c>
      <c r="D5" s="28">
        <v>16</v>
      </c>
      <c r="E5" s="29">
        <v>23</v>
      </c>
      <c r="F5" s="29">
        <v>40</v>
      </c>
      <c r="G5" s="29">
        <v>52</v>
      </c>
      <c r="H5" s="29">
        <v>66</v>
      </c>
      <c r="I5" s="29">
        <v>139</v>
      </c>
      <c r="J5" s="29">
        <v>44</v>
      </c>
      <c r="K5" s="22">
        <v>381</v>
      </c>
      <c r="L5" s="13">
        <f>H5+I5</f>
        <v>205</v>
      </c>
      <c r="M5" s="14">
        <f>M6</f>
        <v>60.34669555796316</v>
      </c>
      <c r="O5" s="13">
        <f aca="true" t="shared" si="0" ref="O5:O29">C5+D5+E5</f>
        <v>40</v>
      </c>
      <c r="P5" s="13">
        <f>F5+G5</f>
        <v>92</v>
      </c>
      <c r="Q5" s="13">
        <f>H5+I5</f>
        <v>205</v>
      </c>
    </row>
    <row r="6" spans="1:17" ht="14.25" thickBot="1">
      <c r="A6" s="16" t="s">
        <v>58</v>
      </c>
      <c r="B6" s="9" t="s">
        <v>1</v>
      </c>
      <c r="C6" s="30">
        <v>0</v>
      </c>
      <c r="D6" s="29">
        <v>10</v>
      </c>
      <c r="E6" s="29">
        <v>48</v>
      </c>
      <c r="F6" s="29">
        <v>96</v>
      </c>
      <c r="G6" s="29">
        <v>136</v>
      </c>
      <c r="H6" s="29">
        <v>194</v>
      </c>
      <c r="I6" s="29">
        <v>363</v>
      </c>
      <c r="J6" s="29">
        <v>76</v>
      </c>
      <c r="K6" s="22">
        <v>923</v>
      </c>
      <c r="L6" s="13">
        <f aca="true" t="shared" si="1" ref="L6:L60">H6+I6</f>
        <v>557</v>
      </c>
      <c r="M6" s="14">
        <f aca="true" t="shared" si="2" ref="M6:M60">_xlfn.IFERROR(L6/K6*100,NA())</f>
        <v>60.34669555796316</v>
      </c>
      <c r="O6" s="13">
        <f t="shared" si="0"/>
        <v>58</v>
      </c>
      <c r="P6" s="13">
        <f aca="true" t="shared" si="3" ref="P6:P30">F6+G6</f>
        <v>232</v>
      </c>
      <c r="Q6" s="13">
        <f aca="true" t="shared" si="4" ref="Q6:Q30">H6+I6</f>
        <v>557</v>
      </c>
    </row>
    <row r="7" spans="1:17" ht="14.25" thickBot="1">
      <c r="A7" s="16" t="s">
        <v>59</v>
      </c>
      <c r="B7" s="9" t="s">
        <v>2</v>
      </c>
      <c r="C7" s="29">
        <v>1</v>
      </c>
      <c r="D7" s="29">
        <v>4</v>
      </c>
      <c r="E7" s="29">
        <v>8</v>
      </c>
      <c r="F7" s="29">
        <v>18</v>
      </c>
      <c r="G7" s="29">
        <v>34</v>
      </c>
      <c r="H7" s="29">
        <v>40</v>
      </c>
      <c r="I7" s="29">
        <v>34</v>
      </c>
      <c r="J7" s="29">
        <v>15</v>
      </c>
      <c r="K7" s="22">
        <v>154</v>
      </c>
      <c r="L7" s="13">
        <f t="shared" si="1"/>
        <v>74</v>
      </c>
      <c r="M7" s="14">
        <f t="shared" si="2"/>
        <v>48.05194805194805</v>
      </c>
      <c r="O7" s="13">
        <f t="shared" si="0"/>
        <v>13</v>
      </c>
      <c r="P7" s="13">
        <f t="shared" si="3"/>
        <v>52</v>
      </c>
      <c r="Q7" s="13">
        <f t="shared" si="4"/>
        <v>74</v>
      </c>
    </row>
    <row r="8" spans="1:17" ht="14.25" thickBot="1">
      <c r="A8" s="16" t="s">
        <v>60</v>
      </c>
      <c r="B8" s="9" t="s">
        <v>3</v>
      </c>
      <c r="C8" s="29">
        <v>0</v>
      </c>
      <c r="D8" s="29">
        <v>1</v>
      </c>
      <c r="E8" s="29">
        <v>16</v>
      </c>
      <c r="F8" s="29">
        <v>23</v>
      </c>
      <c r="G8" s="29">
        <v>53</v>
      </c>
      <c r="H8" s="29">
        <v>84</v>
      </c>
      <c r="I8" s="29">
        <v>152</v>
      </c>
      <c r="J8" s="29">
        <v>18</v>
      </c>
      <c r="K8" s="22">
        <v>347</v>
      </c>
      <c r="L8" s="13">
        <f t="shared" si="1"/>
        <v>236</v>
      </c>
      <c r="M8" s="14">
        <f t="shared" si="2"/>
        <v>68.01152737752162</v>
      </c>
      <c r="O8" s="13">
        <f t="shared" si="0"/>
        <v>17</v>
      </c>
      <c r="P8" s="13">
        <f t="shared" si="3"/>
        <v>76</v>
      </c>
      <c r="Q8" s="13">
        <f t="shared" si="4"/>
        <v>236</v>
      </c>
    </row>
    <row r="9" spans="1:17" ht="14.25" thickBot="1">
      <c r="A9" s="16" t="s">
        <v>61</v>
      </c>
      <c r="B9" s="9" t="s">
        <v>4</v>
      </c>
      <c r="C9" s="29">
        <v>0</v>
      </c>
      <c r="D9" s="29">
        <v>15</v>
      </c>
      <c r="E9" s="29">
        <v>124</v>
      </c>
      <c r="F9" s="29">
        <v>370</v>
      </c>
      <c r="G9" s="29">
        <v>777</v>
      </c>
      <c r="H9" s="29">
        <v>2243</v>
      </c>
      <c r="I9" s="29">
        <v>4282</v>
      </c>
      <c r="J9" s="29">
        <v>401</v>
      </c>
      <c r="K9" s="22">
        <v>8212</v>
      </c>
      <c r="L9" s="13">
        <f t="shared" si="1"/>
        <v>6525</v>
      </c>
      <c r="M9" s="14">
        <f t="shared" si="2"/>
        <v>79.45689235265465</v>
      </c>
      <c r="O9" s="13">
        <f t="shared" si="0"/>
        <v>139</v>
      </c>
      <c r="P9" s="13">
        <f t="shared" si="3"/>
        <v>1147</v>
      </c>
      <c r="Q9" s="13">
        <f t="shared" si="4"/>
        <v>6525</v>
      </c>
    </row>
    <row r="10" spans="1:17" ht="14.25" thickBot="1">
      <c r="A10" s="16" t="s">
        <v>62</v>
      </c>
      <c r="B10" s="9" t="s">
        <v>5</v>
      </c>
      <c r="C10" s="29">
        <v>2</v>
      </c>
      <c r="D10" s="29">
        <v>29</v>
      </c>
      <c r="E10" s="29">
        <v>186</v>
      </c>
      <c r="F10" s="29">
        <v>430</v>
      </c>
      <c r="G10" s="29">
        <v>1077</v>
      </c>
      <c r="H10" s="29">
        <v>3437</v>
      </c>
      <c r="I10" s="29">
        <v>6859</v>
      </c>
      <c r="J10" s="29">
        <v>737</v>
      </c>
      <c r="K10" s="22">
        <v>12757</v>
      </c>
      <c r="L10" s="13">
        <f t="shared" si="1"/>
        <v>10296</v>
      </c>
      <c r="M10" s="14">
        <f t="shared" si="2"/>
        <v>80.7086305557733</v>
      </c>
      <c r="O10" s="13">
        <f t="shared" si="0"/>
        <v>217</v>
      </c>
      <c r="P10" s="13">
        <f t="shared" si="3"/>
        <v>1507</v>
      </c>
      <c r="Q10" s="13">
        <f t="shared" si="4"/>
        <v>10296</v>
      </c>
    </row>
    <row r="11" spans="1:17" ht="14.25" thickBot="1">
      <c r="A11" s="16" t="s">
        <v>63</v>
      </c>
      <c r="B11" s="9" t="s">
        <v>6</v>
      </c>
      <c r="C11" s="29">
        <v>0</v>
      </c>
      <c r="D11" s="29">
        <v>6</v>
      </c>
      <c r="E11" s="29">
        <v>30</v>
      </c>
      <c r="F11" s="29">
        <v>59</v>
      </c>
      <c r="G11" s="29">
        <v>94</v>
      </c>
      <c r="H11" s="29">
        <v>176</v>
      </c>
      <c r="I11" s="29">
        <v>295</v>
      </c>
      <c r="J11" s="29">
        <v>50</v>
      </c>
      <c r="K11" s="22">
        <v>710</v>
      </c>
      <c r="L11" s="13">
        <f t="shared" si="1"/>
        <v>471</v>
      </c>
      <c r="M11" s="14">
        <f t="shared" si="2"/>
        <v>66.33802816901408</v>
      </c>
      <c r="O11" s="13">
        <f t="shared" si="0"/>
        <v>36</v>
      </c>
      <c r="P11" s="13">
        <f t="shared" si="3"/>
        <v>153</v>
      </c>
      <c r="Q11" s="13">
        <f t="shared" si="4"/>
        <v>471</v>
      </c>
    </row>
    <row r="12" spans="1:17" ht="14.25" thickBot="1">
      <c r="A12" s="16" t="s">
        <v>64</v>
      </c>
      <c r="B12" s="9" t="s">
        <v>7</v>
      </c>
      <c r="C12" s="29">
        <v>0</v>
      </c>
      <c r="D12" s="29">
        <v>0</v>
      </c>
      <c r="E12" s="29">
        <v>0</v>
      </c>
      <c r="F12" s="29">
        <v>2</v>
      </c>
      <c r="G12" s="29">
        <v>2</v>
      </c>
      <c r="H12" s="29">
        <v>5</v>
      </c>
      <c r="I12" s="29">
        <v>7</v>
      </c>
      <c r="J12" s="29">
        <v>0</v>
      </c>
      <c r="K12" s="22">
        <v>16</v>
      </c>
      <c r="L12" s="13">
        <f t="shared" si="1"/>
        <v>12</v>
      </c>
      <c r="M12" s="14">
        <f t="shared" si="2"/>
        <v>75</v>
      </c>
      <c r="O12" s="13">
        <f t="shared" si="0"/>
        <v>0</v>
      </c>
      <c r="P12" s="13">
        <f t="shared" si="3"/>
        <v>4</v>
      </c>
      <c r="Q12" s="13">
        <f t="shared" si="4"/>
        <v>12</v>
      </c>
    </row>
    <row r="13" spans="1:17" ht="14.25" thickBot="1">
      <c r="A13" s="16" t="s">
        <v>65</v>
      </c>
      <c r="B13" s="9" t="s">
        <v>8</v>
      </c>
      <c r="C13" s="29">
        <v>0</v>
      </c>
      <c r="D13" s="29">
        <v>1</v>
      </c>
      <c r="E13" s="29">
        <v>9</v>
      </c>
      <c r="F13" s="29">
        <v>6</v>
      </c>
      <c r="G13" s="29">
        <v>13</v>
      </c>
      <c r="H13" s="29">
        <v>17</v>
      </c>
      <c r="I13" s="29">
        <v>41</v>
      </c>
      <c r="J13" s="29">
        <v>4</v>
      </c>
      <c r="K13" s="22">
        <v>91</v>
      </c>
      <c r="L13" s="13">
        <f t="shared" si="1"/>
        <v>58</v>
      </c>
      <c r="M13" s="14">
        <f t="shared" si="2"/>
        <v>63.73626373626373</v>
      </c>
      <c r="O13" s="13">
        <f t="shared" si="0"/>
        <v>10</v>
      </c>
      <c r="P13" s="13">
        <f t="shared" si="3"/>
        <v>19</v>
      </c>
      <c r="Q13" s="13">
        <f t="shared" si="4"/>
        <v>58</v>
      </c>
    </row>
    <row r="14" spans="1:17" ht="14.25" thickBot="1">
      <c r="A14" s="16" t="s">
        <v>66</v>
      </c>
      <c r="B14" s="9" t="s">
        <v>9</v>
      </c>
      <c r="C14" s="29">
        <v>0</v>
      </c>
      <c r="D14" s="29">
        <v>5</v>
      </c>
      <c r="E14" s="29">
        <v>26</v>
      </c>
      <c r="F14" s="29">
        <v>70</v>
      </c>
      <c r="G14" s="29">
        <v>112</v>
      </c>
      <c r="H14" s="29">
        <v>259</v>
      </c>
      <c r="I14" s="29">
        <v>423</v>
      </c>
      <c r="J14" s="29">
        <v>95</v>
      </c>
      <c r="K14" s="22">
        <v>990</v>
      </c>
      <c r="L14" s="13">
        <f t="shared" si="1"/>
        <v>682</v>
      </c>
      <c r="M14" s="14">
        <f t="shared" si="2"/>
        <v>68.88888888888889</v>
      </c>
      <c r="O14" s="13">
        <f t="shared" si="0"/>
        <v>31</v>
      </c>
      <c r="P14" s="13">
        <f t="shared" si="3"/>
        <v>182</v>
      </c>
      <c r="Q14" s="13">
        <f t="shared" si="4"/>
        <v>682</v>
      </c>
    </row>
    <row r="15" spans="1:17" ht="14.25" thickBot="1">
      <c r="A15" s="16" t="s">
        <v>67</v>
      </c>
      <c r="B15" s="9" t="s">
        <v>10</v>
      </c>
      <c r="C15" s="29">
        <v>2</v>
      </c>
      <c r="D15" s="29">
        <v>57</v>
      </c>
      <c r="E15" s="29">
        <v>189</v>
      </c>
      <c r="F15" s="29">
        <v>255</v>
      </c>
      <c r="G15" s="29">
        <v>375</v>
      </c>
      <c r="H15" s="29">
        <v>617</v>
      </c>
      <c r="I15" s="29">
        <v>628</v>
      </c>
      <c r="J15" s="29">
        <v>137</v>
      </c>
      <c r="K15" s="22">
        <v>2260</v>
      </c>
      <c r="L15" s="13">
        <f t="shared" si="1"/>
        <v>1245</v>
      </c>
      <c r="M15" s="14">
        <f t="shared" si="2"/>
        <v>55.088495575221245</v>
      </c>
      <c r="O15" s="13">
        <f t="shared" si="0"/>
        <v>248</v>
      </c>
      <c r="P15" s="13">
        <f t="shared" si="3"/>
        <v>630</v>
      </c>
      <c r="Q15" s="13">
        <f t="shared" si="4"/>
        <v>1245</v>
      </c>
    </row>
    <row r="16" spans="1:17" ht="14.25" thickBot="1">
      <c r="A16" s="16" t="s">
        <v>68</v>
      </c>
      <c r="B16" s="9" t="s">
        <v>11</v>
      </c>
      <c r="C16" s="29">
        <v>0</v>
      </c>
      <c r="D16" s="29">
        <v>3</v>
      </c>
      <c r="E16" s="29">
        <v>17</v>
      </c>
      <c r="F16" s="29">
        <v>24</v>
      </c>
      <c r="G16" s="29">
        <v>49</v>
      </c>
      <c r="H16" s="29">
        <v>70</v>
      </c>
      <c r="I16" s="29">
        <v>88</v>
      </c>
      <c r="J16" s="29">
        <v>21</v>
      </c>
      <c r="K16" s="22">
        <v>272</v>
      </c>
      <c r="L16" s="13">
        <f t="shared" si="1"/>
        <v>158</v>
      </c>
      <c r="M16" s="14">
        <f t="shared" si="2"/>
        <v>58.08823529411765</v>
      </c>
      <c r="O16" s="13">
        <f t="shared" si="0"/>
        <v>20</v>
      </c>
      <c r="P16" s="13">
        <f t="shared" si="3"/>
        <v>73</v>
      </c>
      <c r="Q16" s="13">
        <f t="shared" si="4"/>
        <v>158</v>
      </c>
    </row>
    <row r="17" spans="1:17" ht="14.25" thickBot="1">
      <c r="A17" s="16" t="s">
        <v>69</v>
      </c>
      <c r="B17" s="9" t="s">
        <v>12</v>
      </c>
      <c r="C17" s="29">
        <v>0</v>
      </c>
      <c r="D17" s="29">
        <v>13</v>
      </c>
      <c r="E17" s="29">
        <v>32</v>
      </c>
      <c r="F17" s="29">
        <v>66</v>
      </c>
      <c r="G17" s="29">
        <v>90</v>
      </c>
      <c r="H17" s="29">
        <v>227</v>
      </c>
      <c r="I17" s="29">
        <v>438</v>
      </c>
      <c r="J17" s="29">
        <v>63</v>
      </c>
      <c r="K17" s="22">
        <v>929</v>
      </c>
      <c r="L17" s="13">
        <f t="shared" si="1"/>
        <v>665</v>
      </c>
      <c r="M17" s="14">
        <f t="shared" si="2"/>
        <v>71.58234660925726</v>
      </c>
      <c r="O17" s="13">
        <f t="shared" si="0"/>
        <v>45</v>
      </c>
      <c r="P17" s="13">
        <f t="shared" si="3"/>
        <v>156</v>
      </c>
      <c r="Q17" s="13">
        <f t="shared" si="4"/>
        <v>665</v>
      </c>
    </row>
    <row r="18" spans="1:17" ht="14.25" thickBot="1">
      <c r="A18" s="16" t="s">
        <v>70</v>
      </c>
      <c r="B18" s="9" t="s">
        <v>13</v>
      </c>
      <c r="C18" s="29">
        <v>1</v>
      </c>
      <c r="D18" s="29">
        <v>30</v>
      </c>
      <c r="E18" s="29">
        <v>168</v>
      </c>
      <c r="F18" s="29">
        <v>446</v>
      </c>
      <c r="G18" s="29">
        <v>769</v>
      </c>
      <c r="H18" s="29">
        <v>1923</v>
      </c>
      <c r="I18" s="29">
        <v>3390</v>
      </c>
      <c r="J18" s="29">
        <v>393</v>
      </c>
      <c r="K18" s="22">
        <v>7120</v>
      </c>
      <c r="L18" s="13">
        <f t="shared" si="1"/>
        <v>5313</v>
      </c>
      <c r="M18" s="14">
        <f t="shared" si="2"/>
        <v>74.62078651685393</v>
      </c>
      <c r="O18" s="13">
        <f t="shared" si="0"/>
        <v>199</v>
      </c>
      <c r="P18" s="13">
        <f t="shared" si="3"/>
        <v>1215</v>
      </c>
      <c r="Q18" s="13">
        <f t="shared" si="4"/>
        <v>5313</v>
      </c>
    </row>
    <row r="19" spans="1:17" ht="14.25" thickBot="1">
      <c r="A19" s="16" t="s">
        <v>71</v>
      </c>
      <c r="B19" s="9" t="s">
        <v>14</v>
      </c>
      <c r="C19" s="29">
        <v>0</v>
      </c>
      <c r="D19" s="29">
        <v>0</v>
      </c>
      <c r="E19" s="29">
        <v>5</v>
      </c>
      <c r="F19" s="29">
        <v>8</v>
      </c>
      <c r="G19" s="29">
        <v>1</v>
      </c>
      <c r="H19" s="29">
        <v>2</v>
      </c>
      <c r="I19" s="29">
        <v>1</v>
      </c>
      <c r="J19" s="29">
        <v>9</v>
      </c>
      <c r="K19" s="22">
        <v>26</v>
      </c>
      <c r="L19" s="13">
        <f t="shared" si="1"/>
        <v>3</v>
      </c>
      <c r="M19" s="14">
        <f t="shared" si="2"/>
        <v>11.538461538461538</v>
      </c>
      <c r="O19" s="13">
        <f t="shared" si="0"/>
        <v>5</v>
      </c>
      <c r="P19" s="13">
        <f t="shared" si="3"/>
        <v>9</v>
      </c>
      <c r="Q19" s="13">
        <f t="shared" si="4"/>
        <v>3</v>
      </c>
    </row>
    <row r="20" spans="1:17" ht="14.25" thickBot="1">
      <c r="A20" s="16" t="s">
        <v>72</v>
      </c>
      <c r="B20" s="9" t="s">
        <v>15</v>
      </c>
      <c r="C20" s="29">
        <v>0</v>
      </c>
      <c r="D20" s="29">
        <v>0</v>
      </c>
      <c r="E20" s="29">
        <v>1</v>
      </c>
      <c r="F20" s="29">
        <v>4</v>
      </c>
      <c r="G20" s="29">
        <v>0</v>
      </c>
      <c r="H20" s="29">
        <v>3</v>
      </c>
      <c r="I20" s="29">
        <v>1</v>
      </c>
      <c r="J20" s="29">
        <v>1</v>
      </c>
      <c r="K20" s="22">
        <v>10</v>
      </c>
      <c r="L20" s="13">
        <f t="shared" si="1"/>
        <v>4</v>
      </c>
      <c r="M20" s="14">
        <f t="shared" si="2"/>
        <v>40</v>
      </c>
      <c r="O20" s="13">
        <f t="shared" si="0"/>
        <v>1</v>
      </c>
      <c r="P20" s="13">
        <f t="shared" si="3"/>
        <v>4</v>
      </c>
      <c r="Q20" s="13">
        <f t="shared" si="4"/>
        <v>4</v>
      </c>
    </row>
    <row r="21" spans="1:17" ht="14.25" thickBot="1">
      <c r="A21" s="16" t="s">
        <v>73</v>
      </c>
      <c r="B21" s="9" t="s">
        <v>141</v>
      </c>
      <c r="C21" s="29">
        <v>6</v>
      </c>
      <c r="D21" s="29">
        <v>585</v>
      </c>
      <c r="E21" s="29">
        <v>1275</v>
      </c>
      <c r="F21" s="29">
        <v>1385</v>
      </c>
      <c r="G21" s="29">
        <v>1015</v>
      </c>
      <c r="H21" s="29">
        <v>564</v>
      </c>
      <c r="I21" s="29">
        <v>254</v>
      </c>
      <c r="J21" s="29">
        <v>378</v>
      </c>
      <c r="K21" s="22">
        <v>5462</v>
      </c>
      <c r="L21" s="13">
        <f t="shared" si="1"/>
        <v>818</v>
      </c>
      <c r="M21" s="14">
        <f t="shared" si="2"/>
        <v>14.976199194434272</v>
      </c>
      <c r="O21" s="13">
        <f t="shared" si="0"/>
        <v>1866</v>
      </c>
      <c r="P21" s="13">
        <f t="shared" si="3"/>
        <v>2400</v>
      </c>
      <c r="Q21" s="13">
        <f t="shared" si="4"/>
        <v>818</v>
      </c>
    </row>
    <row r="22" spans="1:17" ht="14.25" thickBot="1">
      <c r="A22" s="16" t="s">
        <v>74</v>
      </c>
      <c r="B22" s="9" t="s">
        <v>17</v>
      </c>
      <c r="C22" s="29">
        <v>0</v>
      </c>
      <c r="D22" s="29">
        <v>21</v>
      </c>
      <c r="E22" s="29">
        <v>52</v>
      </c>
      <c r="F22" s="29">
        <v>62</v>
      </c>
      <c r="G22" s="29">
        <v>43</v>
      </c>
      <c r="H22" s="29">
        <v>43</v>
      </c>
      <c r="I22" s="29">
        <v>21</v>
      </c>
      <c r="J22" s="29">
        <v>41</v>
      </c>
      <c r="K22" s="22">
        <v>283</v>
      </c>
      <c r="L22" s="13">
        <f t="shared" si="1"/>
        <v>64</v>
      </c>
      <c r="M22" s="14">
        <f t="shared" si="2"/>
        <v>22.614840989399294</v>
      </c>
      <c r="O22" s="13">
        <f t="shared" si="0"/>
        <v>73</v>
      </c>
      <c r="P22" s="13">
        <f t="shared" si="3"/>
        <v>105</v>
      </c>
      <c r="Q22" s="13">
        <f t="shared" si="4"/>
        <v>64</v>
      </c>
    </row>
    <row r="23" spans="1:17" ht="14.25" thickBot="1">
      <c r="A23" s="16" t="s">
        <v>75</v>
      </c>
      <c r="B23" s="9" t="s">
        <v>18</v>
      </c>
      <c r="C23" s="29">
        <v>0</v>
      </c>
      <c r="D23" s="29">
        <v>0</v>
      </c>
      <c r="E23" s="29">
        <v>0</v>
      </c>
      <c r="F23" s="29">
        <v>3</v>
      </c>
      <c r="G23" s="29">
        <v>3</v>
      </c>
      <c r="H23" s="29">
        <v>4</v>
      </c>
      <c r="I23" s="29">
        <v>2</v>
      </c>
      <c r="J23" s="29">
        <v>0</v>
      </c>
      <c r="K23" s="22">
        <v>12</v>
      </c>
      <c r="L23" s="13">
        <f t="shared" si="1"/>
        <v>6</v>
      </c>
      <c r="M23" s="14">
        <f t="shared" si="2"/>
        <v>50</v>
      </c>
      <c r="O23" s="13">
        <f t="shared" si="0"/>
        <v>0</v>
      </c>
      <c r="P23" s="13">
        <f t="shared" si="3"/>
        <v>6</v>
      </c>
      <c r="Q23" s="13">
        <f t="shared" si="4"/>
        <v>6</v>
      </c>
    </row>
    <row r="24" spans="1:17" ht="14.25" thickBot="1">
      <c r="A24" s="16" t="s">
        <v>76</v>
      </c>
      <c r="B24" s="9" t="s">
        <v>19</v>
      </c>
      <c r="C24" s="29">
        <v>0</v>
      </c>
      <c r="D24" s="29">
        <v>4</v>
      </c>
      <c r="E24" s="29">
        <v>9</v>
      </c>
      <c r="F24" s="29">
        <v>9</v>
      </c>
      <c r="G24" s="29">
        <v>15</v>
      </c>
      <c r="H24" s="29">
        <v>31</v>
      </c>
      <c r="I24" s="29">
        <v>39</v>
      </c>
      <c r="J24" s="29">
        <v>8</v>
      </c>
      <c r="K24" s="22">
        <v>115</v>
      </c>
      <c r="L24" s="13">
        <f t="shared" si="1"/>
        <v>70</v>
      </c>
      <c r="M24" s="14">
        <f t="shared" si="2"/>
        <v>60.86956521739131</v>
      </c>
      <c r="O24" s="13">
        <f t="shared" si="0"/>
        <v>13</v>
      </c>
      <c r="P24" s="13">
        <f t="shared" si="3"/>
        <v>24</v>
      </c>
      <c r="Q24" s="13">
        <f t="shared" si="4"/>
        <v>70</v>
      </c>
    </row>
    <row r="25" spans="1:17" ht="14.25" thickBot="1">
      <c r="A25" s="16" t="s">
        <v>77</v>
      </c>
      <c r="B25" s="9" t="s">
        <v>20</v>
      </c>
      <c r="C25" s="29">
        <v>0</v>
      </c>
      <c r="D25" s="29">
        <v>0</v>
      </c>
      <c r="E25" s="29">
        <v>3</v>
      </c>
      <c r="F25" s="29">
        <v>1</v>
      </c>
      <c r="G25" s="29">
        <v>0</v>
      </c>
      <c r="H25" s="29">
        <v>1</v>
      </c>
      <c r="I25" s="29">
        <v>0</v>
      </c>
      <c r="J25" s="29">
        <v>0</v>
      </c>
      <c r="K25" s="22">
        <v>5</v>
      </c>
      <c r="L25" s="13">
        <f t="shared" si="1"/>
        <v>1</v>
      </c>
      <c r="M25" s="14">
        <f t="shared" si="2"/>
        <v>20</v>
      </c>
      <c r="O25" s="13">
        <f t="shared" si="0"/>
        <v>3</v>
      </c>
      <c r="P25" s="13">
        <f t="shared" si="3"/>
        <v>1</v>
      </c>
      <c r="Q25" s="13">
        <f t="shared" si="4"/>
        <v>1</v>
      </c>
    </row>
    <row r="26" spans="1:17" ht="14.25" thickBot="1">
      <c r="A26" s="16" t="s">
        <v>78</v>
      </c>
      <c r="B26" s="9" t="s">
        <v>21</v>
      </c>
      <c r="C26" s="29">
        <v>0</v>
      </c>
      <c r="D26" s="29">
        <v>21</v>
      </c>
      <c r="E26" s="29">
        <v>60</v>
      </c>
      <c r="F26" s="29">
        <v>94</v>
      </c>
      <c r="G26" s="29">
        <v>153</v>
      </c>
      <c r="H26" s="29">
        <v>449</v>
      </c>
      <c r="I26" s="29">
        <v>1061</v>
      </c>
      <c r="J26" s="29">
        <v>121</v>
      </c>
      <c r="K26" s="22">
        <v>1959</v>
      </c>
      <c r="L26" s="13">
        <f t="shared" si="1"/>
        <v>1510</v>
      </c>
      <c r="M26" s="14">
        <f t="shared" si="2"/>
        <v>77.08014293006636</v>
      </c>
      <c r="O26" s="13">
        <f t="shared" si="0"/>
        <v>81</v>
      </c>
      <c r="P26" s="13">
        <f t="shared" si="3"/>
        <v>247</v>
      </c>
      <c r="Q26" s="13">
        <f t="shared" si="4"/>
        <v>1510</v>
      </c>
    </row>
    <row r="27" spans="1:18" ht="14.25" thickBot="1">
      <c r="A27" s="16" t="s">
        <v>79</v>
      </c>
      <c r="B27" s="9" t="s">
        <v>22</v>
      </c>
      <c r="C27" s="29">
        <v>0</v>
      </c>
      <c r="D27" s="29">
        <v>0</v>
      </c>
      <c r="E27" s="29">
        <v>1</v>
      </c>
      <c r="F27" s="29">
        <v>0</v>
      </c>
      <c r="G27" s="29">
        <v>1</v>
      </c>
      <c r="H27" s="29">
        <v>0</v>
      </c>
      <c r="I27" s="29">
        <v>2</v>
      </c>
      <c r="J27" s="29">
        <v>1</v>
      </c>
      <c r="K27" s="22">
        <v>5</v>
      </c>
      <c r="L27" s="13">
        <f t="shared" si="1"/>
        <v>2</v>
      </c>
      <c r="M27" s="14">
        <f t="shared" si="2"/>
        <v>40</v>
      </c>
      <c r="O27" s="13">
        <f t="shared" si="0"/>
        <v>1</v>
      </c>
      <c r="P27" s="13">
        <f t="shared" si="3"/>
        <v>1</v>
      </c>
      <c r="Q27" s="13">
        <f t="shared" si="4"/>
        <v>2</v>
      </c>
      <c r="R27" s="10"/>
    </row>
    <row r="28" spans="1:18" ht="14.25" thickBot="1">
      <c r="A28" s="16" t="s">
        <v>80</v>
      </c>
      <c r="B28" s="9" t="s">
        <v>23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2">
        <v>0</v>
      </c>
      <c r="L28" s="13">
        <f t="shared" si="1"/>
        <v>0</v>
      </c>
      <c r="M28" s="14" t="e">
        <f t="shared" si="2"/>
        <v>#N/A</v>
      </c>
      <c r="N28" s="10"/>
      <c r="O28" s="13">
        <f t="shared" si="0"/>
        <v>0</v>
      </c>
      <c r="P28" s="13">
        <f t="shared" si="3"/>
        <v>0</v>
      </c>
      <c r="Q28" s="13">
        <f t="shared" si="4"/>
        <v>0</v>
      </c>
      <c r="R28" s="10"/>
    </row>
    <row r="29" spans="1:17" ht="14.25" thickBot="1">
      <c r="A29" s="16" t="s">
        <v>81</v>
      </c>
      <c r="B29" s="9" t="s">
        <v>24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</v>
      </c>
      <c r="K29" s="22">
        <v>1</v>
      </c>
      <c r="L29" s="13">
        <f t="shared" si="1"/>
        <v>0</v>
      </c>
      <c r="M29" s="14">
        <f t="shared" si="2"/>
        <v>0</v>
      </c>
      <c r="O29" s="13">
        <f t="shared" si="0"/>
        <v>0</v>
      </c>
      <c r="P29" s="13">
        <f t="shared" si="3"/>
        <v>0</v>
      </c>
      <c r="Q29" s="13">
        <f t="shared" si="4"/>
        <v>0</v>
      </c>
    </row>
    <row r="30" spans="1:17" ht="14.25" thickBot="1">
      <c r="A30" s="16" t="s">
        <v>82</v>
      </c>
      <c r="B30" s="9" t="s">
        <v>25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2</v>
      </c>
      <c r="J30" s="29">
        <v>0</v>
      </c>
      <c r="K30" s="22">
        <v>2</v>
      </c>
      <c r="L30" s="13">
        <f t="shared" si="1"/>
        <v>2</v>
      </c>
      <c r="M30" s="14">
        <f t="shared" si="2"/>
        <v>100</v>
      </c>
      <c r="O30" s="13">
        <f aca="true" t="shared" si="5" ref="O30:O60">C30+D30+E30</f>
        <v>0</v>
      </c>
      <c r="P30" s="13">
        <f t="shared" si="3"/>
        <v>0</v>
      </c>
      <c r="Q30" s="13">
        <f t="shared" si="4"/>
        <v>2</v>
      </c>
    </row>
    <row r="31" spans="1:18" ht="14.25" thickBot="1">
      <c r="A31" s="16" t="s">
        <v>83</v>
      </c>
      <c r="B31" s="9" t="s">
        <v>26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2">
        <v>0</v>
      </c>
      <c r="L31" s="13">
        <f t="shared" si="1"/>
        <v>0</v>
      </c>
      <c r="M31" s="14" t="e">
        <f t="shared" si="2"/>
        <v>#N/A</v>
      </c>
      <c r="O31" s="13">
        <f t="shared" si="5"/>
        <v>0</v>
      </c>
      <c r="P31" s="13">
        <f aca="true" t="shared" si="6" ref="P31:P60">F31+G31</f>
        <v>0</v>
      </c>
      <c r="Q31" s="13">
        <f aca="true" t="shared" si="7" ref="Q31:Q60">H31+I31</f>
        <v>0</v>
      </c>
      <c r="R31" s="10"/>
    </row>
    <row r="32" spans="1:17" ht="14.25" thickBot="1">
      <c r="A32" s="16" t="s">
        <v>84</v>
      </c>
      <c r="B32" s="9" t="s">
        <v>27</v>
      </c>
      <c r="C32" s="29">
        <v>0</v>
      </c>
      <c r="D32" s="29">
        <v>1</v>
      </c>
      <c r="E32" s="29">
        <v>1</v>
      </c>
      <c r="F32" s="29">
        <v>1</v>
      </c>
      <c r="G32" s="29">
        <v>1</v>
      </c>
      <c r="H32" s="29">
        <v>0</v>
      </c>
      <c r="I32" s="29">
        <v>0</v>
      </c>
      <c r="J32" s="29">
        <v>0</v>
      </c>
      <c r="K32" s="22">
        <v>4</v>
      </c>
      <c r="L32" s="13">
        <f t="shared" si="1"/>
        <v>0</v>
      </c>
      <c r="M32" s="14">
        <f t="shared" si="2"/>
        <v>0</v>
      </c>
      <c r="O32" s="13">
        <f t="shared" si="5"/>
        <v>2</v>
      </c>
      <c r="P32" s="13">
        <f t="shared" si="6"/>
        <v>2</v>
      </c>
      <c r="Q32" s="13">
        <f t="shared" si="7"/>
        <v>0</v>
      </c>
    </row>
    <row r="33" spans="1:18" ht="14.25" thickBot="1">
      <c r="A33" s="16" t="s">
        <v>85</v>
      </c>
      <c r="B33" s="9" t="s">
        <v>28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2">
        <v>0</v>
      </c>
      <c r="L33" s="13">
        <f t="shared" si="1"/>
        <v>0</v>
      </c>
      <c r="M33" s="14" t="e">
        <f t="shared" si="2"/>
        <v>#N/A</v>
      </c>
      <c r="O33" s="13">
        <f t="shared" si="5"/>
        <v>0</v>
      </c>
      <c r="P33" s="13">
        <f t="shared" si="6"/>
        <v>0</v>
      </c>
      <c r="Q33" s="13">
        <f t="shared" si="7"/>
        <v>0</v>
      </c>
      <c r="R33" s="11"/>
    </row>
    <row r="34" spans="1:17" ht="14.25" thickBot="1">
      <c r="A34" s="16" t="s">
        <v>86</v>
      </c>
      <c r="B34" s="9" t="s">
        <v>29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2">
        <v>1</v>
      </c>
      <c r="L34" s="13">
        <f t="shared" si="1"/>
        <v>1</v>
      </c>
      <c r="M34" s="14">
        <f t="shared" si="2"/>
        <v>100</v>
      </c>
      <c r="O34" s="13">
        <f t="shared" si="5"/>
        <v>0</v>
      </c>
      <c r="P34" s="13">
        <f t="shared" si="6"/>
        <v>0</v>
      </c>
      <c r="Q34" s="13">
        <f t="shared" si="7"/>
        <v>1</v>
      </c>
    </row>
    <row r="35" spans="1:17" ht="14.25" thickBot="1">
      <c r="A35" s="16" t="s">
        <v>87</v>
      </c>
      <c r="B35" s="9" t="s">
        <v>30</v>
      </c>
      <c r="C35" s="29">
        <v>1</v>
      </c>
      <c r="D35" s="29">
        <v>0</v>
      </c>
      <c r="E35" s="29">
        <v>0</v>
      </c>
      <c r="F35" s="29">
        <v>2</v>
      </c>
      <c r="G35" s="29">
        <v>0</v>
      </c>
      <c r="H35" s="29">
        <v>5</v>
      </c>
      <c r="I35" s="29">
        <v>5</v>
      </c>
      <c r="J35" s="29">
        <v>1</v>
      </c>
      <c r="K35" s="22">
        <v>14</v>
      </c>
      <c r="L35" s="13">
        <f t="shared" si="1"/>
        <v>10</v>
      </c>
      <c r="M35" s="14">
        <f t="shared" si="2"/>
        <v>71.42857142857143</v>
      </c>
      <c r="O35" s="13">
        <f t="shared" si="5"/>
        <v>1</v>
      </c>
      <c r="P35" s="13">
        <f t="shared" si="6"/>
        <v>2</v>
      </c>
      <c r="Q35" s="13">
        <f t="shared" si="7"/>
        <v>10</v>
      </c>
    </row>
    <row r="36" spans="1:17" ht="14.25" thickBot="1">
      <c r="A36" s="16" t="s">
        <v>88</v>
      </c>
      <c r="B36" s="9" t="s">
        <v>31</v>
      </c>
      <c r="C36" s="29">
        <v>0</v>
      </c>
      <c r="D36" s="29">
        <v>0</v>
      </c>
      <c r="E36" s="29">
        <v>2</v>
      </c>
      <c r="F36" s="29">
        <v>3</v>
      </c>
      <c r="G36" s="29">
        <v>2</v>
      </c>
      <c r="H36" s="29">
        <v>3</v>
      </c>
      <c r="I36" s="29">
        <v>4</v>
      </c>
      <c r="J36" s="29">
        <v>1</v>
      </c>
      <c r="K36" s="22">
        <v>15</v>
      </c>
      <c r="L36" s="13">
        <f t="shared" si="1"/>
        <v>7</v>
      </c>
      <c r="M36" s="14">
        <f t="shared" si="2"/>
        <v>46.666666666666664</v>
      </c>
      <c r="O36" s="13">
        <f t="shared" si="5"/>
        <v>2</v>
      </c>
      <c r="P36" s="13">
        <f t="shared" si="6"/>
        <v>5</v>
      </c>
      <c r="Q36" s="13">
        <f t="shared" si="7"/>
        <v>7</v>
      </c>
    </row>
    <row r="37" spans="1:17" ht="14.25" thickBot="1">
      <c r="A37" s="16" t="s">
        <v>89</v>
      </c>
      <c r="B37" s="9" t="s">
        <v>32</v>
      </c>
      <c r="C37" s="29">
        <v>2</v>
      </c>
      <c r="D37" s="29">
        <v>15</v>
      </c>
      <c r="E37" s="29">
        <v>10</v>
      </c>
      <c r="F37" s="29">
        <v>4</v>
      </c>
      <c r="G37" s="29">
        <v>3</v>
      </c>
      <c r="H37" s="29">
        <v>4</v>
      </c>
      <c r="I37" s="29">
        <v>0</v>
      </c>
      <c r="J37" s="29">
        <v>1</v>
      </c>
      <c r="K37" s="22">
        <v>39</v>
      </c>
      <c r="L37" s="13">
        <f t="shared" si="1"/>
        <v>4</v>
      </c>
      <c r="M37" s="14">
        <f t="shared" si="2"/>
        <v>10.256410256410255</v>
      </c>
      <c r="O37" s="13">
        <f t="shared" si="5"/>
        <v>27</v>
      </c>
      <c r="P37" s="13">
        <f t="shared" si="6"/>
        <v>7</v>
      </c>
      <c r="Q37" s="13">
        <f t="shared" si="7"/>
        <v>4</v>
      </c>
    </row>
    <row r="38" spans="1:17" ht="14.25" thickBot="1">
      <c r="A38" s="16" t="s">
        <v>90</v>
      </c>
      <c r="B38" s="9" t="s">
        <v>33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2">
        <v>0</v>
      </c>
      <c r="L38" s="13">
        <f t="shared" si="1"/>
        <v>0</v>
      </c>
      <c r="M38" s="14" t="e">
        <f t="shared" si="2"/>
        <v>#N/A</v>
      </c>
      <c r="O38" s="13">
        <f t="shared" si="5"/>
        <v>0</v>
      </c>
      <c r="P38" s="13">
        <f t="shared" si="6"/>
        <v>0</v>
      </c>
      <c r="Q38" s="13">
        <f t="shared" si="7"/>
        <v>0</v>
      </c>
    </row>
    <row r="39" spans="1:17" ht="14.25" thickBot="1">
      <c r="A39" s="16" t="s">
        <v>91</v>
      </c>
      <c r="B39" s="9" t="s">
        <v>34</v>
      </c>
      <c r="C39" s="29">
        <v>0</v>
      </c>
      <c r="D39" s="29">
        <v>0</v>
      </c>
      <c r="E39" s="29">
        <v>0</v>
      </c>
      <c r="F39" s="29">
        <v>1</v>
      </c>
      <c r="G39" s="29">
        <v>0</v>
      </c>
      <c r="H39" s="29">
        <v>0</v>
      </c>
      <c r="I39" s="29">
        <v>1</v>
      </c>
      <c r="J39" s="29">
        <v>0</v>
      </c>
      <c r="K39" s="22">
        <v>2</v>
      </c>
      <c r="L39" s="13">
        <f t="shared" si="1"/>
        <v>1</v>
      </c>
      <c r="M39" s="14">
        <f t="shared" si="2"/>
        <v>50</v>
      </c>
      <c r="O39" s="13">
        <f t="shared" si="5"/>
        <v>0</v>
      </c>
      <c r="P39" s="13">
        <f t="shared" si="6"/>
        <v>1</v>
      </c>
      <c r="Q39" s="13">
        <f t="shared" si="7"/>
        <v>1</v>
      </c>
    </row>
    <row r="40" spans="1:17" ht="14.25" thickBot="1">
      <c r="A40" s="16" t="s">
        <v>92</v>
      </c>
      <c r="B40" s="9" t="s">
        <v>35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2">
        <v>0</v>
      </c>
      <c r="L40" s="13">
        <f t="shared" si="1"/>
        <v>0</v>
      </c>
      <c r="M40" s="14" t="e">
        <f t="shared" si="2"/>
        <v>#N/A</v>
      </c>
      <c r="O40" s="13">
        <f t="shared" si="5"/>
        <v>0</v>
      </c>
      <c r="P40" s="13">
        <f t="shared" si="6"/>
        <v>0</v>
      </c>
      <c r="Q40" s="13">
        <f t="shared" si="7"/>
        <v>0</v>
      </c>
    </row>
    <row r="41" spans="1:17" ht="14.25" thickBot="1">
      <c r="A41" s="16" t="s">
        <v>93</v>
      </c>
      <c r="B41" s="9" t="s">
        <v>36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2">
        <v>0</v>
      </c>
      <c r="L41" s="13">
        <f t="shared" si="1"/>
        <v>0</v>
      </c>
      <c r="M41" s="14" t="e">
        <f t="shared" si="2"/>
        <v>#N/A</v>
      </c>
      <c r="O41" s="13">
        <f t="shared" si="5"/>
        <v>0</v>
      </c>
      <c r="P41" s="13">
        <f t="shared" si="6"/>
        <v>0</v>
      </c>
      <c r="Q41" s="13">
        <f t="shared" si="7"/>
        <v>0</v>
      </c>
    </row>
    <row r="42" spans="1:17" ht="14.25" thickBot="1">
      <c r="A42" s="16" t="s">
        <v>94</v>
      </c>
      <c r="B42" s="9" t="s">
        <v>37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1</v>
      </c>
      <c r="I42" s="29">
        <v>0</v>
      </c>
      <c r="J42" s="29">
        <v>0</v>
      </c>
      <c r="K42" s="22">
        <v>1</v>
      </c>
      <c r="L42" s="13">
        <f t="shared" si="1"/>
        <v>1</v>
      </c>
      <c r="M42" s="14">
        <f t="shared" si="2"/>
        <v>100</v>
      </c>
      <c r="O42" s="13">
        <f t="shared" si="5"/>
        <v>0</v>
      </c>
      <c r="P42" s="13">
        <f t="shared" si="6"/>
        <v>0</v>
      </c>
      <c r="Q42" s="13">
        <f t="shared" si="7"/>
        <v>1</v>
      </c>
    </row>
    <row r="43" spans="1:17" ht="14.25" thickBot="1">
      <c r="A43" s="16" t="s">
        <v>95</v>
      </c>
      <c r="B43" s="9" t="s">
        <v>38</v>
      </c>
      <c r="C43" s="29">
        <v>0</v>
      </c>
      <c r="D43" s="29">
        <v>4</v>
      </c>
      <c r="E43" s="29">
        <v>7</v>
      </c>
      <c r="F43" s="29">
        <v>9</v>
      </c>
      <c r="G43" s="29">
        <v>9</v>
      </c>
      <c r="H43" s="29">
        <v>9</v>
      </c>
      <c r="I43" s="29">
        <v>8</v>
      </c>
      <c r="J43" s="29">
        <v>13</v>
      </c>
      <c r="K43" s="22">
        <v>59</v>
      </c>
      <c r="L43" s="13">
        <f t="shared" si="1"/>
        <v>17</v>
      </c>
      <c r="M43" s="14">
        <f t="shared" si="2"/>
        <v>28.8135593220339</v>
      </c>
      <c r="O43" s="13">
        <f t="shared" si="5"/>
        <v>11</v>
      </c>
      <c r="P43" s="13">
        <f t="shared" si="6"/>
        <v>18</v>
      </c>
      <c r="Q43" s="13">
        <f t="shared" si="7"/>
        <v>17</v>
      </c>
    </row>
    <row r="44" spans="1:17" ht="14.25" thickBot="1">
      <c r="A44" s="16" t="s">
        <v>96</v>
      </c>
      <c r="B44" s="9" t="s">
        <v>39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1</v>
      </c>
      <c r="J44" s="29">
        <v>1</v>
      </c>
      <c r="K44" s="22">
        <v>2</v>
      </c>
      <c r="L44" s="13">
        <f t="shared" si="1"/>
        <v>1</v>
      </c>
      <c r="M44" s="14">
        <f t="shared" si="2"/>
        <v>50</v>
      </c>
      <c r="O44" s="13">
        <f t="shared" si="5"/>
        <v>0</v>
      </c>
      <c r="P44" s="13">
        <f t="shared" si="6"/>
        <v>0</v>
      </c>
      <c r="Q44" s="13">
        <f t="shared" si="7"/>
        <v>1</v>
      </c>
    </row>
    <row r="45" spans="1:17" ht="14.25" thickBot="1">
      <c r="A45" s="16" t="s">
        <v>97</v>
      </c>
      <c r="B45" s="9" t="s">
        <v>40</v>
      </c>
      <c r="C45" s="29">
        <v>1</v>
      </c>
      <c r="D45" s="29">
        <v>5</v>
      </c>
      <c r="E45" s="29">
        <v>46</v>
      </c>
      <c r="F45" s="29">
        <v>71</v>
      </c>
      <c r="G45" s="29">
        <v>78</v>
      </c>
      <c r="H45" s="29">
        <v>117</v>
      </c>
      <c r="I45" s="29">
        <v>191</v>
      </c>
      <c r="J45" s="29">
        <v>133</v>
      </c>
      <c r="K45" s="22">
        <v>642</v>
      </c>
      <c r="L45" s="13">
        <f t="shared" si="1"/>
        <v>308</v>
      </c>
      <c r="M45" s="14">
        <f t="shared" si="2"/>
        <v>47.97507788161994</v>
      </c>
      <c r="O45" s="13">
        <f t="shared" si="5"/>
        <v>52</v>
      </c>
      <c r="P45" s="13">
        <f t="shared" si="6"/>
        <v>149</v>
      </c>
      <c r="Q45" s="13">
        <f t="shared" si="7"/>
        <v>308</v>
      </c>
    </row>
    <row r="46" spans="1:17" ht="14.25" thickBot="1">
      <c r="A46" s="16" t="s">
        <v>98</v>
      </c>
      <c r="B46" s="9" t="s">
        <v>41</v>
      </c>
      <c r="C46" s="29">
        <v>1</v>
      </c>
      <c r="D46" s="29">
        <v>12</v>
      </c>
      <c r="E46" s="29">
        <v>30</v>
      </c>
      <c r="F46" s="29">
        <v>64</v>
      </c>
      <c r="G46" s="29">
        <v>67</v>
      </c>
      <c r="H46" s="29">
        <v>106</v>
      </c>
      <c r="I46" s="29">
        <v>165</v>
      </c>
      <c r="J46" s="29">
        <v>142</v>
      </c>
      <c r="K46" s="22">
        <v>587</v>
      </c>
      <c r="L46" s="13">
        <f t="shared" si="1"/>
        <v>271</v>
      </c>
      <c r="M46" s="14">
        <f t="shared" si="2"/>
        <v>46.166950596252136</v>
      </c>
      <c r="O46" s="13">
        <f t="shared" si="5"/>
        <v>43</v>
      </c>
      <c r="P46" s="13">
        <f t="shared" si="6"/>
        <v>131</v>
      </c>
      <c r="Q46" s="13">
        <f t="shared" si="7"/>
        <v>271</v>
      </c>
    </row>
    <row r="47" spans="1:17" ht="14.25" thickBot="1">
      <c r="A47" s="16" t="s">
        <v>99</v>
      </c>
      <c r="B47" s="9" t="s">
        <v>42</v>
      </c>
      <c r="C47" s="29">
        <v>3</v>
      </c>
      <c r="D47" s="29">
        <v>36</v>
      </c>
      <c r="E47" s="29">
        <v>163</v>
      </c>
      <c r="F47" s="29">
        <v>284</v>
      </c>
      <c r="G47" s="29">
        <v>255</v>
      </c>
      <c r="H47" s="29">
        <v>301</v>
      </c>
      <c r="I47" s="29">
        <v>284</v>
      </c>
      <c r="J47" s="29">
        <v>190</v>
      </c>
      <c r="K47" s="22">
        <v>1516</v>
      </c>
      <c r="L47" s="13">
        <f t="shared" si="1"/>
        <v>585</v>
      </c>
      <c r="M47" s="14">
        <f t="shared" si="2"/>
        <v>38.58839050131926</v>
      </c>
      <c r="O47" s="13">
        <f t="shared" si="5"/>
        <v>202</v>
      </c>
      <c r="P47" s="13">
        <f t="shared" si="6"/>
        <v>539</v>
      </c>
      <c r="Q47" s="13">
        <f t="shared" si="7"/>
        <v>585</v>
      </c>
    </row>
    <row r="48" spans="1:17" ht="14.25" thickBot="1">
      <c r="A48" s="16" t="s">
        <v>100</v>
      </c>
      <c r="B48" s="9" t="s">
        <v>43</v>
      </c>
      <c r="C48" s="29">
        <v>0</v>
      </c>
      <c r="D48" s="29">
        <v>0</v>
      </c>
      <c r="E48" s="29">
        <v>2</v>
      </c>
      <c r="F48" s="29">
        <v>1</v>
      </c>
      <c r="G48" s="29">
        <v>1</v>
      </c>
      <c r="H48" s="29">
        <v>3</v>
      </c>
      <c r="I48" s="29">
        <v>5</v>
      </c>
      <c r="J48" s="29">
        <v>1</v>
      </c>
      <c r="K48" s="22">
        <v>13</v>
      </c>
      <c r="L48" s="13">
        <f t="shared" si="1"/>
        <v>8</v>
      </c>
      <c r="M48" s="14">
        <f t="shared" si="2"/>
        <v>61.53846153846154</v>
      </c>
      <c r="O48" s="13">
        <f t="shared" si="5"/>
        <v>2</v>
      </c>
      <c r="P48" s="13">
        <f t="shared" si="6"/>
        <v>2</v>
      </c>
      <c r="Q48" s="13">
        <f t="shared" si="7"/>
        <v>8</v>
      </c>
    </row>
    <row r="49" spans="1:17" ht="14.25" thickBot="1">
      <c r="A49" s="16" t="s">
        <v>101</v>
      </c>
      <c r="B49" s="9" t="s">
        <v>44</v>
      </c>
      <c r="C49" s="29">
        <v>0</v>
      </c>
      <c r="D49" s="29">
        <v>2</v>
      </c>
      <c r="E49" s="29">
        <v>2</v>
      </c>
      <c r="F49" s="29">
        <v>0</v>
      </c>
      <c r="G49" s="29">
        <v>3</v>
      </c>
      <c r="H49" s="29">
        <v>2</v>
      </c>
      <c r="I49" s="29">
        <v>4</v>
      </c>
      <c r="J49" s="29">
        <v>2</v>
      </c>
      <c r="K49" s="22">
        <v>15</v>
      </c>
      <c r="L49" s="13">
        <f t="shared" si="1"/>
        <v>6</v>
      </c>
      <c r="M49" s="14">
        <f t="shared" si="2"/>
        <v>40</v>
      </c>
      <c r="O49" s="13">
        <f t="shared" si="5"/>
        <v>4</v>
      </c>
      <c r="P49" s="13">
        <f t="shared" si="6"/>
        <v>3</v>
      </c>
      <c r="Q49" s="13">
        <f t="shared" si="7"/>
        <v>6</v>
      </c>
    </row>
    <row r="50" spans="1:17" ht="14.25" thickBot="1">
      <c r="A50" s="16" t="s">
        <v>102</v>
      </c>
      <c r="B50" s="9" t="s">
        <v>45</v>
      </c>
      <c r="C50" s="29">
        <v>2</v>
      </c>
      <c r="D50" s="29">
        <v>14</v>
      </c>
      <c r="E50" s="29">
        <v>85</v>
      </c>
      <c r="F50" s="29">
        <v>144</v>
      </c>
      <c r="G50" s="29">
        <v>230</v>
      </c>
      <c r="H50" s="29">
        <v>380</v>
      </c>
      <c r="I50" s="29">
        <v>853</v>
      </c>
      <c r="J50" s="29">
        <v>287</v>
      </c>
      <c r="K50" s="22">
        <v>1995</v>
      </c>
      <c r="L50" s="13">
        <f t="shared" si="1"/>
        <v>1233</v>
      </c>
      <c r="M50" s="14">
        <f t="shared" si="2"/>
        <v>61.804511278195484</v>
      </c>
      <c r="O50" s="13">
        <f t="shared" si="5"/>
        <v>101</v>
      </c>
      <c r="P50" s="13">
        <f t="shared" si="6"/>
        <v>374</v>
      </c>
      <c r="Q50" s="13">
        <f t="shared" si="7"/>
        <v>1233</v>
      </c>
    </row>
    <row r="51" spans="1:17" ht="14.25" thickBot="1">
      <c r="A51" s="16" t="s">
        <v>103</v>
      </c>
      <c r="B51" s="9" t="s">
        <v>46</v>
      </c>
      <c r="C51" s="29">
        <v>0</v>
      </c>
      <c r="D51" s="29">
        <v>5</v>
      </c>
      <c r="E51" s="29">
        <v>39</v>
      </c>
      <c r="F51" s="29">
        <v>76</v>
      </c>
      <c r="G51" s="29">
        <v>99</v>
      </c>
      <c r="H51" s="29">
        <v>139</v>
      </c>
      <c r="I51" s="29">
        <v>214</v>
      </c>
      <c r="J51" s="29">
        <v>190</v>
      </c>
      <c r="K51" s="22">
        <v>762</v>
      </c>
      <c r="L51" s="13">
        <f t="shared" si="1"/>
        <v>353</v>
      </c>
      <c r="M51" s="14">
        <f t="shared" si="2"/>
        <v>46.3254593175853</v>
      </c>
      <c r="O51" s="13">
        <f t="shared" si="5"/>
        <v>44</v>
      </c>
      <c r="P51" s="13">
        <f t="shared" si="6"/>
        <v>175</v>
      </c>
      <c r="Q51" s="13">
        <f t="shared" si="7"/>
        <v>353</v>
      </c>
    </row>
    <row r="52" spans="1:17" ht="14.25" thickBot="1">
      <c r="A52" s="16" t="s">
        <v>104</v>
      </c>
      <c r="B52" s="9" t="s">
        <v>47</v>
      </c>
      <c r="C52" s="29">
        <v>21</v>
      </c>
      <c r="D52" s="29">
        <v>53</v>
      </c>
      <c r="E52" s="29">
        <v>88</v>
      </c>
      <c r="F52" s="29">
        <v>92</v>
      </c>
      <c r="G52" s="29">
        <v>66</v>
      </c>
      <c r="H52" s="29">
        <v>75</v>
      </c>
      <c r="I52" s="29">
        <v>48</v>
      </c>
      <c r="J52" s="29">
        <v>72</v>
      </c>
      <c r="K52" s="22">
        <v>515</v>
      </c>
      <c r="L52" s="13">
        <f t="shared" si="1"/>
        <v>123</v>
      </c>
      <c r="M52" s="14">
        <f t="shared" si="2"/>
        <v>23.883495145631066</v>
      </c>
      <c r="O52" s="13">
        <f t="shared" si="5"/>
        <v>162</v>
      </c>
      <c r="P52" s="13">
        <f t="shared" si="6"/>
        <v>158</v>
      </c>
      <c r="Q52" s="13">
        <f t="shared" si="7"/>
        <v>123</v>
      </c>
    </row>
    <row r="53" spans="1:17" ht="14.25" thickBot="1">
      <c r="A53" s="16" t="s">
        <v>105</v>
      </c>
      <c r="B53" s="9" t="s">
        <v>142</v>
      </c>
      <c r="C53" s="29">
        <v>22</v>
      </c>
      <c r="D53" s="29">
        <v>366</v>
      </c>
      <c r="E53" s="29">
        <v>528</v>
      </c>
      <c r="F53" s="29">
        <v>464</v>
      </c>
      <c r="G53" s="29">
        <v>382</v>
      </c>
      <c r="H53" s="29">
        <v>343</v>
      </c>
      <c r="I53" s="29">
        <v>241</v>
      </c>
      <c r="J53" s="29">
        <v>187</v>
      </c>
      <c r="K53" s="22">
        <v>2533</v>
      </c>
      <c r="L53" s="13">
        <f t="shared" si="1"/>
        <v>584</v>
      </c>
      <c r="M53" s="14">
        <f t="shared" si="2"/>
        <v>23.055665219107777</v>
      </c>
      <c r="O53" s="13">
        <f t="shared" si="5"/>
        <v>916</v>
      </c>
      <c r="P53" s="13">
        <f t="shared" si="6"/>
        <v>846</v>
      </c>
      <c r="Q53" s="13">
        <f t="shared" si="7"/>
        <v>584</v>
      </c>
    </row>
    <row r="54" spans="1:17" ht="14.25" thickBot="1">
      <c r="A54" s="16" t="s">
        <v>106</v>
      </c>
      <c r="B54" s="9" t="s">
        <v>49</v>
      </c>
      <c r="C54" s="29">
        <v>33</v>
      </c>
      <c r="D54" s="29">
        <v>46</v>
      </c>
      <c r="E54" s="29">
        <v>64</v>
      </c>
      <c r="F54" s="29">
        <v>43</v>
      </c>
      <c r="G54" s="29">
        <v>23</v>
      </c>
      <c r="H54" s="29">
        <v>23</v>
      </c>
      <c r="I54" s="29">
        <v>2</v>
      </c>
      <c r="J54" s="29">
        <v>9</v>
      </c>
      <c r="K54" s="22">
        <v>243</v>
      </c>
      <c r="L54" s="13">
        <f t="shared" si="1"/>
        <v>25</v>
      </c>
      <c r="M54" s="14">
        <f t="shared" si="2"/>
        <v>10.2880658436214</v>
      </c>
      <c r="O54" s="13">
        <f t="shared" si="5"/>
        <v>143</v>
      </c>
      <c r="P54" s="13">
        <f t="shared" si="6"/>
        <v>66</v>
      </c>
      <c r="Q54" s="13">
        <f t="shared" si="7"/>
        <v>25</v>
      </c>
    </row>
    <row r="55" spans="1:17" ht="14.25" thickBot="1">
      <c r="A55" s="16" t="s">
        <v>107</v>
      </c>
      <c r="B55" s="9" t="s">
        <v>50</v>
      </c>
      <c r="C55" s="29">
        <v>6</v>
      </c>
      <c r="D55" s="29">
        <v>30</v>
      </c>
      <c r="E55" s="29">
        <v>49</v>
      </c>
      <c r="F55" s="29">
        <v>31</v>
      </c>
      <c r="G55" s="29">
        <v>19</v>
      </c>
      <c r="H55" s="29">
        <v>2</v>
      </c>
      <c r="I55" s="29">
        <v>1</v>
      </c>
      <c r="J55" s="29">
        <v>4</v>
      </c>
      <c r="K55" s="22">
        <v>142</v>
      </c>
      <c r="L55" s="13">
        <f t="shared" si="1"/>
        <v>3</v>
      </c>
      <c r="M55" s="14">
        <f t="shared" si="2"/>
        <v>2.112676056338028</v>
      </c>
      <c r="O55" s="13">
        <f t="shared" si="5"/>
        <v>85</v>
      </c>
      <c r="P55" s="13">
        <f t="shared" si="6"/>
        <v>50</v>
      </c>
      <c r="Q55" s="13">
        <f t="shared" si="7"/>
        <v>3</v>
      </c>
    </row>
    <row r="56" spans="1:17" ht="14.25" thickBot="1">
      <c r="A56" s="16" t="s">
        <v>108</v>
      </c>
      <c r="B56" s="9" t="s">
        <v>51</v>
      </c>
      <c r="C56" s="29">
        <v>19</v>
      </c>
      <c r="D56" s="29">
        <v>131</v>
      </c>
      <c r="E56" s="29">
        <v>163</v>
      </c>
      <c r="F56" s="29">
        <v>139</v>
      </c>
      <c r="G56" s="29">
        <v>87</v>
      </c>
      <c r="H56" s="29">
        <v>57</v>
      </c>
      <c r="I56" s="29">
        <v>32</v>
      </c>
      <c r="J56" s="29">
        <v>48</v>
      </c>
      <c r="K56" s="22">
        <v>676</v>
      </c>
      <c r="L56" s="13">
        <f t="shared" si="1"/>
        <v>89</v>
      </c>
      <c r="M56" s="14">
        <f t="shared" si="2"/>
        <v>13.165680473372781</v>
      </c>
      <c r="O56" s="13">
        <f t="shared" si="5"/>
        <v>313</v>
      </c>
      <c r="P56" s="13">
        <f t="shared" si="6"/>
        <v>226</v>
      </c>
      <c r="Q56" s="13">
        <f t="shared" si="7"/>
        <v>89</v>
      </c>
    </row>
    <row r="57" spans="1:17" ht="14.25" thickBot="1">
      <c r="A57" s="16">
        <v>0</v>
      </c>
      <c r="B57" s="9" t="s">
        <v>52</v>
      </c>
      <c r="C57" s="29">
        <v>8</v>
      </c>
      <c r="D57" s="29">
        <v>13</v>
      </c>
      <c r="E57" s="29">
        <v>22</v>
      </c>
      <c r="F57" s="29">
        <v>19</v>
      </c>
      <c r="G57" s="29">
        <v>12</v>
      </c>
      <c r="H57" s="29">
        <v>9</v>
      </c>
      <c r="I57" s="29">
        <v>5</v>
      </c>
      <c r="J57" s="29">
        <v>9</v>
      </c>
      <c r="K57" s="22">
        <v>97</v>
      </c>
      <c r="L57" s="13">
        <f t="shared" si="1"/>
        <v>14</v>
      </c>
      <c r="M57" s="14">
        <f t="shared" si="2"/>
        <v>14.432989690721648</v>
      </c>
      <c r="O57" s="13">
        <f t="shared" si="5"/>
        <v>43</v>
      </c>
      <c r="P57" s="13">
        <f t="shared" si="6"/>
        <v>31</v>
      </c>
      <c r="Q57" s="13">
        <f t="shared" si="7"/>
        <v>14</v>
      </c>
    </row>
    <row r="58" spans="1:17" ht="14.25" thickBot="1">
      <c r="A58" s="16">
        <v>1</v>
      </c>
      <c r="B58" s="9" t="s">
        <v>53</v>
      </c>
      <c r="C58" s="29">
        <v>1</v>
      </c>
      <c r="D58" s="29">
        <v>3</v>
      </c>
      <c r="E58" s="29">
        <v>8</v>
      </c>
      <c r="F58" s="29">
        <v>4</v>
      </c>
      <c r="G58" s="29">
        <v>8</v>
      </c>
      <c r="H58" s="29">
        <v>1</v>
      </c>
      <c r="I58" s="29">
        <v>3</v>
      </c>
      <c r="J58" s="29">
        <v>3</v>
      </c>
      <c r="K58" s="22">
        <v>31</v>
      </c>
      <c r="L58" s="13">
        <f t="shared" si="1"/>
        <v>4</v>
      </c>
      <c r="M58" s="14">
        <f t="shared" si="2"/>
        <v>12.903225806451612</v>
      </c>
      <c r="O58" s="13">
        <f t="shared" si="5"/>
        <v>12</v>
      </c>
      <c r="P58" s="13">
        <f t="shared" si="6"/>
        <v>12</v>
      </c>
      <c r="Q58" s="13">
        <f t="shared" si="7"/>
        <v>4</v>
      </c>
    </row>
    <row r="59" spans="1:17" ht="14.25" thickBot="1">
      <c r="A59" s="16">
        <v>2</v>
      </c>
      <c r="B59" s="9" t="s">
        <v>54</v>
      </c>
      <c r="C59" s="29">
        <v>37</v>
      </c>
      <c r="D59" s="29">
        <v>558</v>
      </c>
      <c r="E59" s="29">
        <v>1659</v>
      </c>
      <c r="F59" s="29">
        <v>2161</v>
      </c>
      <c r="G59" s="29">
        <v>2050</v>
      </c>
      <c r="H59" s="29">
        <v>2031</v>
      </c>
      <c r="I59" s="29">
        <v>1371</v>
      </c>
      <c r="J59" s="29">
        <v>1018</v>
      </c>
      <c r="K59" s="22">
        <v>10885</v>
      </c>
      <c r="L59" s="13">
        <f t="shared" si="1"/>
        <v>3402</v>
      </c>
      <c r="M59" s="14">
        <f t="shared" si="2"/>
        <v>31.2540192926045</v>
      </c>
      <c r="O59" s="13">
        <f t="shared" si="5"/>
        <v>2254</v>
      </c>
      <c r="P59" s="13">
        <f t="shared" si="6"/>
        <v>4211</v>
      </c>
      <c r="Q59" s="13">
        <f t="shared" si="7"/>
        <v>3402</v>
      </c>
    </row>
    <row r="60" spans="1:17" ht="14.25" thickBot="1">
      <c r="A60" s="16">
        <v>3</v>
      </c>
      <c r="B60" s="9" t="s">
        <v>55</v>
      </c>
      <c r="C60" s="29">
        <v>3</v>
      </c>
      <c r="D60" s="29">
        <v>40</v>
      </c>
      <c r="E60" s="29">
        <v>92</v>
      </c>
      <c r="F60" s="29">
        <v>110</v>
      </c>
      <c r="G60" s="29">
        <v>101</v>
      </c>
      <c r="H60" s="29">
        <v>91</v>
      </c>
      <c r="I60" s="29">
        <v>70</v>
      </c>
      <c r="J60" s="29">
        <v>108</v>
      </c>
      <c r="K60" s="22">
        <v>615</v>
      </c>
      <c r="L60" s="13">
        <f t="shared" si="1"/>
        <v>161</v>
      </c>
      <c r="M60" s="14">
        <f t="shared" si="2"/>
        <v>26.178861788617887</v>
      </c>
      <c r="O60" s="13">
        <f t="shared" si="5"/>
        <v>135</v>
      </c>
      <c r="P60" s="13">
        <f t="shared" si="6"/>
        <v>211</v>
      </c>
      <c r="Q60" s="13">
        <f t="shared" si="7"/>
        <v>161</v>
      </c>
    </row>
    <row r="64" ht="13.5">
      <c r="L64" s="2">
        <v>101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3" customWidth="1"/>
    <col min="2" max="2" width="30.7109375" style="0" bestFit="1" customWidth="1"/>
    <col min="3" max="12" width="9.00390625" style="2" customWidth="1"/>
    <col min="14" max="14" width="5.00390625" style="0" customWidth="1"/>
    <col min="15" max="17" width="9.00390625" style="2" customWidth="1"/>
  </cols>
  <sheetData>
    <row r="1" spans="1:7" ht="13.5">
      <c r="A1"/>
      <c r="C1" s="2" t="s">
        <v>122</v>
      </c>
      <c r="G1" s="23" t="s">
        <v>120</v>
      </c>
    </row>
    <row r="2" spans="1:7" ht="14.25" thickBot="1">
      <c r="A2" t="s">
        <v>130</v>
      </c>
      <c r="C2" s="2" t="s">
        <v>121</v>
      </c>
      <c r="G2" s="2" t="s">
        <v>123</v>
      </c>
    </row>
    <row r="3" spans="1:11" ht="14.25" thickBot="1">
      <c r="A3" s="19"/>
      <c r="B3" s="17" t="s">
        <v>128</v>
      </c>
      <c r="C3" s="35" t="s">
        <v>110</v>
      </c>
      <c r="D3" s="36"/>
      <c r="E3" s="36"/>
      <c r="F3" s="36"/>
      <c r="G3" s="36"/>
      <c r="H3" s="36"/>
      <c r="I3" s="36"/>
      <c r="J3" s="36"/>
      <c r="K3" s="37"/>
    </row>
    <row r="4" spans="1:17" ht="14.25" thickBot="1">
      <c r="A4" s="20" t="s">
        <v>56</v>
      </c>
      <c r="B4" s="18"/>
      <c r="C4" s="24" t="s">
        <v>111</v>
      </c>
      <c r="D4" s="25" t="s">
        <v>112</v>
      </c>
      <c r="E4" s="25" t="s">
        <v>113</v>
      </c>
      <c r="F4" s="25" t="s">
        <v>114</v>
      </c>
      <c r="G4" s="25" t="s">
        <v>115</v>
      </c>
      <c r="H4" s="25" t="s">
        <v>116</v>
      </c>
      <c r="I4" s="25" t="s">
        <v>117</v>
      </c>
      <c r="J4" s="25" t="s">
        <v>118</v>
      </c>
      <c r="K4" s="21" t="s">
        <v>119</v>
      </c>
      <c r="L4" s="26" t="s">
        <v>124</v>
      </c>
      <c r="M4" s="12" t="s">
        <v>125</v>
      </c>
      <c r="N4" s="15"/>
      <c r="O4" s="26" t="s">
        <v>126</v>
      </c>
      <c r="P4" s="26" t="s">
        <v>127</v>
      </c>
      <c r="Q4" s="26" t="s">
        <v>124</v>
      </c>
    </row>
    <row r="5" spans="1:17" ht="14.25" thickBot="1">
      <c r="A5" s="16" t="s">
        <v>57</v>
      </c>
      <c r="B5" s="8" t="s">
        <v>0</v>
      </c>
      <c r="C5" s="27">
        <v>1</v>
      </c>
      <c r="D5" s="28">
        <v>16</v>
      </c>
      <c r="E5" s="29">
        <v>23</v>
      </c>
      <c r="F5" s="29">
        <v>40</v>
      </c>
      <c r="G5" s="29">
        <v>52</v>
      </c>
      <c r="H5" s="29">
        <v>66</v>
      </c>
      <c r="I5" s="29">
        <v>139</v>
      </c>
      <c r="J5" s="29">
        <v>44</v>
      </c>
      <c r="K5" s="22">
        <v>381</v>
      </c>
      <c r="L5" s="13">
        <f>H5+I5</f>
        <v>205</v>
      </c>
      <c r="M5" s="14">
        <f>M6</f>
        <v>60.34669555796316</v>
      </c>
      <c r="O5" s="13">
        <f aca="true" t="shared" si="0" ref="O5:O60">C5+D5+E5</f>
        <v>40</v>
      </c>
      <c r="P5" s="13">
        <f>F5+G5</f>
        <v>92</v>
      </c>
      <c r="Q5" s="13">
        <f>H5+I5</f>
        <v>205</v>
      </c>
    </row>
    <row r="6" spans="1:17" ht="14.25" thickBot="1">
      <c r="A6" s="16" t="s">
        <v>58</v>
      </c>
      <c r="B6" s="9" t="s">
        <v>1</v>
      </c>
      <c r="C6" s="30">
        <v>0</v>
      </c>
      <c r="D6" s="29">
        <v>10</v>
      </c>
      <c r="E6" s="29">
        <v>48</v>
      </c>
      <c r="F6" s="29">
        <v>96</v>
      </c>
      <c r="G6" s="29">
        <v>136</v>
      </c>
      <c r="H6" s="29">
        <v>194</v>
      </c>
      <c r="I6" s="29">
        <v>363</v>
      </c>
      <c r="J6" s="29">
        <v>76</v>
      </c>
      <c r="K6" s="22">
        <v>923</v>
      </c>
      <c r="L6" s="13">
        <f aca="true" t="shared" si="1" ref="L6:L60">H6+I6</f>
        <v>557</v>
      </c>
      <c r="M6" s="14">
        <f aca="true" t="shared" si="2" ref="M6:M60">_xlfn.IFERROR(L6/K6*100,NA())</f>
        <v>60.34669555796316</v>
      </c>
      <c r="O6" s="13">
        <f t="shared" si="0"/>
        <v>58</v>
      </c>
      <c r="P6" s="13">
        <f aca="true" t="shared" si="3" ref="P6:P60">F6+G6</f>
        <v>232</v>
      </c>
      <c r="Q6" s="13">
        <f aca="true" t="shared" si="4" ref="Q6:Q60">H6+I6</f>
        <v>557</v>
      </c>
    </row>
    <row r="7" spans="1:17" ht="14.25" thickBot="1">
      <c r="A7" s="16" t="s">
        <v>59</v>
      </c>
      <c r="B7" s="9" t="s">
        <v>2</v>
      </c>
      <c r="C7" s="29">
        <v>1</v>
      </c>
      <c r="D7" s="29">
        <v>4</v>
      </c>
      <c r="E7" s="29">
        <v>8</v>
      </c>
      <c r="F7" s="29">
        <v>18</v>
      </c>
      <c r="G7" s="29">
        <v>34</v>
      </c>
      <c r="H7" s="29">
        <v>40</v>
      </c>
      <c r="I7" s="29">
        <v>34</v>
      </c>
      <c r="J7" s="29">
        <v>15</v>
      </c>
      <c r="K7" s="22">
        <v>154</v>
      </c>
      <c r="L7" s="13">
        <f t="shared" si="1"/>
        <v>74</v>
      </c>
      <c r="M7" s="14">
        <f t="shared" si="2"/>
        <v>48.05194805194805</v>
      </c>
      <c r="O7" s="13">
        <f t="shared" si="0"/>
        <v>13</v>
      </c>
      <c r="P7" s="13">
        <f t="shared" si="3"/>
        <v>52</v>
      </c>
      <c r="Q7" s="13">
        <f t="shared" si="4"/>
        <v>74</v>
      </c>
    </row>
    <row r="8" spans="1:17" ht="14.25" thickBot="1">
      <c r="A8" s="16" t="s">
        <v>60</v>
      </c>
      <c r="B8" s="9" t="s">
        <v>3</v>
      </c>
      <c r="C8" s="29">
        <v>0</v>
      </c>
      <c r="D8" s="29">
        <v>1</v>
      </c>
      <c r="E8" s="29">
        <v>16</v>
      </c>
      <c r="F8" s="29">
        <v>23</v>
      </c>
      <c r="G8" s="29">
        <v>53</v>
      </c>
      <c r="H8" s="29">
        <v>84</v>
      </c>
      <c r="I8" s="29">
        <v>152</v>
      </c>
      <c r="J8" s="29">
        <v>18</v>
      </c>
      <c r="K8" s="22">
        <v>347</v>
      </c>
      <c r="L8" s="13">
        <f t="shared" si="1"/>
        <v>236</v>
      </c>
      <c r="M8" s="14">
        <f t="shared" si="2"/>
        <v>68.01152737752162</v>
      </c>
      <c r="O8" s="13">
        <f t="shared" si="0"/>
        <v>17</v>
      </c>
      <c r="P8" s="13">
        <f t="shared" si="3"/>
        <v>76</v>
      </c>
      <c r="Q8" s="13">
        <f t="shared" si="4"/>
        <v>236</v>
      </c>
    </row>
    <row r="9" spans="1:17" ht="14.25" thickBot="1">
      <c r="A9" s="16" t="s">
        <v>61</v>
      </c>
      <c r="B9" s="9" t="s">
        <v>4</v>
      </c>
      <c r="C9" s="29">
        <v>0</v>
      </c>
      <c r="D9" s="29">
        <v>15</v>
      </c>
      <c r="E9" s="29">
        <v>124</v>
      </c>
      <c r="F9" s="29">
        <v>370</v>
      </c>
      <c r="G9" s="29">
        <v>777</v>
      </c>
      <c r="H9" s="29">
        <v>2243</v>
      </c>
      <c r="I9" s="29">
        <v>4282</v>
      </c>
      <c r="J9" s="29">
        <v>401</v>
      </c>
      <c r="K9" s="22">
        <v>8212</v>
      </c>
      <c r="L9" s="13">
        <f t="shared" si="1"/>
        <v>6525</v>
      </c>
      <c r="M9" s="14">
        <f t="shared" si="2"/>
        <v>79.45689235265465</v>
      </c>
      <c r="O9" s="13">
        <f t="shared" si="0"/>
        <v>139</v>
      </c>
      <c r="P9" s="13">
        <f t="shared" si="3"/>
        <v>1147</v>
      </c>
      <c r="Q9" s="13">
        <f t="shared" si="4"/>
        <v>6525</v>
      </c>
    </row>
    <row r="10" spans="1:17" ht="14.25" thickBot="1">
      <c r="A10" s="16" t="s">
        <v>62</v>
      </c>
      <c r="B10" s="9" t="s">
        <v>5</v>
      </c>
      <c r="C10" s="29">
        <v>2</v>
      </c>
      <c r="D10" s="29">
        <v>29</v>
      </c>
      <c r="E10" s="29">
        <v>186</v>
      </c>
      <c r="F10" s="29">
        <v>430</v>
      </c>
      <c r="G10" s="29">
        <v>1077</v>
      </c>
      <c r="H10" s="29">
        <v>3437</v>
      </c>
      <c r="I10" s="29">
        <v>6859</v>
      </c>
      <c r="J10" s="29">
        <v>737</v>
      </c>
      <c r="K10" s="22">
        <v>12757</v>
      </c>
      <c r="L10" s="13">
        <f t="shared" si="1"/>
        <v>10296</v>
      </c>
      <c r="M10" s="14">
        <f t="shared" si="2"/>
        <v>80.7086305557733</v>
      </c>
      <c r="O10" s="13">
        <f t="shared" si="0"/>
        <v>217</v>
      </c>
      <c r="P10" s="13">
        <f t="shared" si="3"/>
        <v>1507</v>
      </c>
      <c r="Q10" s="13">
        <f t="shared" si="4"/>
        <v>10296</v>
      </c>
    </row>
    <row r="11" spans="1:17" ht="14.25" thickBot="1">
      <c r="A11" s="16" t="s">
        <v>63</v>
      </c>
      <c r="B11" s="9" t="s">
        <v>6</v>
      </c>
      <c r="C11" s="29">
        <v>0</v>
      </c>
      <c r="D11" s="29">
        <v>6</v>
      </c>
      <c r="E11" s="29">
        <v>30</v>
      </c>
      <c r="F11" s="29">
        <v>59</v>
      </c>
      <c r="G11" s="29">
        <v>94</v>
      </c>
      <c r="H11" s="29">
        <v>176</v>
      </c>
      <c r="I11" s="29">
        <v>295</v>
      </c>
      <c r="J11" s="29">
        <v>50</v>
      </c>
      <c r="K11" s="22">
        <v>710</v>
      </c>
      <c r="L11" s="13">
        <f t="shared" si="1"/>
        <v>471</v>
      </c>
      <c r="M11" s="14">
        <f t="shared" si="2"/>
        <v>66.33802816901408</v>
      </c>
      <c r="O11" s="13">
        <f t="shared" si="0"/>
        <v>36</v>
      </c>
      <c r="P11" s="13">
        <f t="shared" si="3"/>
        <v>153</v>
      </c>
      <c r="Q11" s="13">
        <f t="shared" si="4"/>
        <v>471</v>
      </c>
    </row>
    <row r="12" spans="1:17" ht="14.25" thickBot="1">
      <c r="A12" s="16" t="s">
        <v>64</v>
      </c>
      <c r="B12" s="9" t="s">
        <v>7</v>
      </c>
      <c r="C12" s="29">
        <v>0</v>
      </c>
      <c r="D12" s="29">
        <v>0</v>
      </c>
      <c r="E12" s="29">
        <v>0</v>
      </c>
      <c r="F12" s="29">
        <v>2</v>
      </c>
      <c r="G12" s="29">
        <v>2</v>
      </c>
      <c r="H12" s="29">
        <v>5</v>
      </c>
      <c r="I12" s="29">
        <v>7</v>
      </c>
      <c r="J12" s="29">
        <v>0</v>
      </c>
      <c r="K12" s="22">
        <v>16</v>
      </c>
      <c r="L12" s="13">
        <f t="shared" si="1"/>
        <v>12</v>
      </c>
      <c r="M12" s="14">
        <f t="shared" si="2"/>
        <v>75</v>
      </c>
      <c r="O12" s="13">
        <f t="shared" si="0"/>
        <v>0</v>
      </c>
      <c r="P12" s="13">
        <f t="shared" si="3"/>
        <v>4</v>
      </c>
      <c r="Q12" s="13">
        <f t="shared" si="4"/>
        <v>12</v>
      </c>
    </row>
    <row r="13" spans="1:17" ht="14.25" thickBot="1">
      <c r="A13" s="16" t="s">
        <v>65</v>
      </c>
      <c r="B13" s="9" t="s">
        <v>8</v>
      </c>
      <c r="C13" s="29">
        <v>0</v>
      </c>
      <c r="D13" s="29">
        <v>1</v>
      </c>
      <c r="E13" s="29">
        <v>9</v>
      </c>
      <c r="F13" s="29">
        <v>6</v>
      </c>
      <c r="G13" s="29">
        <v>13</v>
      </c>
      <c r="H13" s="29">
        <v>17</v>
      </c>
      <c r="I13" s="29">
        <v>41</v>
      </c>
      <c r="J13" s="29">
        <v>4</v>
      </c>
      <c r="K13" s="22">
        <v>91</v>
      </c>
      <c r="L13" s="13">
        <f t="shared" si="1"/>
        <v>58</v>
      </c>
      <c r="M13" s="14">
        <f t="shared" si="2"/>
        <v>63.73626373626373</v>
      </c>
      <c r="O13" s="13">
        <f t="shared" si="0"/>
        <v>10</v>
      </c>
      <c r="P13" s="13">
        <f t="shared" si="3"/>
        <v>19</v>
      </c>
      <c r="Q13" s="13">
        <f t="shared" si="4"/>
        <v>58</v>
      </c>
    </row>
    <row r="14" spans="1:17" ht="14.25" thickBot="1">
      <c r="A14" s="16" t="s">
        <v>66</v>
      </c>
      <c r="B14" s="9" t="s">
        <v>9</v>
      </c>
      <c r="C14" s="29">
        <v>0</v>
      </c>
      <c r="D14" s="29">
        <v>5</v>
      </c>
      <c r="E14" s="29">
        <v>26</v>
      </c>
      <c r="F14" s="29">
        <v>70</v>
      </c>
      <c r="G14" s="29">
        <v>112</v>
      </c>
      <c r="H14" s="29">
        <v>259</v>
      </c>
      <c r="I14" s="29">
        <v>423</v>
      </c>
      <c r="J14" s="29">
        <v>95</v>
      </c>
      <c r="K14" s="22">
        <v>990</v>
      </c>
      <c r="L14" s="13">
        <f t="shared" si="1"/>
        <v>682</v>
      </c>
      <c r="M14" s="14">
        <f t="shared" si="2"/>
        <v>68.88888888888889</v>
      </c>
      <c r="O14" s="13">
        <f t="shared" si="0"/>
        <v>31</v>
      </c>
      <c r="P14" s="13">
        <f t="shared" si="3"/>
        <v>182</v>
      </c>
      <c r="Q14" s="13">
        <f t="shared" si="4"/>
        <v>682</v>
      </c>
    </row>
    <row r="15" spans="1:17" ht="14.25" thickBot="1">
      <c r="A15" s="16" t="s">
        <v>67</v>
      </c>
      <c r="B15" s="9" t="s">
        <v>10</v>
      </c>
      <c r="C15" s="29">
        <v>2</v>
      </c>
      <c r="D15" s="29">
        <v>57</v>
      </c>
      <c r="E15" s="29">
        <v>189</v>
      </c>
      <c r="F15" s="29">
        <v>255</v>
      </c>
      <c r="G15" s="29">
        <v>375</v>
      </c>
      <c r="H15" s="29">
        <v>617</v>
      </c>
      <c r="I15" s="29">
        <v>628</v>
      </c>
      <c r="J15" s="29">
        <v>137</v>
      </c>
      <c r="K15" s="22">
        <v>2260</v>
      </c>
      <c r="L15" s="13">
        <f t="shared" si="1"/>
        <v>1245</v>
      </c>
      <c r="M15" s="14">
        <f t="shared" si="2"/>
        <v>55.088495575221245</v>
      </c>
      <c r="O15" s="13">
        <f t="shared" si="0"/>
        <v>248</v>
      </c>
      <c r="P15" s="13">
        <f t="shared" si="3"/>
        <v>630</v>
      </c>
      <c r="Q15" s="13">
        <f t="shared" si="4"/>
        <v>1245</v>
      </c>
    </row>
    <row r="16" spans="1:17" ht="14.25" thickBot="1">
      <c r="A16" s="16" t="s">
        <v>68</v>
      </c>
      <c r="B16" s="9" t="s">
        <v>11</v>
      </c>
      <c r="C16" s="29">
        <v>0</v>
      </c>
      <c r="D16" s="29">
        <v>3</v>
      </c>
      <c r="E16" s="29">
        <v>17</v>
      </c>
      <c r="F16" s="29">
        <v>24</v>
      </c>
      <c r="G16" s="29">
        <v>49</v>
      </c>
      <c r="H16" s="29">
        <v>70</v>
      </c>
      <c r="I16" s="29">
        <v>88</v>
      </c>
      <c r="J16" s="29">
        <v>21</v>
      </c>
      <c r="K16" s="22">
        <v>272</v>
      </c>
      <c r="L16" s="13">
        <f t="shared" si="1"/>
        <v>158</v>
      </c>
      <c r="M16" s="14">
        <f t="shared" si="2"/>
        <v>58.08823529411765</v>
      </c>
      <c r="O16" s="13">
        <f t="shared" si="0"/>
        <v>20</v>
      </c>
      <c r="P16" s="13">
        <f t="shared" si="3"/>
        <v>73</v>
      </c>
      <c r="Q16" s="13">
        <f t="shared" si="4"/>
        <v>158</v>
      </c>
    </row>
    <row r="17" spans="1:17" ht="14.25" thickBot="1">
      <c r="A17" s="16" t="s">
        <v>69</v>
      </c>
      <c r="B17" s="9" t="s">
        <v>12</v>
      </c>
      <c r="C17" s="29">
        <v>0</v>
      </c>
      <c r="D17" s="29">
        <v>13</v>
      </c>
      <c r="E17" s="29">
        <v>32</v>
      </c>
      <c r="F17" s="29">
        <v>66</v>
      </c>
      <c r="G17" s="29">
        <v>90</v>
      </c>
      <c r="H17" s="29">
        <v>227</v>
      </c>
      <c r="I17" s="29">
        <v>438</v>
      </c>
      <c r="J17" s="29">
        <v>63</v>
      </c>
      <c r="K17" s="22">
        <v>929</v>
      </c>
      <c r="L17" s="13">
        <f t="shared" si="1"/>
        <v>665</v>
      </c>
      <c r="M17" s="14">
        <f t="shared" si="2"/>
        <v>71.58234660925726</v>
      </c>
      <c r="O17" s="13">
        <f t="shared" si="0"/>
        <v>45</v>
      </c>
      <c r="P17" s="13">
        <f t="shared" si="3"/>
        <v>156</v>
      </c>
      <c r="Q17" s="13">
        <f t="shared" si="4"/>
        <v>665</v>
      </c>
    </row>
    <row r="18" spans="1:17" ht="14.25" thickBot="1">
      <c r="A18" s="16" t="s">
        <v>70</v>
      </c>
      <c r="B18" s="9" t="s">
        <v>13</v>
      </c>
      <c r="C18" s="29">
        <v>1</v>
      </c>
      <c r="D18" s="29">
        <v>30</v>
      </c>
      <c r="E18" s="29">
        <v>168</v>
      </c>
      <c r="F18" s="29">
        <v>446</v>
      </c>
      <c r="G18" s="29">
        <v>769</v>
      </c>
      <c r="H18" s="29">
        <v>1923</v>
      </c>
      <c r="I18" s="29">
        <v>3390</v>
      </c>
      <c r="J18" s="29">
        <v>393</v>
      </c>
      <c r="K18" s="22">
        <v>7120</v>
      </c>
      <c r="L18" s="13">
        <f t="shared" si="1"/>
        <v>5313</v>
      </c>
      <c r="M18" s="14">
        <f t="shared" si="2"/>
        <v>74.62078651685393</v>
      </c>
      <c r="O18" s="13">
        <f t="shared" si="0"/>
        <v>199</v>
      </c>
      <c r="P18" s="13">
        <f t="shared" si="3"/>
        <v>1215</v>
      </c>
      <c r="Q18" s="13">
        <f t="shared" si="4"/>
        <v>5313</v>
      </c>
    </row>
    <row r="19" spans="1:17" ht="14.25" thickBot="1">
      <c r="A19" s="16" t="s">
        <v>71</v>
      </c>
      <c r="B19" s="9" t="s">
        <v>14</v>
      </c>
      <c r="C19" s="29">
        <v>0</v>
      </c>
      <c r="D19" s="29">
        <v>0</v>
      </c>
      <c r="E19" s="29">
        <v>5</v>
      </c>
      <c r="F19" s="29">
        <v>8</v>
      </c>
      <c r="G19" s="29">
        <v>1</v>
      </c>
      <c r="H19" s="29">
        <v>2</v>
      </c>
      <c r="I19" s="29">
        <v>1</v>
      </c>
      <c r="J19" s="29">
        <v>9</v>
      </c>
      <c r="K19" s="22">
        <v>26</v>
      </c>
      <c r="L19" s="13">
        <f t="shared" si="1"/>
        <v>3</v>
      </c>
      <c r="M19" s="14">
        <f t="shared" si="2"/>
        <v>11.538461538461538</v>
      </c>
      <c r="O19" s="13">
        <f t="shared" si="0"/>
        <v>5</v>
      </c>
      <c r="P19" s="13">
        <f t="shared" si="3"/>
        <v>9</v>
      </c>
      <c r="Q19" s="13">
        <f t="shared" si="4"/>
        <v>3</v>
      </c>
    </row>
    <row r="20" spans="1:17" ht="14.25" thickBot="1">
      <c r="A20" s="16" t="s">
        <v>72</v>
      </c>
      <c r="B20" s="9" t="s">
        <v>15</v>
      </c>
      <c r="C20" s="29">
        <v>0</v>
      </c>
      <c r="D20" s="29">
        <v>0</v>
      </c>
      <c r="E20" s="29">
        <v>1</v>
      </c>
      <c r="F20" s="29">
        <v>4</v>
      </c>
      <c r="G20" s="29">
        <v>0</v>
      </c>
      <c r="H20" s="29">
        <v>3</v>
      </c>
      <c r="I20" s="29">
        <v>1</v>
      </c>
      <c r="J20" s="29">
        <v>1</v>
      </c>
      <c r="K20" s="22">
        <v>10</v>
      </c>
      <c r="L20" s="13">
        <f t="shared" si="1"/>
        <v>4</v>
      </c>
      <c r="M20" s="14">
        <f t="shared" si="2"/>
        <v>40</v>
      </c>
      <c r="O20" s="13">
        <f t="shared" si="0"/>
        <v>1</v>
      </c>
      <c r="P20" s="13">
        <f t="shared" si="3"/>
        <v>4</v>
      </c>
      <c r="Q20" s="13">
        <f t="shared" si="4"/>
        <v>4</v>
      </c>
    </row>
    <row r="21" spans="1:17" ht="14.25" thickBot="1">
      <c r="A21" s="16" t="s">
        <v>73</v>
      </c>
      <c r="B21" s="9" t="s">
        <v>16</v>
      </c>
      <c r="C21" s="29">
        <v>6</v>
      </c>
      <c r="D21" s="29">
        <v>585</v>
      </c>
      <c r="E21" s="29">
        <v>1275</v>
      </c>
      <c r="F21" s="29">
        <v>1385</v>
      </c>
      <c r="G21" s="29">
        <v>1015</v>
      </c>
      <c r="H21" s="29">
        <v>564</v>
      </c>
      <c r="I21" s="29">
        <v>254</v>
      </c>
      <c r="J21" s="29">
        <v>378</v>
      </c>
      <c r="K21" s="22">
        <v>5462</v>
      </c>
      <c r="L21" s="13">
        <f t="shared" si="1"/>
        <v>818</v>
      </c>
      <c r="M21" s="14">
        <f t="shared" si="2"/>
        <v>14.976199194434272</v>
      </c>
      <c r="O21" s="13">
        <f t="shared" si="0"/>
        <v>1866</v>
      </c>
      <c r="P21" s="13">
        <f t="shared" si="3"/>
        <v>2400</v>
      </c>
      <c r="Q21" s="13">
        <f t="shared" si="4"/>
        <v>818</v>
      </c>
    </row>
    <row r="22" spans="1:17" ht="14.25" thickBot="1">
      <c r="A22" s="16" t="s">
        <v>74</v>
      </c>
      <c r="B22" s="9" t="s">
        <v>17</v>
      </c>
      <c r="C22" s="29">
        <v>0</v>
      </c>
      <c r="D22" s="29">
        <v>21</v>
      </c>
      <c r="E22" s="29">
        <v>52</v>
      </c>
      <c r="F22" s="29">
        <v>62</v>
      </c>
      <c r="G22" s="29">
        <v>43</v>
      </c>
      <c r="H22" s="29">
        <v>43</v>
      </c>
      <c r="I22" s="29">
        <v>21</v>
      </c>
      <c r="J22" s="29">
        <v>41</v>
      </c>
      <c r="K22" s="22">
        <v>283</v>
      </c>
      <c r="L22" s="13">
        <f t="shared" si="1"/>
        <v>64</v>
      </c>
      <c r="M22" s="14">
        <f t="shared" si="2"/>
        <v>22.614840989399294</v>
      </c>
      <c r="O22" s="13">
        <f t="shared" si="0"/>
        <v>73</v>
      </c>
      <c r="P22" s="13">
        <f t="shared" si="3"/>
        <v>105</v>
      </c>
      <c r="Q22" s="13">
        <f t="shared" si="4"/>
        <v>64</v>
      </c>
    </row>
    <row r="23" spans="1:17" ht="14.25" thickBot="1">
      <c r="A23" s="16" t="s">
        <v>75</v>
      </c>
      <c r="B23" s="9" t="s">
        <v>18</v>
      </c>
      <c r="C23" s="29">
        <v>0</v>
      </c>
      <c r="D23" s="29">
        <v>0</v>
      </c>
      <c r="E23" s="29">
        <v>0</v>
      </c>
      <c r="F23" s="29">
        <v>3</v>
      </c>
      <c r="G23" s="29">
        <v>3</v>
      </c>
      <c r="H23" s="29">
        <v>4</v>
      </c>
      <c r="I23" s="29">
        <v>2</v>
      </c>
      <c r="J23" s="29">
        <v>0</v>
      </c>
      <c r="K23" s="22">
        <v>12</v>
      </c>
      <c r="L23" s="13">
        <f t="shared" si="1"/>
        <v>6</v>
      </c>
      <c r="M23" s="14">
        <f t="shared" si="2"/>
        <v>50</v>
      </c>
      <c r="O23" s="13">
        <f t="shared" si="0"/>
        <v>0</v>
      </c>
      <c r="P23" s="13">
        <f t="shared" si="3"/>
        <v>6</v>
      </c>
      <c r="Q23" s="13">
        <f t="shared" si="4"/>
        <v>6</v>
      </c>
    </row>
    <row r="24" spans="1:17" ht="14.25" thickBot="1">
      <c r="A24" s="16" t="s">
        <v>76</v>
      </c>
      <c r="B24" s="9" t="s">
        <v>19</v>
      </c>
      <c r="C24" s="29">
        <v>0</v>
      </c>
      <c r="D24" s="29">
        <v>4</v>
      </c>
      <c r="E24" s="29">
        <v>9</v>
      </c>
      <c r="F24" s="29">
        <v>9</v>
      </c>
      <c r="G24" s="29">
        <v>15</v>
      </c>
      <c r="H24" s="29">
        <v>31</v>
      </c>
      <c r="I24" s="29">
        <v>39</v>
      </c>
      <c r="J24" s="29">
        <v>8</v>
      </c>
      <c r="K24" s="22">
        <v>115</v>
      </c>
      <c r="L24" s="13">
        <f t="shared" si="1"/>
        <v>70</v>
      </c>
      <c r="M24" s="14">
        <f t="shared" si="2"/>
        <v>60.86956521739131</v>
      </c>
      <c r="O24" s="13">
        <f t="shared" si="0"/>
        <v>13</v>
      </c>
      <c r="P24" s="13">
        <f t="shared" si="3"/>
        <v>24</v>
      </c>
      <c r="Q24" s="13">
        <f t="shared" si="4"/>
        <v>70</v>
      </c>
    </row>
    <row r="25" spans="1:17" ht="14.25" thickBot="1">
      <c r="A25" s="16" t="s">
        <v>77</v>
      </c>
      <c r="B25" s="9" t="s">
        <v>20</v>
      </c>
      <c r="C25" s="29">
        <v>0</v>
      </c>
      <c r="D25" s="29">
        <v>0</v>
      </c>
      <c r="E25" s="29">
        <v>3</v>
      </c>
      <c r="F25" s="29">
        <v>1</v>
      </c>
      <c r="G25" s="29">
        <v>0</v>
      </c>
      <c r="H25" s="29">
        <v>1</v>
      </c>
      <c r="I25" s="29">
        <v>0</v>
      </c>
      <c r="J25" s="29">
        <v>0</v>
      </c>
      <c r="K25" s="22">
        <v>5</v>
      </c>
      <c r="L25" s="13">
        <f t="shared" si="1"/>
        <v>1</v>
      </c>
      <c r="M25" s="14">
        <f t="shared" si="2"/>
        <v>20</v>
      </c>
      <c r="O25" s="13">
        <f t="shared" si="0"/>
        <v>3</v>
      </c>
      <c r="P25" s="13">
        <f t="shared" si="3"/>
        <v>1</v>
      </c>
      <c r="Q25" s="13">
        <f t="shared" si="4"/>
        <v>1</v>
      </c>
    </row>
    <row r="26" spans="1:17" ht="14.25" thickBot="1">
      <c r="A26" s="16" t="s">
        <v>78</v>
      </c>
      <c r="B26" s="9" t="s">
        <v>21</v>
      </c>
      <c r="C26" s="29">
        <v>0</v>
      </c>
      <c r="D26" s="29">
        <v>21</v>
      </c>
      <c r="E26" s="29">
        <v>60</v>
      </c>
      <c r="F26" s="29">
        <v>94</v>
      </c>
      <c r="G26" s="29">
        <v>153</v>
      </c>
      <c r="H26" s="29">
        <v>449</v>
      </c>
      <c r="I26" s="29">
        <v>1061</v>
      </c>
      <c r="J26" s="29">
        <v>121</v>
      </c>
      <c r="K26" s="22">
        <v>1959</v>
      </c>
      <c r="L26" s="13">
        <f t="shared" si="1"/>
        <v>1510</v>
      </c>
      <c r="M26" s="14">
        <f t="shared" si="2"/>
        <v>77.08014293006636</v>
      </c>
      <c r="O26" s="13">
        <f t="shared" si="0"/>
        <v>81</v>
      </c>
      <c r="P26" s="13">
        <f t="shared" si="3"/>
        <v>247</v>
      </c>
      <c r="Q26" s="13">
        <f t="shared" si="4"/>
        <v>1510</v>
      </c>
    </row>
    <row r="27" spans="1:18" ht="14.25" thickBot="1">
      <c r="A27" s="16" t="s">
        <v>79</v>
      </c>
      <c r="B27" s="9" t="s">
        <v>22</v>
      </c>
      <c r="C27" s="29">
        <v>0</v>
      </c>
      <c r="D27" s="29">
        <v>0</v>
      </c>
      <c r="E27" s="29">
        <v>1</v>
      </c>
      <c r="F27" s="29">
        <v>0</v>
      </c>
      <c r="G27" s="29">
        <v>1</v>
      </c>
      <c r="H27" s="29">
        <v>0</v>
      </c>
      <c r="I27" s="29">
        <v>2</v>
      </c>
      <c r="J27" s="29">
        <v>1</v>
      </c>
      <c r="K27" s="22">
        <v>5</v>
      </c>
      <c r="L27" s="13">
        <f t="shared" si="1"/>
        <v>2</v>
      </c>
      <c r="M27" s="14">
        <f t="shared" si="2"/>
        <v>40</v>
      </c>
      <c r="O27" s="13">
        <f t="shared" si="0"/>
        <v>1</v>
      </c>
      <c r="P27" s="13">
        <f t="shared" si="3"/>
        <v>1</v>
      </c>
      <c r="Q27" s="13">
        <f t="shared" si="4"/>
        <v>2</v>
      </c>
      <c r="R27" s="10"/>
    </row>
    <row r="28" spans="1:18" ht="14.25" thickBot="1">
      <c r="A28" s="16" t="s">
        <v>80</v>
      </c>
      <c r="B28" s="9" t="s">
        <v>23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2">
        <v>0</v>
      </c>
      <c r="L28" s="13">
        <f t="shared" si="1"/>
        <v>0</v>
      </c>
      <c r="M28" s="14" t="e">
        <f t="shared" si="2"/>
        <v>#N/A</v>
      </c>
      <c r="N28" s="10"/>
      <c r="O28" s="13">
        <f t="shared" si="0"/>
        <v>0</v>
      </c>
      <c r="P28" s="13">
        <f t="shared" si="3"/>
        <v>0</v>
      </c>
      <c r="Q28" s="13">
        <f t="shared" si="4"/>
        <v>0</v>
      </c>
      <c r="R28" s="10"/>
    </row>
    <row r="29" spans="1:17" ht="14.25" thickBot="1">
      <c r="A29" s="16" t="s">
        <v>81</v>
      </c>
      <c r="B29" s="9" t="s">
        <v>24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</v>
      </c>
      <c r="K29" s="22">
        <v>1</v>
      </c>
      <c r="L29" s="13">
        <f t="shared" si="1"/>
        <v>0</v>
      </c>
      <c r="M29" s="14">
        <f t="shared" si="2"/>
        <v>0</v>
      </c>
      <c r="O29" s="13">
        <f t="shared" si="0"/>
        <v>0</v>
      </c>
      <c r="P29" s="13">
        <f t="shared" si="3"/>
        <v>0</v>
      </c>
      <c r="Q29" s="13">
        <f t="shared" si="4"/>
        <v>0</v>
      </c>
    </row>
    <row r="30" spans="1:17" ht="14.25" thickBot="1">
      <c r="A30" s="16" t="s">
        <v>82</v>
      </c>
      <c r="B30" s="9" t="s">
        <v>25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2</v>
      </c>
      <c r="J30" s="29">
        <v>0</v>
      </c>
      <c r="K30" s="22">
        <v>2</v>
      </c>
      <c r="L30" s="13">
        <f t="shared" si="1"/>
        <v>2</v>
      </c>
      <c r="M30" s="14">
        <f t="shared" si="2"/>
        <v>100</v>
      </c>
      <c r="O30" s="13">
        <f t="shared" si="0"/>
        <v>0</v>
      </c>
      <c r="P30" s="13">
        <f t="shared" si="3"/>
        <v>0</v>
      </c>
      <c r="Q30" s="13">
        <f t="shared" si="4"/>
        <v>2</v>
      </c>
    </row>
    <row r="31" spans="1:18" ht="14.25" thickBot="1">
      <c r="A31" s="16" t="s">
        <v>83</v>
      </c>
      <c r="B31" s="9" t="s">
        <v>26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2">
        <v>0</v>
      </c>
      <c r="L31" s="13">
        <f t="shared" si="1"/>
        <v>0</v>
      </c>
      <c r="M31" s="14" t="e">
        <f t="shared" si="2"/>
        <v>#N/A</v>
      </c>
      <c r="O31" s="13">
        <f t="shared" si="0"/>
        <v>0</v>
      </c>
      <c r="P31" s="13">
        <f t="shared" si="3"/>
        <v>0</v>
      </c>
      <c r="Q31" s="13">
        <f t="shared" si="4"/>
        <v>0</v>
      </c>
      <c r="R31" s="10"/>
    </row>
    <row r="32" spans="1:17" ht="14.25" thickBot="1">
      <c r="A32" s="16" t="s">
        <v>84</v>
      </c>
      <c r="B32" s="9" t="s">
        <v>27</v>
      </c>
      <c r="C32" s="29">
        <v>0</v>
      </c>
      <c r="D32" s="29">
        <v>1</v>
      </c>
      <c r="E32" s="29">
        <v>1</v>
      </c>
      <c r="F32" s="29">
        <v>1</v>
      </c>
      <c r="G32" s="29">
        <v>1</v>
      </c>
      <c r="H32" s="29">
        <v>0</v>
      </c>
      <c r="I32" s="29">
        <v>0</v>
      </c>
      <c r="J32" s="29">
        <v>0</v>
      </c>
      <c r="K32" s="22">
        <v>4</v>
      </c>
      <c r="L32" s="13">
        <f t="shared" si="1"/>
        <v>0</v>
      </c>
      <c r="M32" s="14">
        <f t="shared" si="2"/>
        <v>0</v>
      </c>
      <c r="O32" s="13">
        <f t="shared" si="0"/>
        <v>2</v>
      </c>
      <c r="P32" s="13">
        <f t="shared" si="3"/>
        <v>2</v>
      </c>
      <c r="Q32" s="13">
        <f t="shared" si="4"/>
        <v>0</v>
      </c>
    </row>
    <row r="33" spans="1:18" ht="14.25" thickBot="1">
      <c r="A33" s="16" t="s">
        <v>85</v>
      </c>
      <c r="B33" s="9" t="s">
        <v>28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2">
        <v>0</v>
      </c>
      <c r="L33" s="13">
        <f t="shared" si="1"/>
        <v>0</v>
      </c>
      <c r="M33" s="14" t="e">
        <f t="shared" si="2"/>
        <v>#N/A</v>
      </c>
      <c r="O33" s="13">
        <f t="shared" si="0"/>
        <v>0</v>
      </c>
      <c r="P33" s="13">
        <f t="shared" si="3"/>
        <v>0</v>
      </c>
      <c r="Q33" s="13">
        <f t="shared" si="4"/>
        <v>0</v>
      </c>
      <c r="R33" s="11"/>
    </row>
    <row r="34" spans="1:17" ht="14.25" thickBot="1">
      <c r="A34" s="16" t="s">
        <v>86</v>
      </c>
      <c r="B34" s="9" t="s">
        <v>29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2">
        <v>1</v>
      </c>
      <c r="L34" s="13">
        <f t="shared" si="1"/>
        <v>1</v>
      </c>
      <c r="M34" s="14">
        <f t="shared" si="2"/>
        <v>100</v>
      </c>
      <c r="O34" s="13">
        <f t="shared" si="0"/>
        <v>0</v>
      </c>
      <c r="P34" s="13">
        <f t="shared" si="3"/>
        <v>0</v>
      </c>
      <c r="Q34" s="13">
        <f t="shared" si="4"/>
        <v>1</v>
      </c>
    </row>
    <row r="35" spans="1:17" ht="14.25" thickBot="1">
      <c r="A35" s="16" t="s">
        <v>87</v>
      </c>
      <c r="B35" s="9" t="s">
        <v>30</v>
      </c>
      <c r="C35" s="29">
        <v>1</v>
      </c>
      <c r="D35" s="29">
        <v>0</v>
      </c>
      <c r="E35" s="29">
        <v>0</v>
      </c>
      <c r="F35" s="29">
        <v>2</v>
      </c>
      <c r="G35" s="29">
        <v>0</v>
      </c>
      <c r="H35" s="29">
        <v>5</v>
      </c>
      <c r="I35" s="29">
        <v>5</v>
      </c>
      <c r="J35" s="29">
        <v>1</v>
      </c>
      <c r="K35" s="22">
        <v>14</v>
      </c>
      <c r="L35" s="13">
        <f t="shared" si="1"/>
        <v>10</v>
      </c>
      <c r="M35" s="14">
        <f t="shared" si="2"/>
        <v>71.42857142857143</v>
      </c>
      <c r="O35" s="13">
        <f t="shared" si="0"/>
        <v>1</v>
      </c>
      <c r="P35" s="13">
        <f t="shared" si="3"/>
        <v>2</v>
      </c>
      <c r="Q35" s="13">
        <f t="shared" si="4"/>
        <v>10</v>
      </c>
    </row>
    <row r="36" spans="1:17" ht="14.25" thickBot="1">
      <c r="A36" s="16" t="s">
        <v>88</v>
      </c>
      <c r="B36" s="9" t="s">
        <v>31</v>
      </c>
      <c r="C36" s="29">
        <v>0</v>
      </c>
      <c r="D36" s="29">
        <v>0</v>
      </c>
      <c r="E36" s="29">
        <v>2</v>
      </c>
      <c r="F36" s="29">
        <v>3</v>
      </c>
      <c r="G36" s="29">
        <v>2</v>
      </c>
      <c r="H36" s="29">
        <v>3</v>
      </c>
      <c r="I36" s="29">
        <v>4</v>
      </c>
      <c r="J36" s="29">
        <v>1</v>
      </c>
      <c r="K36" s="22">
        <v>15</v>
      </c>
      <c r="L36" s="13">
        <f t="shared" si="1"/>
        <v>7</v>
      </c>
      <c r="M36" s="14">
        <f t="shared" si="2"/>
        <v>46.666666666666664</v>
      </c>
      <c r="O36" s="13">
        <f t="shared" si="0"/>
        <v>2</v>
      </c>
      <c r="P36" s="13">
        <f t="shared" si="3"/>
        <v>5</v>
      </c>
      <c r="Q36" s="13">
        <f t="shared" si="4"/>
        <v>7</v>
      </c>
    </row>
    <row r="37" spans="1:17" ht="14.25" thickBot="1">
      <c r="A37" s="16" t="s">
        <v>89</v>
      </c>
      <c r="B37" s="9" t="s">
        <v>32</v>
      </c>
      <c r="C37" s="29">
        <v>2</v>
      </c>
      <c r="D37" s="29">
        <v>15</v>
      </c>
      <c r="E37" s="29">
        <v>10</v>
      </c>
      <c r="F37" s="29">
        <v>4</v>
      </c>
      <c r="G37" s="29">
        <v>3</v>
      </c>
      <c r="H37" s="29">
        <v>4</v>
      </c>
      <c r="I37" s="29">
        <v>0</v>
      </c>
      <c r="J37" s="29">
        <v>1</v>
      </c>
      <c r="K37" s="22">
        <v>39</v>
      </c>
      <c r="L37" s="13">
        <f t="shared" si="1"/>
        <v>4</v>
      </c>
      <c r="M37" s="14">
        <f t="shared" si="2"/>
        <v>10.256410256410255</v>
      </c>
      <c r="O37" s="13">
        <f t="shared" si="0"/>
        <v>27</v>
      </c>
      <c r="P37" s="13">
        <f t="shared" si="3"/>
        <v>7</v>
      </c>
      <c r="Q37" s="13">
        <f t="shared" si="4"/>
        <v>4</v>
      </c>
    </row>
    <row r="38" spans="1:17" ht="14.25" thickBot="1">
      <c r="A38" s="16" t="s">
        <v>90</v>
      </c>
      <c r="B38" s="9" t="s">
        <v>33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2">
        <v>0</v>
      </c>
      <c r="L38" s="13">
        <f t="shared" si="1"/>
        <v>0</v>
      </c>
      <c r="M38" s="14" t="e">
        <f t="shared" si="2"/>
        <v>#N/A</v>
      </c>
      <c r="O38" s="13">
        <f t="shared" si="0"/>
        <v>0</v>
      </c>
      <c r="P38" s="13">
        <f t="shared" si="3"/>
        <v>0</v>
      </c>
      <c r="Q38" s="13">
        <f t="shared" si="4"/>
        <v>0</v>
      </c>
    </row>
    <row r="39" spans="1:17" ht="14.25" thickBot="1">
      <c r="A39" s="16" t="s">
        <v>91</v>
      </c>
      <c r="B39" s="9" t="s">
        <v>34</v>
      </c>
      <c r="C39" s="29">
        <v>0</v>
      </c>
      <c r="D39" s="29">
        <v>0</v>
      </c>
      <c r="E39" s="29">
        <v>0</v>
      </c>
      <c r="F39" s="29">
        <v>1</v>
      </c>
      <c r="G39" s="29">
        <v>0</v>
      </c>
      <c r="H39" s="29">
        <v>0</v>
      </c>
      <c r="I39" s="29">
        <v>1</v>
      </c>
      <c r="J39" s="29">
        <v>0</v>
      </c>
      <c r="K39" s="22">
        <v>2</v>
      </c>
      <c r="L39" s="13">
        <f t="shared" si="1"/>
        <v>1</v>
      </c>
      <c r="M39" s="14">
        <f t="shared" si="2"/>
        <v>50</v>
      </c>
      <c r="O39" s="13">
        <f t="shared" si="0"/>
        <v>0</v>
      </c>
      <c r="P39" s="13">
        <f t="shared" si="3"/>
        <v>1</v>
      </c>
      <c r="Q39" s="13">
        <f t="shared" si="4"/>
        <v>1</v>
      </c>
    </row>
    <row r="40" spans="1:17" ht="14.25" thickBot="1">
      <c r="A40" s="16" t="s">
        <v>92</v>
      </c>
      <c r="B40" s="9" t="s">
        <v>35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2">
        <v>0</v>
      </c>
      <c r="L40" s="13">
        <f t="shared" si="1"/>
        <v>0</v>
      </c>
      <c r="M40" s="14" t="e">
        <f t="shared" si="2"/>
        <v>#N/A</v>
      </c>
      <c r="O40" s="13">
        <f t="shared" si="0"/>
        <v>0</v>
      </c>
      <c r="P40" s="13">
        <f t="shared" si="3"/>
        <v>0</v>
      </c>
      <c r="Q40" s="13">
        <f t="shared" si="4"/>
        <v>0</v>
      </c>
    </row>
    <row r="41" spans="1:17" ht="14.25" thickBot="1">
      <c r="A41" s="16" t="s">
        <v>93</v>
      </c>
      <c r="B41" s="9" t="s">
        <v>36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2">
        <v>0</v>
      </c>
      <c r="L41" s="13">
        <f t="shared" si="1"/>
        <v>0</v>
      </c>
      <c r="M41" s="14" t="e">
        <f t="shared" si="2"/>
        <v>#N/A</v>
      </c>
      <c r="O41" s="13">
        <f t="shared" si="0"/>
        <v>0</v>
      </c>
      <c r="P41" s="13">
        <f t="shared" si="3"/>
        <v>0</v>
      </c>
      <c r="Q41" s="13">
        <f t="shared" si="4"/>
        <v>0</v>
      </c>
    </row>
    <row r="42" spans="1:17" ht="14.25" thickBot="1">
      <c r="A42" s="16" t="s">
        <v>94</v>
      </c>
      <c r="B42" s="9" t="s">
        <v>37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1</v>
      </c>
      <c r="I42" s="29">
        <v>0</v>
      </c>
      <c r="J42" s="29">
        <v>0</v>
      </c>
      <c r="K42" s="22">
        <v>1</v>
      </c>
      <c r="L42" s="13">
        <f t="shared" si="1"/>
        <v>1</v>
      </c>
      <c r="M42" s="14">
        <f t="shared" si="2"/>
        <v>100</v>
      </c>
      <c r="O42" s="13">
        <f t="shared" si="0"/>
        <v>0</v>
      </c>
      <c r="P42" s="13">
        <f t="shared" si="3"/>
        <v>0</v>
      </c>
      <c r="Q42" s="13">
        <f t="shared" si="4"/>
        <v>1</v>
      </c>
    </row>
    <row r="43" spans="1:17" ht="14.25" thickBot="1">
      <c r="A43" s="16" t="s">
        <v>95</v>
      </c>
      <c r="B43" s="9" t="s">
        <v>38</v>
      </c>
      <c r="C43" s="29">
        <v>0</v>
      </c>
      <c r="D43" s="29">
        <v>4</v>
      </c>
      <c r="E43" s="29">
        <v>7</v>
      </c>
      <c r="F43" s="29">
        <v>9</v>
      </c>
      <c r="G43" s="29">
        <v>9</v>
      </c>
      <c r="H43" s="29">
        <v>9</v>
      </c>
      <c r="I43" s="29">
        <v>8</v>
      </c>
      <c r="J43" s="29">
        <v>13</v>
      </c>
      <c r="K43" s="22">
        <v>59</v>
      </c>
      <c r="L43" s="13">
        <f t="shared" si="1"/>
        <v>17</v>
      </c>
      <c r="M43" s="14">
        <f t="shared" si="2"/>
        <v>28.8135593220339</v>
      </c>
      <c r="O43" s="13">
        <f t="shared" si="0"/>
        <v>11</v>
      </c>
      <c r="P43" s="13">
        <f t="shared" si="3"/>
        <v>18</v>
      </c>
      <c r="Q43" s="13">
        <f t="shared" si="4"/>
        <v>17</v>
      </c>
    </row>
    <row r="44" spans="1:17" ht="14.25" thickBot="1">
      <c r="A44" s="16" t="s">
        <v>96</v>
      </c>
      <c r="B44" s="9" t="s">
        <v>39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1</v>
      </c>
      <c r="J44" s="29">
        <v>1</v>
      </c>
      <c r="K44" s="22">
        <v>2</v>
      </c>
      <c r="L44" s="13">
        <f t="shared" si="1"/>
        <v>1</v>
      </c>
      <c r="M44" s="14">
        <f t="shared" si="2"/>
        <v>50</v>
      </c>
      <c r="O44" s="13">
        <f t="shared" si="0"/>
        <v>0</v>
      </c>
      <c r="P44" s="13">
        <f t="shared" si="3"/>
        <v>0</v>
      </c>
      <c r="Q44" s="13">
        <f t="shared" si="4"/>
        <v>1</v>
      </c>
    </row>
    <row r="45" spans="1:17" ht="14.25" thickBot="1">
      <c r="A45" s="16" t="s">
        <v>97</v>
      </c>
      <c r="B45" s="9" t="s">
        <v>40</v>
      </c>
      <c r="C45" s="29">
        <v>1</v>
      </c>
      <c r="D45" s="29">
        <v>5</v>
      </c>
      <c r="E45" s="29">
        <v>46</v>
      </c>
      <c r="F45" s="29">
        <v>71</v>
      </c>
      <c r="G45" s="29">
        <v>78</v>
      </c>
      <c r="H45" s="29">
        <v>117</v>
      </c>
      <c r="I45" s="29">
        <v>191</v>
      </c>
      <c r="J45" s="29">
        <v>133</v>
      </c>
      <c r="K45" s="22">
        <v>642</v>
      </c>
      <c r="L45" s="13">
        <f t="shared" si="1"/>
        <v>308</v>
      </c>
      <c r="M45" s="14">
        <f t="shared" si="2"/>
        <v>47.97507788161994</v>
      </c>
      <c r="O45" s="13">
        <f t="shared" si="0"/>
        <v>52</v>
      </c>
      <c r="P45" s="13">
        <f t="shared" si="3"/>
        <v>149</v>
      </c>
      <c r="Q45" s="13">
        <f t="shared" si="4"/>
        <v>308</v>
      </c>
    </row>
    <row r="46" spans="1:17" ht="14.25" thickBot="1">
      <c r="A46" s="16" t="s">
        <v>98</v>
      </c>
      <c r="B46" s="9" t="s">
        <v>41</v>
      </c>
      <c r="C46" s="29">
        <v>1</v>
      </c>
      <c r="D46" s="29">
        <v>12</v>
      </c>
      <c r="E46" s="29">
        <v>30</v>
      </c>
      <c r="F46" s="29">
        <v>64</v>
      </c>
      <c r="G46" s="29">
        <v>67</v>
      </c>
      <c r="H46" s="29">
        <v>106</v>
      </c>
      <c r="I46" s="29">
        <v>165</v>
      </c>
      <c r="J46" s="29">
        <v>142</v>
      </c>
      <c r="K46" s="22">
        <v>587</v>
      </c>
      <c r="L46" s="13">
        <f t="shared" si="1"/>
        <v>271</v>
      </c>
      <c r="M46" s="14">
        <f t="shared" si="2"/>
        <v>46.166950596252136</v>
      </c>
      <c r="O46" s="13">
        <f t="shared" si="0"/>
        <v>43</v>
      </c>
      <c r="P46" s="13">
        <f t="shared" si="3"/>
        <v>131</v>
      </c>
      <c r="Q46" s="13">
        <f t="shared" si="4"/>
        <v>271</v>
      </c>
    </row>
    <row r="47" spans="1:17" ht="14.25" thickBot="1">
      <c r="A47" s="16" t="s">
        <v>99</v>
      </c>
      <c r="B47" s="9" t="s">
        <v>42</v>
      </c>
      <c r="C47" s="29">
        <v>3</v>
      </c>
      <c r="D47" s="29">
        <v>36</v>
      </c>
      <c r="E47" s="29">
        <v>163</v>
      </c>
      <c r="F47" s="29">
        <v>284</v>
      </c>
      <c r="G47" s="29">
        <v>255</v>
      </c>
      <c r="H47" s="29">
        <v>301</v>
      </c>
      <c r="I47" s="29">
        <v>284</v>
      </c>
      <c r="J47" s="29">
        <v>190</v>
      </c>
      <c r="K47" s="22">
        <v>1516</v>
      </c>
      <c r="L47" s="13">
        <f t="shared" si="1"/>
        <v>585</v>
      </c>
      <c r="M47" s="14">
        <f t="shared" si="2"/>
        <v>38.58839050131926</v>
      </c>
      <c r="O47" s="13">
        <f t="shared" si="0"/>
        <v>202</v>
      </c>
      <c r="P47" s="13">
        <f t="shared" si="3"/>
        <v>539</v>
      </c>
      <c r="Q47" s="13">
        <f t="shared" si="4"/>
        <v>585</v>
      </c>
    </row>
    <row r="48" spans="1:17" ht="14.25" thickBot="1">
      <c r="A48" s="16" t="s">
        <v>100</v>
      </c>
      <c r="B48" s="9" t="s">
        <v>43</v>
      </c>
      <c r="C48" s="29">
        <v>0</v>
      </c>
      <c r="D48" s="29">
        <v>0</v>
      </c>
      <c r="E48" s="29">
        <v>2</v>
      </c>
      <c r="F48" s="29">
        <v>1</v>
      </c>
      <c r="G48" s="29">
        <v>1</v>
      </c>
      <c r="H48" s="29">
        <v>3</v>
      </c>
      <c r="I48" s="29">
        <v>5</v>
      </c>
      <c r="J48" s="29">
        <v>1</v>
      </c>
      <c r="K48" s="22">
        <v>13</v>
      </c>
      <c r="L48" s="13">
        <f t="shared" si="1"/>
        <v>8</v>
      </c>
      <c r="M48" s="14">
        <f t="shared" si="2"/>
        <v>61.53846153846154</v>
      </c>
      <c r="O48" s="13">
        <f t="shared" si="0"/>
        <v>2</v>
      </c>
      <c r="P48" s="13">
        <f t="shared" si="3"/>
        <v>2</v>
      </c>
      <c r="Q48" s="13">
        <f t="shared" si="4"/>
        <v>8</v>
      </c>
    </row>
    <row r="49" spans="1:17" ht="14.25" thickBot="1">
      <c r="A49" s="16" t="s">
        <v>101</v>
      </c>
      <c r="B49" s="9" t="s">
        <v>44</v>
      </c>
      <c r="C49" s="29">
        <v>0</v>
      </c>
      <c r="D49" s="29">
        <v>2</v>
      </c>
      <c r="E49" s="29">
        <v>2</v>
      </c>
      <c r="F49" s="29">
        <v>0</v>
      </c>
      <c r="G49" s="29">
        <v>3</v>
      </c>
      <c r="H49" s="29">
        <v>2</v>
      </c>
      <c r="I49" s="29">
        <v>4</v>
      </c>
      <c r="J49" s="29">
        <v>2</v>
      </c>
      <c r="K49" s="22">
        <v>15</v>
      </c>
      <c r="L49" s="13">
        <f t="shared" si="1"/>
        <v>6</v>
      </c>
      <c r="M49" s="14">
        <f t="shared" si="2"/>
        <v>40</v>
      </c>
      <c r="O49" s="13">
        <f t="shared" si="0"/>
        <v>4</v>
      </c>
      <c r="P49" s="13">
        <f t="shared" si="3"/>
        <v>3</v>
      </c>
      <c r="Q49" s="13">
        <f t="shared" si="4"/>
        <v>6</v>
      </c>
    </row>
    <row r="50" spans="1:17" ht="14.25" thickBot="1">
      <c r="A50" s="16" t="s">
        <v>102</v>
      </c>
      <c r="B50" s="9" t="s">
        <v>45</v>
      </c>
      <c r="C50" s="29">
        <v>2</v>
      </c>
      <c r="D50" s="29">
        <v>14</v>
      </c>
      <c r="E50" s="29">
        <v>85</v>
      </c>
      <c r="F50" s="29">
        <v>144</v>
      </c>
      <c r="G50" s="29">
        <v>230</v>
      </c>
      <c r="H50" s="29">
        <v>380</v>
      </c>
      <c r="I50" s="29">
        <v>853</v>
      </c>
      <c r="J50" s="29">
        <v>287</v>
      </c>
      <c r="K50" s="22">
        <v>1995</v>
      </c>
      <c r="L50" s="13">
        <f t="shared" si="1"/>
        <v>1233</v>
      </c>
      <c r="M50" s="14">
        <f t="shared" si="2"/>
        <v>61.804511278195484</v>
      </c>
      <c r="O50" s="13">
        <f t="shared" si="0"/>
        <v>101</v>
      </c>
      <c r="P50" s="13">
        <f t="shared" si="3"/>
        <v>374</v>
      </c>
      <c r="Q50" s="13">
        <f t="shared" si="4"/>
        <v>1233</v>
      </c>
    </row>
    <row r="51" spans="1:17" ht="14.25" thickBot="1">
      <c r="A51" s="16" t="s">
        <v>103</v>
      </c>
      <c r="B51" s="9" t="s">
        <v>46</v>
      </c>
      <c r="C51" s="29">
        <v>0</v>
      </c>
      <c r="D51" s="29">
        <v>5</v>
      </c>
      <c r="E51" s="29">
        <v>39</v>
      </c>
      <c r="F51" s="29">
        <v>76</v>
      </c>
      <c r="G51" s="29">
        <v>99</v>
      </c>
      <c r="H51" s="29">
        <v>139</v>
      </c>
      <c r="I51" s="29">
        <v>214</v>
      </c>
      <c r="J51" s="29">
        <v>190</v>
      </c>
      <c r="K51" s="22">
        <v>762</v>
      </c>
      <c r="L51" s="13">
        <f t="shared" si="1"/>
        <v>353</v>
      </c>
      <c r="M51" s="14">
        <f t="shared" si="2"/>
        <v>46.3254593175853</v>
      </c>
      <c r="O51" s="13">
        <f t="shared" si="0"/>
        <v>44</v>
      </c>
      <c r="P51" s="13">
        <f t="shared" si="3"/>
        <v>175</v>
      </c>
      <c r="Q51" s="13">
        <f t="shared" si="4"/>
        <v>353</v>
      </c>
    </row>
    <row r="52" spans="1:17" ht="14.25" thickBot="1">
      <c r="A52" s="16" t="s">
        <v>104</v>
      </c>
      <c r="B52" s="9" t="s">
        <v>47</v>
      </c>
      <c r="C52" s="29">
        <v>21</v>
      </c>
      <c r="D52" s="29">
        <v>53</v>
      </c>
      <c r="E52" s="29">
        <v>88</v>
      </c>
      <c r="F52" s="29">
        <v>92</v>
      </c>
      <c r="G52" s="29">
        <v>66</v>
      </c>
      <c r="H52" s="29">
        <v>75</v>
      </c>
      <c r="I52" s="29">
        <v>48</v>
      </c>
      <c r="J52" s="29">
        <v>72</v>
      </c>
      <c r="K52" s="22">
        <v>515</v>
      </c>
      <c r="L52" s="13">
        <f t="shared" si="1"/>
        <v>123</v>
      </c>
      <c r="M52" s="14">
        <f t="shared" si="2"/>
        <v>23.883495145631066</v>
      </c>
      <c r="O52" s="13">
        <f t="shared" si="0"/>
        <v>162</v>
      </c>
      <c r="P52" s="13">
        <f t="shared" si="3"/>
        <v>158</v>
      </c>
      <c r="Q52" s="13">
        <f t="shared" si="4"/>
        <v>123</v>
      </c>
    </row>
    <row r="53" spans="1:17" ht="14.25" thickBot="1">
      <c r="A53" s="16" t="s">
        <v>105</v>
      </c>
      <c r="B53" s="9" t="s">
        <v>48</v>
      </c>
      <c r="C53" s="29">
        <v>22</v>
      </c>
      <c r="D53" s="29">
        <v>366</v>
      </c>
      <c r="E53" s="29">
        <v>528</v>
      </c>
      <c r="F53" s="29">
        <v>464</v>
      </c>
      <c r="G53" s="29">
        <v>382</v>
      </c>
      <c r="H53" s="29">
        <v>343</v>
      </c>
      <c r="I53" s="29">
        <v>241</v>
      </c>
      <c r="J53" s="29">
        <v>187</v>
      </c>
      <c r="K53" s="22">
        <v>2533</v>
      </c>
      <c r="L53" s="13">
        <f t="shared" si="1"/>
        <v>584</v>
      </c>
      <c r="M53" s="14">
        <f t="shared" si="2"/>
        <v>23.055665219107777</v>
      </c>
      <c r="O53" s="13">
        <f t="shared" si="0"/>
        <v>916</v>
      </c>
      <c r="P53" s="13">
        <f t="shared" si="3"/>
        <v>846</v>
      </c>
      <c r="Q53" s="13">
        <f t="shared" si="4"/>
        <v>584</v>
      </c>
    </row>
    <row r="54" spans="1:17" ht="14.25" thickBot="1">
      <c r="A54" s="16" t="s">
        <v>106</v>
      </c>
      <c r="B54" s="9" t="s">
        <v>49</v>
      </c>
      <c r="C54" s="29">
        <v>33</v>
      </c>
      <c r="D54" s="29">
        <v>46</v>
      </c>
      <c r="E54" s="29">
        <v>64</v>
      </c>
      <c r="F54" s="29">
        <v>43</v>
      </c>
      <c r="G54" s="29">
        <v>23</v>
      </c>
      <c r="H54" s="29">
        <v>23</v>
      </c>
      <c r="I54" s="29">
        <v>2</v>
      </c>
      <c r="J54" s="29">
        <v>9</v>
      </c>
      <c r="K54" s="22">
        <v>243</v>
      </c>
      <c r="L54" s="13">
        <f t="shared" si="1"/>
        <v>25</v>
      </c>
      <c r="M54" s="14">
        <f t="shared" si="2"/>
        <v>10.2880658436214</v>
      </c>
      <c r="O54" s="13">
        <f t="shared" si="0"/>
        <v>143</v>
      </c>
      <c r="P54" s="13">
        <f t="shared" si="3"/>
        <v>66</v>
      </c>
      <c r="Q54" s="13">
        <f t="shared" si="4"/>
        <v>25</v>
      </c>
    </row>
    <row r="55" spans="1:17" ht="14.25" thickBot="1">
      <c r="A55" s="16" t="s">
        <v>107</v>
      </c>
      <c r="B55" s="9" t="s">
        <v>50</v>
      </c>
      <c r="C55" s="29">
        <v>6</v>
      </c>
      <c r="D55" s="29">
        <v>30</v>
      </c>
      <c r="E55" s="29">
        <v>49</v>
      </c>
      <c r="F55" s="29">
        <v>31</v>
      </c>
      <c r="G55" s="29">
        <v>19</v>
      </c>
      <c r="H55" s="29">
        <v>2</v>
      </c>
      <c r="I55" s="29">
        <v>1</v>
      </c>
      <c r="J55" s="29">
        <v>4</v>
      </c>
      <c r="K55" s="22">
        <v>142</v>
      </c>
      <c r="L55" s="13">
        <f t="shared" si="1"/>
        <v>3</v>
      </c>
      <c r="M55" s="14">
        <f t="shared" si="2"/>
        <v>2.112676056338028</v>
      </c>
      <c r="O55" s="13">
        <f t="shared" si="0"/>
        <v>85</v>
      </c>
      <c r="P55" s="13">
        <f t="shared" si="3"/>
        <v>50</v>
      </c>
      <c r="Q55" s="13">
        <f t="shared" si="4"/>
        <v>3</v>
      </c>
    </row>
    <row r="56" spans="1:17" ht="14.25" thickBot="1">
      <c r="A56" s="16" t="s">
        <v>108</v>
      </c>
      <c r="B56" s="9" t="s">
        <v>51</v>
      </c>
      <c r="C56" s="29">
        <v>19</v>
      </c>
      <c r="D56" s="29">
        <v>131</v>
      </c>
      <c r="E56" s="29">
        <v>163</v>
      </c>
      <c r="F56" s="29">
        <v>139</v>
      </c>
      <c r="G56" s="29">
        <v>87</v>
      </c>
      <c r="H56" s="29">
        <v>57</v>
      </c>
      <c r="I56" s="29">
        <v>32</v>
      </c>
      <c r="J56" s="29">
        <v>48</v>
      </c>
      <c r="K56" s="22">
        <v>676</v>
      </c>
      <c r="L56" s="13">
        <f t="shared" si="1"/>
        <v>89</v>
      </c>
      <c r="M56" s="14">
        <f t="shared" si="2"/>
        <v>13.165680473372781</v>
      </c>
      <c r="O56" s="13">
        <f t="shared" si="0"/>
        <v>313</v>
      </c>
      <c r="P56" s="13">
        <f t="shared" si="3"/>
        <v>226</v>
      </c>
      <c r="Q56" s="13">
        <f t="shared" si="4"/>
        <v>89</v>
      </c>
    </row>
    <row r="57" spans="1:17" ht="14.25" thickBot="1">
      <c r="A57" s="16">
        <v>0</v>
      </c>
      <c r="B57" s="9" t="s">
        <v>52</v>
      </c>
      <c r="C57" s="29">
        <v>8</v>
      </c>
      <c r="D57" s="29">
        <v>13</v>
      </c>
      <c r="E57" s="29">
        <v>22</v>
      </c>
      <c r="F57" s="29">
        <v>19</v>
      </c>
      <c r="G57" s="29">
        <v>12</v>
      </c>
      <c r="H57" s="29">
        <v>9</v>
      </c>
      <c r="I57" s="29">
        <v>5</v>
      </c>
      <c r="J57" s="29">
        <v>9</v>
      </c>
      <c r="K57" s="22">
        <v>97</v>
      </c>
      <c r="L57" s="13">
        <f t="shared" si="1"/>
        <v>14</v>
      </c>
      <c r="M57" s="14">
        <f t="shared" si="2"/>
        <v>14.432989690721648</v>
      </c>
      <c r="O57" s="13">
        <f t="shared" si="0"/>
        <v>43</v>
      </c>
      <c r="P57" s="13">
        <f t="shared" si="3"/>
        <v>31</v>
      </c>
      <c r="Q57" s="13">
        <f t="shared" si="4"/>
        <v>14</v>
      </c>
    </row>
    <row r="58" spans="1:17" ht="14.25" thickBot="1">
      <c r="A58" s="16">
        <v>1</v>
      </c>
      <c r="B58" s="9" t="s">
        <v>53</v>
      </c>
      <c r="C58" s="29">
        <v>1</v>
      </c>
      <c r="D58" s="29">
        <v>3</v>
      </c>
      <c r="E58" s="29">
        <v>8</v>
      </c>
      <c r="F58" s="29">
        <v>4</v>
      </c>
      <c r="G58" s="29">
        <v>8</v>
      </c>
      <c r="H58" s="29">
        <v>1</v>
      </c>
      <c r="I58" s="29">
        <v>3</v>
      </c>
      <c r="J58" s="29">
        <v>3</v>
      </c>
      <c r="K58" s="22">
        <v>31</v>
      </c>
      <c r="L58" s="13">
        <f t="shared" si="1"/>
        <v>4</v>
      </c>
      <c r="M58" s="14">
        <f t="shared" si="2"/>
        <v>12.903225806451612</v>
      </c>
      <c r="O58" s="13">
        <f t="shared" si="0"/>
        <v>12</v>
      </c>
      <c r="P58" s="13">
        <f t="shared" si="3"/>
        <v>12</v>
      </c>
      <c r="Q58" s="13">
        <f t="shared" si="4"/>
        <v>4</v>
      </c>
    </row>
    <row r="59" spans="1:17" ht="14.25" thickBot="1">
      <c r="A59" s="16">
        <v>2</v>
      </c>
      <c r="B59" s="9" t="s">
        <v>54</v>
      </c>
      <c r="C59" s="29">
        <v>37</v>
      </c>
      <c r="D59" s="29">
        <v>558</v>
      </c>
      <c r="E59" s="29">
        <v>1659</v>
      </c>
      <c r="F59" s="29">
        <v>2161</v>
      </c>
      <c r="G59" s="29">
        <v>2050</v>
      </c>
      <c r="H59" s="29">
        <v>2031</v>
      </c>
      <c r="I59" s="29">
        <v>1371</v>
      </c>
      <c r="J59" s="29">
        <v>1018</v>
      </c>
      <c r="K59" s="22">
        <v>10885</v>
      </c>
      <c r="L59" s="13">
        <f t="shared" si="1"/>
        <v>3402</v>
      </c>
      <c r="M59" s="14">
        <f t="shared" si="2"/>
        <v>31.2540192926045</v>
      </c>
      <c r="O59" s="13">
        <f t="shared" si="0"/>
        <v>2254</v>
      </c>
      <c r="P59" s="13">
        <f t="shared" si="3"/>
        <v>4211</v>
      </c>
      <c r="Q59" s="13">
        <f t="shared" si="4"/>
        <v>3402</v>
      </c>
    </row>
    <row r="60" spans="1:17" ht="14.25" thickBot="1">
      <c r="A60" s="16">
        <v>3</v>
      </c>
      <c r="B60" s="9" t="s">
        <v>55</v>
      </c>
      <c r="C60" s="29">
        <v>3</v>
      </c>
      <c r="D60" s="29">
        <v>40</v>
      </c>
      <c r="E60" s="29">
        <v>92</v>
      </c>
      <c r="F60" s="29">
        <v>110</v>
      </c>
      <c r="G60" s="29">
        <v>101</v>
      </c>
      <c r="H60" s="29">
        <v>91</v>
      </c>
      <c r="I60" s="29">
        <v>70</v>
      </c>
      <c r="J60" s="29">
        <v>108</v>
      </c>
      <c r="K60" s="22">
        <v>615</v>
      </c>
      <c r="L60" s="13">
        <f t="shared" si="1"/>
        <v>161</v>
      </c>
      <c r="M60" s="14">
        <f t="shared" si="2"/>
        <v>26.178861788617887</v>
      </c>
      <c r="O60" s="13">
        <f t="shared" si="0"/>
        <v>135</v>
      </c>
      <c r="P60" s="13">
        <f t="shared" si="3"/>
        <v>211</v>
      </c>
      <c r="Q60" s="13">
        <f t="shared" si="4"/>
        <v>161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showGridLines="0" tabSelected="1" zoomScalePageLayoutView="0" workbookViewId="0" topLeftCell="A1">
      <selection activeCell="A1" sqref="A1:O58"/>
    </sheetView>
  </sheetViews>
  <sheetFormatPr defaultColWidth="9.140625" defaultRowHeight="15"/>
  <sheetData>
    <row r="1" ht="23.25" customHeight="1">
      <c r="B1" s="31" t="s">
        <v>136</v>
      </c>
    </row>
    <row r="2" ht="13.5">
      <c r="K2" t="s">
        <v>137</v>
      </c>
    </row>
    <row r="3" spans="1:8" ht="13.5">
      <c r="A3" t="s">
        <v>134</v>
      </c>
      <c r="H3" t="s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showGridLines="0" zoomScalePageLayoutView="0" workbookViewId="0" topLeftCell="A1">
      <selection activeCell="A1" sqref="A1:Q44"/>
    </sheetView>
  </sheetViews>
  <sheetFormatPr defaultColWidth="9.140625" defaultRowHeight="15"/>
  <cols>
    <col min="18" max="18" width="4.8515625" style="0" customWidth="1"/>
  </cols>
  <sheetData>
    <row r="1" ht="23.25" customHeight="1">
      <c r="B1" s="31" t="s">
        <v>140</v>
      </c>
    </row>
    <row r="2" spans="3:14" ht="13.5">
      <c r="C2" t="s">
        <v>131</v>
      </c>
      <c r="J2" t="s">
        <v>132</v>
      </c>
      <c r="N2" t="s">
        <v>133</v>
      </c>
    </row>
    <row r="43" spans="2:14" ht="15">
      <c r="B43" t="s">
        <v>138</v>
      </c>
      <c r="N43" t="s">
        <v>139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3"/>
  <sheetViews>
    <sheetView showGridLines="0" zoomScalePageLayoutView="0" workbookViewId="0" topLeftCell="A1">
      <selection activeCell="A1" sqref="A1:Q44"/>
    </sheetView>
  </sheetViews>
  <sheetFormatPr defaultColWidth="9.140625" defaultRowHeight="15"/>
  <sheetData>
    <row r="1" ht="17.25">
      <c r="B1" s="31" t="s">
        <v>147</v>
      </c>
    </row>
    <row r="2" spans="3:14" ht="13.5">
      <c r="C2" t="s">
        <v>131</v>
      </c>
      <c r="J2" t="s">
        <v>132</v>
      </c>
      <c r="N2" t="s">
        <v>133</v>
      </c>
    </row>
    <row r="43" spans="2:14" ht="15">
      <c r="B43" t="s">
        <v>145</v>
      </c>
      <c r="N43" t="s">
        <v>146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3"/>
  <sheetViews>
    <sheetView showGridLines="0" zoomScalePageLayoutView="0" workbookViewId="0" topLeftCell="A4">
      <selection activeCell="A1" sqref="A1:Q43"/>
    </sheetView>
  </sheetViews>
  <sheetFormatPr defaultColWidth="9.140625" defaultRowHeight="15"/>
  <sheetData>
    <row r="1" ht="17.25">
      <c r="B1" s="31" t="s">
        <v>143</v>
      </c>
    </row>
    <row r="2" spans="2:14" ht="13.5">
      <c r="B2" t="s">
        <v>131</v>
      </c>
      <c r="J2" t="s">
        <v>132</v>
      </c>
      <c r="N2" t="s">
        <v>133</v>
      </c>
    </row>
    <row r="43" spans="2:14" ht="13.5">
      <c r="B43" t="s">
        <v>144</v>
      </c>
      <c r="N43" t="s">
        <v>139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2011-11-03T07:12:11Z</dcterms:created>
  <dcterms:modified xsi:type="dcterms:W3CDTF">2012-06-17T09:50:45Z</dcterms:modified>
  <cp:category/>
  <cp:version/>
  <cp:contentType/>
  <cp:contentStatus/>
</cp:coreProperties>
</file>