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475" windowHeight="11880" activeTab="5"/>
  </bookViews>
  <sheets>
    <sheet name="素データ" sheetId="1" r:id="rId1"/>
    <sheet name="Graph1" sheetId="2" r:id="rId2"/>
    <sheet name="集計" sheetId="3" r:id="rId3"/>
    <sheet name="昇順スカイ" sheetId="4" r:id="rId4"/>
    <sheet name="昇順相対スカイ" sheetId="5" r:id="rId5"/>
    <sheet name="累積散布" sheetId="6" r:id="rId6"/>
    <sheet name="累積相対散布" sheetId="7" r:id="rId7"/>
    <sheet name="Graph2" sheetId="8" r:id="rId8"/>
    <sheet name="Sheet1 (3)" sheetId="9" r:id="rId9"/>
    <sheet name="Sheet2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<sst xmlns="http://schemas.openxmlformats.org/spreadsheetml/2006/main" count="343" uniqueCount="97">
  <si>
    <t>契約当事者　年齢</t>
  </si>
  <si>
    <t>２０歳未満</t>
  </si>
  <si>
    <t>２０歳代</t>
  </si>
  <si>
    <t>３０歳代</t>
  </si>
  <si>
    <t>４０歳代</t>
  </si>
  <si>
    <t>５０歳代</t>
  </si>
  <si>
    <t>６０歳代</t>
  </si>
  <si>
    <t>７０歳以上</t>
  </si>
  <si>
    <t>不明・無回答</t>
  </si>
  <si>
    <t>合計</t>
  </si>
  <si>
    <t>商品一般</t>
  </si>
  <si>
    <t>食料品</t>
  </si>
  <si>
    <t>住居品</t>
  </si>
  <si>
    <t>光熱水品</t>
  </si>
  <si>
    <t>被服品</t>
  </si>
  <si>
    <t>保健衛生品</t>
  </si>
  <si>
    <t>教養娯楽品</t>
  </si>
  <si>
    <t>車両・乗り物</t>
  </si>
  <si>
    <t>土地・建物・設備</t>
  </si>
  <si>
    <t>他の商品</t>
  </si>
  <si>
    <t>クリーニング</t>
  </si>
  <si>
    <t>レンタル・リース・貸借</t>
  </si>
  <si>
    <t>工事・建築・加工</t>
  </si>
  <si>
    <t>修理・補修</t>
  </si>
  <si>
    <t>管理・保管</t>
  </si>
  <si>
    <t>役務一般</t>
  </si>
  <si>
    <t>金融・保険サービス</t>
  </si>
  <si>
    <t>運輸・通信サービス</t>
  </si>
  <si>
    <t>教育サービス</t>
  </si>
  <si>
    <t>教養・娯楽サービス</t>
  </si>
  <si>
    <t>保健・福祉サービス</t>
  </si>
  <si>
    <t>他の役務</t>
  </si>
  <si>
    <t>内職・副業・ねずみ講</t>
  </si>
  <si>
    <t>他の行政サービス</t>
  </si>
  <si>
    <t>他の相談</t>
  </si>
  <si>
    <t>商品・サービス（大分類）</t>
  </si>
  <si>
    <t>販売購入形態=電話勧誘販売</t>
  </si>
  <si>
    <t>2011年10月１０日現在</t>
  </si>
  <si>
    <t>2009年度</t>
  </si>
  <si>
    <t>2010年度</t>
  </si>
  <si>
    <t>60歳以上</t>
  </si>
  <si>
    <t>高齢者比率</t>
  </si>
  <si>
    <t>高齢者比率の増分</t>
  </si>
  <si>
    <t>工事・建築・加工</t>
  </si>
  <si>
    <t>修理・補修</t>
  </si>
  <si>
    <t>他の行政サービス</t>
  </si>
  <si>
    <t>高齢者件数の増分</t>
  </si>
  <si>
    <t>レンタル・リース・貸借</t>
  </si>
  <si>
    <t>管理・保管</t>
  </si>
  <si>
    <t>内職・副業・ねずみ講</t>
  </si>
  <si>
    <t>運輸・通信サービス</t>
  </si>
  <si>
    <t>印字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</si>
  <si>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</si>
  <si>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</si>
  <si>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</si>
  <si>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</si>
  <si>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</si>
  <si>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</si>
  <si>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</si>
  <si>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</si>
  <si>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</si>
  <si>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</si>
  <si>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</si>
  <si>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</si>
  <si>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</si>
  <si>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</si>
  <si>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</si>
  <si>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</si>
  <si>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</si>
  <si>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</si>
  <si>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</si>
  <si>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</si>
  <si>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</si>
  <si>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</si>
  <si>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</si>
  <si>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</si>
  <si>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</si>
  <si>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ｚ</t>
  </si>
  <si>
    <t>高齢者件数の2009年度比</t>
  </si>
  <si>
    <r>
      <t>データ出所：国民生活センター「消費生活相談データベース</t>
    </r>
    <r>
      <rPr>
        <sz val="10.5"/>
        <color indexed="8"/>
        <rFont val="Century"/>
        <family val="1"/>
      </rPr>
      <t>(</t>
    </r>
    <r>
      <rPr>
        <sz val="10.5"/>
        <color indexed="8"/>
        <rFont val="Century"/>
        <family val="1"/>
      </rPr>
      <t>PIO-NET)</t>
    </r>
    <r>
      <rPr>
        <sz val="10.5"/>
        <color indexed="8"/>
        <rFont val="ＭＳ 明朝"/>
        <family val="1"/>
      </rPr>
      <t>」</t>
    </r>
  </si>
  <si>
    <t>棒グラフの高さ：高齢者比率</t>
  </si>
  <si>
    <t>棒グラフの面積：高齢者相談件数に比例</t>
  </si>
  <si>
    <t>棒グラフの幅：相談件数合計に比例</t>
  </si>
  <si>
    <t>電話勧誘販売の商品・サービス（大分類）別の消費生活相談高齢者比率の2009年度と2010年度の合成スカイライン図</t>
  </si>
  <si>
    <t>縦軸：高齢者相談件数</t>
  </si>
  <si>
    <t>バブルの体積：高齢者相談件数に比例</t>
  </si>
  <si>
    <t>電話勧誘販売の商品・サービス（大分類）別の相談件数合計と高齢者相談件数の2009・2010年度の合成バブル扇形散布図</t>
  </si>
  <si>
    <t>横軸：相談件数合計</t>
  </si>
  <si>
    <t>電話勧誘販売の商品・サービス（大分類）別の消費生活相談高齢者比率の2009年度と2010年度の合成昇順スカイライン図</t>
  </si>
  <si>
    <t>縦軸：高齢者比率（％）</t>
  </si>
  <si>
    <t>横軸：累積相談件数（件）</t>
  </si>
  <si>
    <t>電話勧誘販売の商品・サービス（大分類）別の消費生活相談高齢者比率の2009年度と2010年度の合成昇順相対スカイライン図</t>
  </si>
  <si>
    <t>横軸：累積相対相談件数</t>
  </si>
  <si>
    <t>電話勧誘販売の商品・サービス（大分類）別の消費生活相談高齢者比率の2009年度と2010年度の合成昇順累積散布図</t>
  </si>
  <si>
    <t>縦軸：累積高齢者相談件数（件）</t>
  </si>
  <si>
    <t>電話勧誘販売の商品・サービス別の消費生活相談高齢者比率の2009年度と2010年度の合成昇順累積相対散布図【ローレンツ曲線】</t>
  </si>
  <si>
    <t>縦軸：累積相対高齢者相談件数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</si>
</sst>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0.000_ ;[Red]\-0.0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0.5"/>
      <color indexed="16"/>
      <name val="Century"/>
      <family val="1"/>
    </font>
    <font>
      <sz val="10.5"/>
      <color indexed="16"/>
      <name val="ＭＳ 明朝"/>
      <family val="1"/>
    </font>
    <font>
      <sz val="10.5"/>
      <color indexed="16"/>
      <name val="Times New Roman"/>
      <family val="1"/>
    </font>
    <font>
      <sz val="9"/>
      <color indexed="8"/>
      <name val="ＭＳ Ｐゴシック"/>
      <family val="3"/>
    </font>
    <font>
      <sz val="16"/>
      <color indexed="40"/>
      <name val="ＭＳ Ｐゴシック"/>
      <family val="3"/>
    </font>
    <font>
      <sz val="16"/>
      <color indexed="14"/>
      <name val="ＭＳ Ｐゴシック"/>
      <family val="3"/>
    </font>
    <font>
      <sz val="11"/>
      <color indexed="17"/>
      <name val="ＭＳ 明朝"/>
      <family val="1"/>
    </font>
    <font>
      <sz val="11"/>
      <color indexed="17"/>
      <name val="Century"/>
      <family val="1"/>
    </font>
    <font>
      <sz val="11"/>
      <color indexed="17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color indexed="18"/>
      <name val="ＭＳ 明朝"/>
      <family val="1"/>
    </font>
    <font>
      <sz val="11"/>
      <color indexed="1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b/>
      <sz val="14"/>
      <color theme="1"/>
      <name val="ＭＳ Ｐゴシック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8DC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6" fillId="0" borderId="0" applyNumberFormat="0" applyFont="0" applyFill="0" applyBorder="0" applyProtection="0">
      <alignment vertical="center"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54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4" fillId="33" borderId="13" xfId="0" applyFont="1" applyFill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/>
    </xf>
    <xf numFmtId="0" fontId="54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" fillId="0" borderId="0" xfId="62">
      <alignment vertical="center"/>
    </xf>
    <xf numFmtId="0" fontId="62" fillId="0" borderId="0" xfId="62" applyFont="1">
      <alignment vertical="center"/>
    </xf>
    <xf numFmtId="0" fontId="54" fillId="33" borderId="14" xfId="0" applyFont="1" applyFill="1" applyBorder="1" applyAlignment="1">
      <alignment horizontal="left" vertical="center"/>
    </xf>
    <xf numFmtId="0" fontId="54" fillId="33" borderId="15" xfId="0" applyFont="1" applyFill="1" applyBorder="1" applyAlignment="1">
      <alignment horizontal="left" vertical="center"/>
    </xf>
    <xf numFmtId="0" fontId="54" fillId="33" borderId="16" xfId="0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電話勧誘販売に関する消費相談高齢者比率の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2009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（左）・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（右）比較</a:t>
            </a:r>
          </a:p>
        </c:rich>
      </c:tx>
      <c:layout>
        <c:manualLayout>
          <c:xMode val="factor"/>
          <c:yMode val="factor"/>
          <c:x val="-0.0265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645"/>
          <c:w val="0.8782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'集計'!$M$4</c:f>
              <c:strCache>
                <c:ptCount val="1"/>
                <c:pt idx="0">
                  <c:v>高齢者比率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'集計'!$B$5:$B$57</c:f>
              <c:strCache>
                <c:ptCount val="53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  <c:pt idx="25">
                  <c:v>合計</c:v>
                </c:pt>
                <c:pt idx="27">
                  <c:v>商品一般</c:v>
                </c:pt>
                <c:pt idx="28">
                  <c:v>食料品</c:v>
                </c:pt>
                <c:pt idx="29">
                  <c:v>住居品</c:v>
                </c:pt>
                <c:pt idx="30">
                  <c:v>光熱水品</c:v>
                </c:pt>
                <c:pt idx="31">
                  <c:v>被服品</c:v>
                </c:pt>
                <c:pt idx="32">
                  <c:v>保健衛生品</c:v>
                </c:pt>
                <c:pt idx="33">
                  <c:v>教養娯楽品</c:v>
                </c:pt>
                <c:pt idx="34">
                  <c:v>車両・乗り物</c:v>
                </c:pt>
                <c:pt idx="35">
                  <c:v>土地・建物・設備</c:v>
                </c:pt>
                <c:pt idx="36">
                  <c:v>他の商品</c:v>
                </c:pt>
                <c:pt idx="37">
                  <c:v>クリーニング</c:v>
                </c:pt>
                <c:pt idx="38">
                  <c:v>レンタル・リース・貸借</c:v>
                </c:pt>
                <c:pt idx="39">
                  <c:v>工事・建築・加工</c:v>
                </c:pt>
                <c:pt idx="40">
                  <c:v>修理・補修</c:v>
                </c:pt>
                <c:pt idx="41">
                  <c:v>管理・保管</c:v>
                </c:pt>
                <c:pt idx="42">
                  <c:v>役務一般</c:v>
                </c:pt>
                <c:pt idx="43">
                  <c:v>金融・保険サービス</c:v>
                </c:pt>
                <c:pt idx="44">
                  <c:v>運輸・通信サービス</c:v>
                </c:pt>
                <c:pt idx="45">
                  <c:v>教育サービス</c:v>
                </c:pt>
                <c:pt idx="46">
                  <c:v>教養・娯楽サービス</c:v>
                </c:pt>
                <c:pt idx="47">
                  <c:v>保健・福祉サービス</c:v>
                </c:pt>
                <c:pt idx="48">
                  <c:v>他の役務</c:v>
                </c:pt>
                <c:pt idx="49">
                  <c:v>内職・副業・ねずみ講</c:v>
                </c:pt>
                <c:pt idx="50">
                  <c:v>他の行政サービス</c:v>
                </c:pt>
                <c:pt idx="51">
                  <c:v>他の相談</c:v>
                </c:pt>
                <c:pt idx="52">
                  <c:v>合計</c:v>
                </c:pt>
              </c:strCache>
            </c:strRef>
          </c:cat>
          <c:val>
            <c:numRef>
              <c:f>'集計'!$M$5:$M$57</c:f>
              <c:numCache>
                <c:ptCount val="53"/>
                <c:pt idx="0">
                  <c:v>33.39578454332553</c:v>
                </c:pt>
                <c:pt idx="1">
                  <c:v>73.73323397913562</c:v>
                </c:pt>
                <c:pt idx="2">
                  <c:v>53.246753246753244</c:v>
                </c:pt>
                <c:pt idx="3">
                  <c:v>38.095238095238095</c:v>
                </c:pt>
                <c:pt idx="4">
                  <c:v>24.390243902439025</c:v>
                </c:pt>
                <c:pt idx="5">
                  <c:v>49.9108734402852</c:v>
                </c:pt>
                <c:pt idx="6">
                  <c:v>35.03345724907063</c:v>
                </c:pt>
                <c:pt idx="7">
                  <c:v>18.181818181818183</c:v>
                </c:pt>
                <c:pt idx="8">
                  <c:v>11.364562118126273</c:v>
                </c:pt>
                <c:pt idx="9">
                  <c:v>47.61904761904761</c:v>
                </c:pt>
                <c:pt idx="10">
                  <c:v>50.877192982456144</c:v>
                </c:pt>
                <c:pt idx="11">
                  <c:v>18.81918819188192</c:v>
                </c:pt>
                <c:pt idx="12">
                  <c:v>47.1875</c:v>
                </c:pt>
                <c:pt idx="13">
                  <c:v>62.7906976744186</c:v>
                </c:pt>
                <c:pt idx="14">
                  <c:v>62.96296296296296</c:v>
                </c:pt>
                <c:pt idx="15">
                  <c:v>13.125</c:v>
                </c:pt>
                <c:pt idx="16">
                  <c:v>55.64312122981124</c:v>
                </c:pt>
                <c:pt idx="17">
                  <c:v>32.612144814654556</c:v>
                </c:pt>
                <c:pt idx="18">
                  <c:v>0.40816326530612246</c:v>
                </c:pt>
                <c:pt idx="19">
                  <c:v>18.49197247706422</c:v>
                </c:pt>
                <c:pt idx="20">
                  <c:v>46.96485623003195</c:v>
                </c:pt>
                <c:pt idx="21">
                  <c:v>49.438552713661885</c:v>
                </c:pt>
                <c:pt idx="22">
                  <c:v>4.491017964071856</c:v>
                </c:pt>
                <c:pt idx="23">
                  <c:v>68.96551724137932</c:v>
                </c:pt>
                <c:pt idx="24">
                  <c:v>37.97909407665505</c:v>
                </c:pt>
                <c:pt idx="25">
                  <c:v>40.02742986224562</c:v>
                </c:pt>
                <c:pt idx="27">
                  <c:v>43.163035311795646</c:v>
                </c:pt>
                <c:pt idx="28">
                  <c:v>75.03312055883416</c:v>
                </c:pt>
                <c:pt idx="29">
                  <c:v>55.95942519019442</c:v>
                </c:pt>
                <c:pt idx="30">
                  <c:v>48.94259818731118</c:v>
                </c:pt>
                <c:pt idx="31">
                  <c:v>43.32603938730853</c:v>
                </c:pt>
                <c:pt idx="32">
                  <c:v>51.973684210526315</c:v>
                </c:pt>
                <c:pt idx="33">
                  <c:v>42.22428174235403</c:v>
                </c:pt>
                <c:pt idx="34">
                  <c:v>18.64406779661017</c:v>
                </c:pt>
                <c:pt idx="35">
                  <c:v>15.412667946257198</c:v>
                </c:pt>
                <c:pt idx="36">
                  <c:v>61.44578313253012</c:v>
                </c:pt>
                <c:pt idx="37">
                  <c:v>70.83333333333334</c:v>
                </c:pt>
                <c:pt idx="38">
                  <c:v>19.555555555555557</c:v>
                </c:pt>
                <c:pt idx="39">
                  <c:v>56.79611650485437</c:v>
                </c:pt>
                <c:pt idx="40">
                  <c:v>59.43396226415094</c:v>
                </c:pt>
                <c:pt idx="41">
                  <c:v>41.02564102564102</c:v>
                </c:pt>
                <c:pt idx="42">
                  <c:v>18.439716312056735</c:v>
                </c:pt>
                <c:pt idx="43">
                  <c:v>70.21562645431511</c:v>
                </c:pt>
                <c:pt idx="44">
                  <c:v>34.67222056927502</c:v>
                </c:pt>
                <c:pt idx="45">
                  <c:v>5.220883534136546</c:v>
                </c:pt>
                <c:pt idx="46">
                  <c:v>27.687188019966726</c:v>
                </c:pt>
                <c:pt idx="47">
                  <c:v>62.76276276276276</c:v>
                </c:pt>
                <c:pt idx="48">
                  <c:v>51.64490861618799</c:v>
                </c:pt>
                <c:pt idx="49">
                  <c:v>5.802047781569966</c:v>
                </c:pt>
                <c:pt idx="50">
                  <c:v>35.714285714285715</c:v>
                </c:pt>
                <c:pt idx="51">
                  <c:v>43.23432343234324</c:v>
                </c:pt>
                <c:pt idx="52">
                  <c:v>51.386200437090224</c:v>
                </c:pt>
              </c:numCache>
            </c:numRef>
          </c:val>
        </c:ser>
        <c:axId val="41929782"/>
        <c:axId val="41823719"/>
      </c:barChart>
      <c:catAx>
        <c:axId val="41929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23719"/>
        <c:crosses val="autoZero"/>
        <c:auto val="1"/>
        <c:lblOffset val="100"/>
        <c:tickLblSkip val="1"/>
        <c:noMultiLvlLbl val="0"/>
      </c:catAx>
      <c:valAx>
        <c:axId val="41823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29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25"/>
          <c:y val="0.51025"/>
          <c:w val="0.091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電話勧誘販売に関す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る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相談の合計件数と高齢者件数の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2009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年度（左）・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年度（右）比較</a:t>
            </a:r>
          </a:p>
        </c:rich>
      </c:tx>
      <c:layout>
        <c:manualLayout>
          <c:xMode val="factor"/>
          <c:yMode val="factor"/>
          <c:x val="0.002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0675"/>
          <c:w val="0.892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(3)'!$K$4</c:f>
              <c:strCache>
                <c:ptCount val="1"/>
                <c:pt idx="0">
                  <c:v>合計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(3)'!$B$5:$B$56</c:f>
              <c:strCache>
                <c:ptCount val="51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  <c:pt idx="25">
                  <c:v>0</c:v>
                </c:pt>
                <c:pt idx="26">
                  <c:v>商品一般</c:v>
                </c:pt>
                <c:pt idx="27">
                  <c:v>食料品</c:v>
                </c:pt>
                <c:pt idx="28">
                  <c:v>住居品</c:v>
                </c:pt>
                <c:pt idx="29">
                  <c:v>光熱水品</c:v>
                </c:pt>
                <c:pt idx="30">
                  <c:v>被服品</c:v>
                </c:pt>
                <c:pt idx="31">
                  <c:v>保健衛生品</c:v>
                </c:pt>
                <c:pt idx="32">
                  <c:v>教養娯楽品</c:v>
                </c:pt>
                <c:pt idx="33">
                  <c:v>車両・乗り物</c:v>
                </c:pt>
                <c:pt idx="34">
                  <c:v>土地・建物・設備</c:v>
                </c:pt>
                <c:pt idx="35">
                  <c:v>他の商品</c:v>
                </c:pt>
                <c:pt idx="36">
                  <c:v>クリーニング</c:v>
                </c:pt>
                <c:pt idx="37">
                  <c:v>レンタル・リース・貸借</c:v>
                </c:pt>
                <c:pt idx="38">
                  <c:v>工事・建築・加工</c:v>
                </c:pt>
                <c:pt idx="39">
                  <c:v>修理・補修</c:v>
                </c:pt>
                <c:pt idx="40">
                  <c:v>管理・保管</c:v>
                </c:pt>
                <c:pt idx="41">
                  <c:v>役務一般</c:v>
                </c:pt>
                <c:pt idx="42">
                  <c:v>金融・保険サービス</c:v>
                </c:pt>
                <c:pt idx="43">
                  <c:v>運輸・通信サービス</c:v>
                </c:pt>
                <c:pt idx="44">
                  <c:v>教育サービス</c:v>
                </c:pt>
                <c:pt idx="45">
                  <c:v>教養・娯楽サービス</c:v>
                </c:pt>
                <c:pt idx="46">
                  <c:v>保健・福祉サービス</c:v>
                </c:pt>
                <c:pt idx="47">
                  <c:v>他の役務</c:v>
                </c:pt>
                <c:pt idx="48">
                  <c:v>内職・副業・ねずみ講</c:v>
                </c:pt>
                <c:pt idx="49">
                  <c:v>他の行政サービス</c:v>
                </c:pt>
                <c:pt idx="50">
                  <c:v>他の相談</c:v>
                </c:pt>
              </c:strCache>
            </c:strRef>
          </c:cat>
          <c:val>
            <c:numRef>
              <c:f>'Sheet1 (3)'!$K$5:$K$56</c:f>
              <c:numCache>
                <c:ptCount val="51"/>
                <c:pt idx="0">
                  <c:v>2135</c:v>
                </c:pt>
                <c:pt idx="1">
                  <c:v>5368</c:v>
                </c:pt>
                <c:pt idx="2">
                  <c:v>1078</c:v>
                </c:pt>
                <c:pt idx="3">
                  <c:v>252</c:v>
                </c:pt>
                <c:pt idx="4">
                  <c:v>369</c:v>
                </c:pt>
                <c:pt idx="5">
                  <c:v>1122</c:v>
                </c:pt>
                <c:pt idx="6">
                  <c:v>6725</c:v>
                </c:pt>
                <c:pt idx="7">
                  <c:v>44</c:v>
                </c:pt>
                <c:pt idx="8">
                  <c:v>4910</c:v>
                </c:pt>
                <c:pt idx="9">
                  <c:v>21</c:v>
                </c:pt>
                <c:pt idx="10">
                  <c:v>57</c:v>
                </c:pt>
                <c:pt idx="11">
                  <c:v>271</c:v>
                </c:pt>
                <c:pt idx="12">
                  <c:v>320</c:v>
                </c:pt>
                <c:pt idx="13">
                  <c:v>86</c:v>
                </c:pt>
                <c:pt idx="14">
                  <c:v>54</c:v>
                </c:pt>
                <c:pt idx="15">
                  <c:v>320</c:v>
                </c:pt>
                <c:pt idx="16">
                  <c:v>10278</c:v>
                </c:pt>
                <c:pt idx="17">
                  <c:v>6933</c:v>
                </c:pt>
                <c:pt idx="18">
                  <c:v>245</c:v>
                </c:pt>
                <c:pt idx="19">
                  <c:v>3488</c:v>
                </c:pt>
                <c:pt idx="20">
                  <c:v>313</c:v>
                </c:pt>
                <c:pt idx="21">
                  <c:v>3206</c:v>
                </c:pt>
                <c:pt idx="22">
                  <c:v>1670</c:v>
                </c:pt>
                <c:pt idx="23">
                  <c:v>29</c:v>
                </c:pt>
                <c:pt idx="24">
                  <c:v>287</c:v>
                </c:pt>
                <c:pt idx="26">
                  <c:v>2662</c:v>
                </c:pt>
                <c:pt idx="27">
                  <c:v>8303</c:v>
                </c:pt>
                <c:pt idx="28">
                  <c:v>1183</c:v>
                </c:pt>
                <c:pt idx="29">
                  <c:v>331</c:v>
                </c:pt>
                <c:pt idx="30">
                  <c:v>457</c:v>
                </c:pt>
                <c:pt idx="31">
                  <c:v>1216</c:v>
                </c:pt>
                <c:pt idx="32">
                  <c:v>5395</c:v>
                </c:pt>
                <c:pt idx="33">
                  <c:v>59</c:v>
                </c:pt>
                <c:pt idx="34">
                  <c:v>5210</c:v>
                </c:pt>
                <c:pt idx="35">
                  <c:v>83</c:v>
                </c:pt>
                <c:pt idx="36">
                  <c:v>48</c:v>
                </c:pt>
                <c:pt idx="37">
                  <c:v>225</c:v>
                </c:pt>
                <c:pt idx="38">
                  <c:v>412</c:v>
                </c:pt>
                <c:pt idx="39">
                  <c:v>106</c:v>
                </c:pt>
                <c:pt idx="40">
                  <c:v>39</c:v>
                </c:pt>
                <c:pt idx="41">
                  <c:v>282</c:v>
                </c:pt>
                <c:pt idx="42">
                  <c:v>19339</c:v>
                </c:pt>
                <c:pt idx="43">
                  <c:v>10083</c:v>
                </c:pt>
                <c:pt idx="44">
                  <c:v>249</c:v>
                </c:pt>
                <c:pt idx="45">
                  <c:v>3005</c:v>
                </c:pt>
                <c:pt idx="46">
                  <c:v>333</c:v>
                </c:pt>
                <c:pt idx="47">
                  <c:v>3830</c:v>
                </c:pt>
                <c:pt idx="48">
                  <c:v>879</c:v>
                </c:pt>
                <c:pt idx="49">
                  <c:v>28</c:v>
                </c:pt>
                <c:pt idx="50">
                  <c:v>303</c:v>
                </c:pt>
              </c:numCache>
            </c:numRef>
          </c:val>
        </c:ser>
        <c:ser>
          <c:idx val="1"/>
          <c:order val="1"/>
          <c:tx>
            <c:strRef>
              <c:f>'Sheet1 (3)'!$L$4</c:f>
              <c:strCache>
                <c:ptCount val="1"/>
                <c:pt idx="0">
                  <c:v>60歳以上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(3)'!$B$5:$B$56</c:f>
              <c:strCache>
                <c:ptCount val="51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  <c:pt idx="25">
                  <c:v>0</c:v>
                </c:pt>
                <c:pt idx="26">
                  <c:v>商品一般</c:v>
                </c:pt>
                <c:pt idx="27">
                  <c:v>食料品</c:v>
                </c:pt>
                <c:pt idx="28">
                  <c:v>住居品</c:v>
                </c:pt>
                <c:pt idx="29">
                  <c:v>光熱水品</c:v>
                </c:pt>
                <c:pt idx="30">
                  <c:v>被服品</c:v>
                </c:pt>
                <c:pt idx="31">
                  <c:v>保健衛生品</c:v>
                </c:pt>
                <c:pt idx="32">
                  <c:v>教養娯楽品</c:v>
                </c:pt>
                <c:pt idx="33">
                  <c:v>車両・乗り物</c:v>
                </c:pt>
                <c:pt idx="34">
                  <c:v>土地・建物・設備</c:v>
                </c:pt>
                <c:pt idx="35">
                  <c:v>他の商品</c:v>
                </c:pt>
                <c:pt idx="36">
                  <c:v>クリーニング</c:v>
                </c:pt>
                <c:pt idx="37">
                  <c:v>レンタル・リース・貸借</c:v>
                </c:pt>
                <c:pt idx="38">
                  <c:v>工事・建築・加工</c:v>
                </c:pt>
                <c:pt idx="39">
                  <c:v>修理・補修</c:v>
                </c:pt>
                <c:pt idx="40">
                  <c:v>管理・保管</c:v>
                </c:pt>
                <c:pt idx="41">
                  <c:v>役務一般</c:v>
                </c:pt>
                <c:pt idx="42">
                  <c:v>金融・保険サービス</c:v>
                </c:pt>
                <c:pt idx="43">
                  <c:v>運輸・通信サービス</c:v>
                </c:pt>
                <c:pt idx="44">
                  <c:v>教育サービス</c:v>
                </c:pt>
                <c:pt idx="45">
                  <c:v>教養・娯楽サービス</c:v>
                </c:pt>
                <c:pt idx="46">
                  <c:v>保健・福祉サービス</c:v>
                </c:pt>
                <c:pt idx="47">
                  <c:v>他の役務</c:v>
                </c:pt>
                <c:pt idx="48">
                  <c:v>内職・副業・ねずみ講</c:v>
                </c:pt>
                <c:pt idx="49">
                  <c:v>他の行政サービス</c:v>
                </c:pt>
                <c:pt idx="50">
                  <c:v>他の相談</c:v>
                </c:pt>
              </c:strCache>
            </c:strRef>
          </c:cat>
          <c:val>
            <c:numRef>
              <c:f>'Sheet1 (3)'!$L$5:$L$56</c:f>
              <c:numCache>
                <c:ptCount val="51"/>
                <c:pt idx="0">
                  <c:v>713</c:v>
                </c:pt>
                <c:pt idx="1">
                  <c:v>3958</c:v>
                </c:pt>
                <c:pt idx="2">
                  <c:v>574</c:v>
                </c:pt>
                <c:pt idx="3">
                  <c:v>96</c:v>
                </c:pt>
                <c:pt idx="4">
                  <c:v>90</c:v>
                </c:pt>
                <c:pt idx="5">
                  <c:v>560</c:v>
                </c:pt>
                <c:pt idx="6">
                  <c:v>2356</c:v>
                </c:pt>
                <c:pt idx="7">
                  <c:v>8</c:v>
                </c:pt>
                <c:pt idx="8">
                  <c:v>558</c:v>
                </c:pt>
                <c:pt idx="9">
                  <c:v>10</c:v>
                </c:pt>
                <c:pt idx="10">
                  <c:v>29</c:v>
                </c:pt>
                <c:pt idx="11">
                  <c:v>51</c:v>
                </c:pt>
                <c:pt idx="12">
                  <c:v>151</c:v>
                </c:pt>
                <c:pt idx="13">
                  <c:v>54</c:v>
                </c:pt>
                <c:pt idx="14">
                  <c:v>34</c:v>
                </c:pt>
                <c:pt idx="15">
                  <c:v>42</c:v>
                </c:pt>
                <c:pt idx="16">
                  <c:v>5719</c:v>
                </c:pt>
                <c:pt idx="17">
                  <c:v>2261</c:v>
                </c:pt>
                <c:pt idx="18">
                  <c:v>1</c:v>
                </c:pt>
                <c:pt idx="19">
                  <c:v>645</c:v>
                </c:pt>
                <c:pt idx="20">
                  <c:v>147</c:v>
                </c:pt>
                <c:pt idx="21">
                  <c:v>1585</c:v>
                </c:pt>
                <c:pt idx="22">
                  <c:v>75</c:v>
                </c:pt>
                <c:pt idx="23">
                  <c:v>20</c:v>
                </c:pt>
                <c:pt idx="24">
                  <c:v>109</c:v>
                </c:pt>
                <c:pt idx="26">
                  <c:v>1149</c:v>
                </c:pt>
                <c:pt idx="27">
                  <c:v>6230</c:v>
                </c:pt>
                <c:pt idx="28">
                  <c:v>662</c:v>
                </c:pt>
                <c:pt idx="29">
                  <c:v>162</c:v>
                </c:pt>
                <c:pt idx="30">
                  <c:v>198</c:v>
                </c:pt>
                <c:pt idx="31">
                  <c:v>632</c:v>
                </c:pt>
                <c:pt idx="32">
                  <c:v>2278</c:v>
                </c:pt>
                <c:pt idx="33">
                  <c:v>11</c:v>
                </c:pt>
                <c:pt idx="34">
                  <c:v>803</c:v>
                </c:pt>
                <c:pt idx="35">
                  <c:v>51</c:v>
                </c:pt>
                <c:pt idx="36">
                  <c:v>34</c:v>
                </c:pt>
                <c:pt idx="37">
                  <c:v>44</c:v>
                </c:pt>
                <c:pt idx="38">
                  <c:v>234</c:v>
                </c:pt>
                <c:pt idx="39">
                  <c:v>63</c:v>
                </c:pt>
                <c:pt idx="40">
                  <c:v>16</c:v>
                </c:pt>
                <c:pt idx="41">
                  <c:v>52</c:v>
                </c:pt>
                <c:pt idx="42">
                  <c:v>13579</c:v>
                </c:pt>
                <c:pt idx="43">
                  <c:v>3496</c:v>
                </c:pt>
                <c:pt idx="44">
                  <c:v>13</c:v>
                </c:pt>
                <c:pt idx="45">
                  <c:v>832</c:v>
                </c:pt>
                <c:pt idx="46">
                  <c:v>209</c:v>
                </c:pt>
                <c:pt idx="47">
                  <c:v>1978</c:v>
                </c:pt>
                <c:pt idx="48">
                  <c:v>51</c:v>
                </c:pt>
                <c:pt idx="49">
                  <c:v>10</c:v>
                </c:pt>
                <c:pt idx="50">
                  <c:v>131</c:v>
                </c:pt>
              </c:numCache>
            </c:numRef>
          </c:val>
        </c:ser>
        <c:axId val="40869152"/>
        <c:axId val="32278049"/>
      </c:barChart>
      <c:catAx>
        <c:axId val="40869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278049"/>
        <c:crosses val="autoZero"/>
        <c:auto val="1"/>
        <c:lblOffset val="100"/>
        <c:tickLblSkip val="1"/>
        <c:noMultiLvlLbl val="0"/>
      </c:catAx>
      <c:valAx>
        <c:axId val="32278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69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25"/>
          <c:y val="0.4605"/>
          <c:w val="0.07825"/>
          <c:h val="0.0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0.15775</cdr:x>
      <cdr:y>0.0865</cdr:y>
    </cdr:from>
    <cdr:to>
      <cdr:x>0.291</cdr:x>
      <cdr:y>0.15825</cdr:y>
    </cdr:to>
    <cdr:sp>
      <cdr:nvSpPr>
        <cdr:cNvPr id="1" name="円/楕円 1"/>
        <cdr:cNvSpPr>
          <a:spLocks/>
        </cdr:cNvSpPr>
      </cdr:nvSpPr>
      <cdr:spPr>
        <a:xfrm>
          <a:off x="1476375" y="533400"/>
          <a:ext cx="1257300" cy="438150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0.64425</cdr:x>
      <cdr:y>0.08725</cdr:y>
    </cdr:from>
    <cdr:to>
      <cdr:x>0.76575</cdr:x>
      <cdr:y>0.1595</cdr:y>
    </cdr:to>
    <cdr:sp>
      <cdr:nvSpPr>
        <cdr:cNvPr id="2" name="円/楕円 2"/>
        <cdr:cNvSpPr>
          <a:spLocks/>
        </cdr:cNvSpPr>
      </cdr:nvSpPr>
      <cdr:spPr>
        <a:xfrm>
          <a:off x="6048375" y="533400"/>
          <a:ext cx="1143000" cy="447675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57150</xdr:rowOff>
    </xdr:from>
    <xdr:to>
      <xdr:col>14</xdr:col>
      <xdr:colOff>533400</xdr:colOff>
      <xdr:row>33</xdr:row>
      <xdr:rowOff>152400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33400"/>
          <a:ext cx="8839200" cy="600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561975</xdr:colOff>
      <xdr:row>11</xdr:row>
      <xdr:rowOff>66675</xdr:rowOff>
    </xdr:from>
    <xdr:to>
      <xdr:col>14</xdr:col>
      <xdr:colOff>419100</xdr:colOff>
      <xdr:row>31</xdr:row>
      <xdr:rowOff>28575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2257425"/>
          <a:ext cx="16859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504825</xdr:colOff>
      <xdr:row>25</xdr:row>
      <xdr:rowOff>104775</xdr:rowOff>
    </xdr:from>
    <xdr:to>
      <xdr:col>10</xdr:col>
      <xdr:colOff>400050</xdr:colOff>
      <xdr:row>26</xdr:row>
      <xdr:rowOff>180975</xdr:rowOff>
    </xdr:to>
    <xdr:sp>
      <xdr:nvSpPr>
        <xdr:cNvPr id="3" name="AutoShape 28"/>
        <xdr:cNvSpPr>
          <a:spLocks/>
        </xdr:cNvSpPr>
      </xdr:nvSpPr>
      <xdr:spPr>
        <a:xfrm>
          <a:off x="4772025" y="4962525"/>
          <a:ext cx="1724025" cy="266700"/>
        </a:xfrm>
        <a:prstGeom prst="callout2">
          <a:avLst>
            <a:gd name="adj1" fmla="val -74787"/>
            <a:gd name="adj2" fmla="val -56250"/>
            <a:gd name="adj3" fmla="val -69041"/>
            <a:gd name="adj4" fmla="val 3569"/>
            <a:gd name="adj5" fmla="val -54597"/>
            <a:gd name="adj6" fmla="val 3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  <a:r>
            <a:rPr lang="en-US" cap="none" sz="1100" b="0" i="0" u="none" baseline="0">
              <a:solidFill>
                <a:srgbClr val="000000"/>
              </a:solidFill>
            </a:rPr>
            <a:t>(2010)</a:t>
          </a:r>
        </a:p>
      </xdr:txBody>
    </xdr:sp>
    <xdr:clientData/>
  </xdr:twoCellAnchor>
  <xdr:twoCellAnchor>
    <xdr:from>
      <xdr:col>5</xdr:col>
      <xdr:colOff>590550</xdr:colOff>
      <xdr:row>22</xdr:row>
      <xdr:rowOff>104775</xdr:rowOff>
    </xdr:from>
    <xdr:to>
      <xdr:col>8</xdr:col>
      <xdr:colOff>66675</xdr:colOff>
      <xdr:row>23</xdr:row>
      <xdr:rowOff>114300</xdr:rowOff>
    </xdr:to>
    <xdr:sp>
      <xdr:nvSpPr>
        <xdr:cNvPr id="4" name="AutoShape 27"/>
        <xdr:cNvSpPr>
          <a:spLocks/>
        </xdr:cNvSpPr>
      </xdr:nvSpPr>
      <xdr:spPr>
        <a:xfrm>
          <a:off x="3638550" y="4391025"/>
          <a:ext cx="1304925" cy="200025"/>
        </a:xfrm>
        <a:prstGeom prst="callout2">
          <a:avLst>
            <a:gd name="adj1" fmla="val -95356"/>
            <a:gd name="adj2" fmla="val 259675"/>
            <a:gd name="adj3" fmla="val -77574"/>
            <a:gd name="adj4" fmla="val 8064"/>
            <a:gd name="adj5" fmla="val -56754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  <a:r>
            <a:rPr lang="en-US" cap="none" sz="1100" b="0" i="0" u="none" baseline="0">
              <a:solidFill>
                <a:srgbClr val="000000"/>
              </a:solidFill>
            </a:rPr>
            <a:t>(2010)</a:t>
          </a:r>
        </a:p>
      </xdr:txBody>
    </xdr:sp>
    <xdr:clientData/>
  </xdr:twoCellAnchor>
  <xdr:twoCellAnchor>
    <xdr:from>
      <xdr:col>8</xdr:col>
      <xdr:colOff>228600</xdr:colOff>
      <xdr:row>3</xdr:row>
      <xdr:rowOff>95250</xdr:rowOff>
    </xdr:from>
    <xdr:to>
      <xdr:col>11</xdr:col>
      <xdr:colOff>114300</xdr:colOff>
      <xdr:row>5</xdr:row>
      <xdr:rowOff>19050</xdr:rowOff>
    </xdr:to>
    <xdr:sp>
      <xdr:nvSpPr>
        <xdr:cNvPr id="5" name="AutoShape 29"/>
        <xdr:cNvSpPr>
          <a:spLocks/>
        </xdr:cNvSpPr>
      </xdr:nvSpPr>
      <xdr:spPr>
        <a:xfrm>
          <a:off x="5105400" y="762000"/>
          <a:ext cx="1714500" cy="304800"/>
        </a:xfrm>
        <a:prstGeom prst="callout2">
          <a:avLst>
            <a:gd name="adj1" fmla="val 79495"/>
            <a:gd name="adj2" fmla="val 53393"/>
            <a:gd name="adj3" fmla="val 68069"/>
            <a:gd name="adj4" fmla="val 11513"/>
            <a:gd name="adj5" fmla="val 5506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  <a:r>
            <a:rPr lang="en-US" cap="none" sz="1100" b="0" i="0" u="none" baseline="0">
              <a:solidFill>
                <a:srgbClr val="000000"/>
              </a:solidFill>
            </a:rPr>
            <a:t>(2010)</a:t>
          </a:r>
        </a:p>
      </xdr:txBody>
    </xdr:sp>
    <xdr:clientData/>
  </xdr:twoCellAnchor>
  <xdr:twoCellAnchor>
    <xdr:from>
      <xdr:col>5</xdr:col>
      <xdr:colOff>342900</xdr:colOff>
      <xdr:row>29</xdr:row>
      <xdr:rowOff>9525</xdr:rowOff>
    </xdr:from>
    <xdr:to>
      <xdr:col>8</xdr:col>
      <xdr:colOff>200025</xdr:colOff>
      <xdr:row>30</xdr:row>
      <xdr:rowOff>95250</xdr:rowOff>
    </xdr:to>
    <xdr:sp>
      <xdr:nvSpPr>
        <xdr:cNvPr id="6" name="AutoShape 26"/>
        <xdr:cNvSpPr>
          <a:spLocks/>
        </xdr:cNvSpPr>
      </xdr:nvSpPr>
      <xdr:spPr>
        <a:xfrm>
          <a:off x="3390900" y="5629275"/>
          <a:ext cx="1685925" cy="276225"/>
        </a:xfrm>
        <a:prstGeom prst="callout2">
          <a:avLst>
            <a:gd name="adj1" fmla="val -95689"/>
            <a:gd name="adj2" fmla="val 17120"/>
            <a:gd name="adj3" fmla="val -86842"/>
            <a:gd name="adj4" fmla="val 8064"/>
            <a:gd name="adj5" fmla="val -55717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土地・建物・設備</a:t>
          </a:r>
          <a:r>
            <a:rPr lang="en-US" cap="none" sz="1100" b="0" i="0" u="none" baseline="0">
              <a:solidFill>
                <a:srgbClr val="000000"/>
              </a:solidFill>
            </a:rPr>
            <a:t>(2010)</a:t>
          </a:r>
        </a:p>
      </xdr:txBody>
    </xdr:sp>
    <xdr:clientData/>
  </xdr:twoCellAnchor>
  <xdr:twoCellAnchor>
    <xdr:from>
      <xdr:col>3</xdr:col>
      <xdr:colOff>333375</xdr:colOff>
      <xdr:row>16</xdr:row>
      <xdr:rowOff>180975</xdr:rowOff>
    </xdr:from>
    <xdr:to>
      <xdr:col>5</xdr:col>
      <xdr:colOff>209550</xdr:colOff>
      <xdr:row>19</xdr:row>
      <xdr:rowOff>171450</xdr:rowOff>
    </xdr:to>
    <xdr:sp>
      <xdr:nvSpPr>
        <xdr:cNvPr id="7" name="AutoShape 25"/>
        <xdr:cNvSpPr>
          <a:spLocks/>
        </xdr:cNvSpPr>
      </xdr:nvSpPr>
      <xdr:spPr>
        <a:xfrm>
          <a:off x="2162175" y="3324225"/>
          <a:ext cx="1095375" cy="561975"/>
        </a:xfrm>
        <a:prstGeom prst="callout2">
          <a:avLst>
            <a:gd name="adj1" fmla="val -63203"/>
            <a:gd name="adj2" fmla="val 266962"/>
            <a:gd name="adj3" fmla="val -63152"/>
            <a:gd name="adj4" fmla="val -27328"/>
            <a:gd name="adj5" fmla="val -56143"/>
            <a:gd name="adj6" fmla="val -27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他の役務</a:t>
          </a:r>
          <a:r>
            <a:rPr lang="en-US" cap="none" sz="1100" b="0" i="0" u="none" baseline="0">
              <a:solidFill>
                <a:srgbClr val="000000"/>
              </a:solidFill>
            </a:rPr>
            <a:t>(2010)</a:t>
          </a:r>
        </a:p>
      </xdr:txBody>
    </xdr:sp>
    <xdr:clientData/>
  </xdr:twoCellAnchor>
  <xdr:twoCellAnchor>
    <xdr:from>
      <xdr:col>8</xdr:col>
      <xdr:colOff>200025</xdr:colOff>
      <xdr:row>16</xdr:row>
      <xdr:rowOff>152400</xdr:rowOff>
    </xdr:from>
    <xdr:to>
      <xdr:col>11</xdr:col>
      <xdr:colOff>76200</xdr:colOff>
      <xdr:row>18</xdr:row>
      <xdr:rowOff>38100</xdr:rowOff>
    </xdr:to>
    <xdr:sp>
      <xdr:nvSpPr>
        <xdr:cNvPr id="8" name="AutoShape 24"/>
        <xdr:cNvSpPr>
          <a:spLocks/>
        </xdr:cNvSpPr>
      </xdr:nvSpPr>
      <xdr:spPr>
        <a:xfrm>
          <a:off x="5076825" y="3295650"/>
          <a:ext cx="1704975" cy="266700"/>
        </a:xfrm>
        <a:prstGeom prst="callout2">
          <a:avLst>
            <a:gd name="adj1" fmla="val -86087"/>
            <a:gd name="adj2" fmla="val 142680"/>
            <a:gd name="adj3" fmla="val -69476"/>
            <a:gd name="adj4" fmla="val 8064"/>
            <a:gd name="adj5" fmla="val -5506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</a:p>
      </xdr:txBody>
    </xdr:sp>
    <xdr:clientData/>
  </xdr:twoCellAnchor>
  <xdr:twoCellAnchor>
    <xdr:from>
      <xdr:col>6</xdr:col>
      <xdr:colOff>419100</xdr:colOff>
      <xdr:row>13</xdr:row>
      <xdr:rowOff>9525</xdr:rowOff>
    </xdr:from>
    <xdr:to>
      <xdr:col>8</xdr:col>
      <xdr:colOff>342900</xdr:colOff>
      <xdr:row>14</xdr:row>
      <xdr:rowOff>76200</xdr:rowOff>
    </xdr:to>
    <xdr:sp>
      <xdr:nvSpPr>
        <xdr:cNvPr id="9" name="AutoShape 23"/>
        <xdr:cNvSpPr>
          <a:spLocks/>
        </xdr:cNvSpPr>
      </xdr:nvSpPr>
      <xdr:spPr>
        <a:xfrm>
          <a:off x="4076700" y="2581275"/>
          <a:ext cx="1143000" cy="257175"/>
        </a:xfrm>
        <a:prstGeom prst="callout2">
          <a:avLst>
            <a:gd name="adj1" fmla="val -175097"/>
            <a:gd name="adj2" fmla="val 672069"/>
            <a:gd name="adj3" fmla="val -95263"/>
            <a:gd name="adj4" fmla="val 8064"/>
            <a:gd name="adj5" fmla="val -59037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209550</xdr:colOff>
      <xdr:row>27</xdr:row>
      <xdr:rowOff>161925</xdr:rowOff>
    </xdr:from>
    <xdr:to>
      <xdr:col>9</xdr:col>
      <xdr:colOff>76200</xdr:colOff>
      <xdr:row>29</xdr:row>
      <xdr:rowOff>57150</xdr:rowOff>
    </xdr:to>
    <xdr:sp>
      <xdr:nvSpPr>
        <xdr:cNvPr id="10" name="AutoShape 22"/>
        <xdr:cNvSpPr>
          <a:spLocks/>
        </xdr:cNvSpPr>
      </xdr:nvSpPr>
      <xdr:spPr>
        <a:xfrm>
          <a:off x="3867150" y="5400675"/>
          <a:ext cx="1695450" cy="276225"/>
        </a:xfrm>
        <a:prstGeom prst="callout2">
          <a:avLst>
            <a:gd name="adj1" fmla="val -87754"/>
            <a:gd name="adj2" fmla="val -57625"/>
            <a:gd name="adj3" fmla="val -79407"/>
            <a:gd name="adj4" fmla="val 3569"/>
            <a:gd name="adj5" fmla="val -54597"/>
            <a:gd name="adj6" fmla="val 3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</a:p>
      </xdr:txBody>
    </xdr:sp>
    <xdr:clientData/>
  </xdr:twoCellAnchor>
  <xdr:twoCellAnchor>
    <xdr:from>
      <xdr:col>5</xdr:col>
      <xdr:colOff>57150</xdr:colOff>
      <xdr:row>21</xdr:row>
      <xdr:rowOff>104775</xdr:rowOff>
    </xdr:from>
    <xdr:to>
      <xdr:col>7</xdr:col>
      <xdr:colOff>76200</xdr:colOff>
      <xdr:row>22</xdr:row>
      <xdr:rowOff>123825</xdr:rowOff>
    </xdr:to>
    <xdr:sp>
      <xdr:nvSpPr>
        <xdr:cNvPr id="11" name="AutoShape 21"/>
        <xdr:cNvSpPr>
          <a:spLocks/>
        </xdr:cNvSpPr>
      </xdr:nvSpPr>
      <xdr:spPr>
        <a:xfrm>
          <a:off x="3105150" y="4200525"/>
          <a:ext cx="1238250" cy="209550"/>
        </a:xfrm>
        <a:prstGeom prst="callout2">
          <a:avLst>
            <a:gd name="adj1" fmla="val -83347"/>
            <a:gd name="adj2" fmla="val 373870"/>
            <a:gd name="adj3" fmla="val -68986"/>
            <a:gd name="adj4" fmla="val 8064"/>
            <a:gd name="adj5" fmla="val -56754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</a:p>
      </xdr:txBody>
    </xdr:sp>
    <xdr:clientData/>
  </xdr:twoCellAnchor>
  <xdr:twoCellAnchor>
    <xdr:from>
      <xdr:col>5</xdr:col>
      <xdr:colOff>123825</xdr:colOff>
      <xdr:row>30</xdr:row>
      <xdr:rowOff>104775</xdr:rowOff>
    </xdr:from>
    <xdr:to>
      <xdr:col>7</xdr:col>
      <xdr:colOff>552450</xdr:colOff>
      <xdr:row>31</xdr:row>
      <xdr:rowOff>104775</xdr:rowOff>
    </xdr:to>
    <xdr:sp>
      <xdr:nvSpPr>
        <xdr:cNvPr id="12" name="AutoShape 20"/>
        <xdr:cNvSpPr>
          <a:spLocks/>
        </xdr:cNvSpPr>
      </xdr:nvSpPr>
      <xdr:spPr>
        <a:xfrm>
          <a:off x="3171825" y="5915025"/>
          <a:ext cx="1647825" cy="190500"/>
        </a:xfrm>
        <a:prstGeom prst="callout2">
          <a:avLst>
            <a:gd name="adj1" fmla="val -92069"/>
            <a:gd name="adj2" fmla="val -33870"/>
            <a:gd name="adj3" fmla="val -79222"/>
            <a:gd name="adj4" fmla="val 8064"/>
            <a:gd name="adj5" fmla="val -55717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土地・建物・設備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</a:p>
      </xdr:txBody>
    </xdr:sp>
    <xdr:clientData/>
  </xdr:twoCellAnchor>
  <xdr:twoCellAnchor>
    <xdr:from>
      <xdr:col>3</xdr:col>
      <xdr:colOff>209550</xdr:colOff>
      <xdr:row>15</xdr:row>
      <xdr:rowOff>133350</xdr:rowOff>
    </xdr:from>
    <xdr:to>
      <xdr:col>5</xdr:col>
      <xdr:colOff>152400</xdr:colOff>
      <xdr:row>18</xdr:row>
      <xdr:rowOff>104775</xdr:rowOff>
    </xdr:to>
    <xdr:sp>
      <xdr:nvSpPr>
        <xdr:cNvPr id="13" name="AutoShape 19"/>
        <xdr:cNvSpPr>
          <a:spLocks/>
        </xdr:cNvSpPr>
      </xdr:nvSpPr>
      <xdr:spPr>
        <a:xfrm>
          <a:off x="2038350" y="3086100"/>
          <a:ext cx="1162050" cy="542925"/>
        </a:xfrm>
        <a:prstGeom prst="callout2">
          <a:avLst>
            <a:gd name="adj1" fmla="val -72268"/>
            <a:gd name="adj2" fmla="val 361722"/>
            <a:gd name="adj3" fmla="val -70634"/>
            <a:gd name="adj4" fmla="val -27328"/>
            <a:gd name="adj5" fmla="val -57101"/>
            <a:gd name="adj6" fmla="val -27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他の役務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</a:p>
      </xdr:txBody>
    </xdr:sp>
    <xdr:clientData/>
  </xdr:twoCellAnchor>
  <xdr:twoCellAnchor>
    <xdr:from>
      <xdr:col>7</xdr:col>
      <xdr:colOff>133350</xdr:colOff>
      <xdr:row>14</xdr:row>
      <xdr:rowOff>76200</xdr:rowOff>
    </xdr:from>
    <xdr:to>
      <xdr:col>9</xdr:col>
      <xdr:colOff>47625</xdr:colOff>
      <xdr:row>15</xdr:row>
      <xdr:rowOff>133350</xdr:rowOff>
    </xdr:to>
    <xdr:sp>
      <xdr:nvSpPr>
        <xdr:cNvPr id="14" name="AutoShape 23"/>
        <xdr:cNvSpPr>
          <a:spLocks/>
        </xdr:cNvSpPr>
      </xdr:nvSpPr>
      <xdr:spPr>
        <a:xfrm>
          <a:off x="4400550" y="2838450"/>
          <a:ext cx="1133475" cy="247650"/>
        </a:xfrm>
        <a:prstGeom prst="callout2">
          <a:avLst>
            <a:gd name="adj1" fmla="val -111662"/>
            <a:gd name="adj2" fmla="val 251236"/>
            <a:gd name="adj3" fmla="val -96754"/>
            <a:gd name="adj4" fmla="val 8064"/>
            <a:gd name="adj5" fmla="val -59037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  <a:r>
            <a:rPr lang="en-US" cap="none" sz="1100" b="0" i="0" u="none" baseline="0">
              <a:solidFill>
                <a:srgbClr val="000000"/>
              </a:solidFill>
            </a:rPr>
            <a:t>(20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590550</xdr:colOff>
      <xdr:row>6</xdr:row>
      <xdr:rowOff>76200</xdr:rowOff>
    </xdr:from>
    <xdr:to>
      <xdr:col>2</xdr:col>
      <xdr:colOff>200025</xdr:colOff>
      <xdr:row>7</xdr:row>
      <xdr:rowOff>180975</xdr:rowOff>
    </xdr:to>
    <xdr:sp>
      <xdr:nvSpPr>
        <xdr:cNvPr id="15" name="Oval 105"/>
        <xdr:cNvSpPr>
          <a:spLocks/>
        </xdr:cNvSpPr>
      </xdr:nvSpPr>
      <xdr:spPr>
        <a:xfrm>
          <a:off x="1200150" y="1314450"/>
          <a:ext cx="219075" cy="295275"/>
        </a:xfrm>
        <a:prstGeom prst="ellips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590550</xdr:colOff>
      <xdr:row>8</xdr:row>
      <xdr:rowOff>28575</xdr:rowOff>
    </xdr:from>
    <xdr:to>
      <xdr:col>2</xdr:col>
      <xdr:colOff>228600</xdr:colOff>
      <xdr:row>9</xdr:row>
      <xdr:rowOff>114300</xdr:rowOff>
    </xdr:to>
    <xdr:sp>
      <xdr:nvSpPr>
        <xdr:cNvPr id="16" name="AutoShape 106"/>
        <xdr:cNvSpPr>
          <a:spLocks/>
        </xdr:cNvSpPr>
      </xdr:nvSpPr>
      <xdr:spPr>
        <a:xfrm>
          <a:off x="1200150" y="1647825"/>
          <a:ext cx="247650" cy="276225"/>
        </a:xfrm>
        <a:prstGeom prst="diamond">
          <a:avLst/>
        </a:prstGeom>
        <a:solidFill>
          <a:srgbClr val="F21A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6</xdr:row>
      <xdr:rowOff>66675</xdr:rowOff>
    </xdr:from>
    <xdr:to>
      <xdr:col>3</xdr:col>
      <xdr:colOff>485775</xdr:colOff>
      <xdr:row>7</xdr:row>
      <xdr:rowOff>171450</xdr:rowOff>
    </xdr:to>
    <xdr:sp>
      <xdr:nvSpPr>
        <xdr:cNvPr id="17" name="テキスト ボックス 18"/>
        <xdr:cNvSpPr txBox="1">
          <a:spLocks noChangeArrowheads="1"/>
        </xdr:cNvSpPr>
      </xdr:nvSpPr>
      <xdr:spPr>
        <a:xfrm>
          <a:off x="1457325" y="1304925"/>
          <a:ext cx="8572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2</xdr:col>
      <xdr:colOff>247650</xdr:colOff>
      <xdr:row>8</xdr:row>
      <xdr:rowOff>9525</xdr:rowOff>
    </xdr:from>
    <xdr:to>
      <xdr:col>3</xdr:col>
      <xdr:colOff>495300</xdr:colOff>
      <xdr:row>9</xdr:row>
      <xdr:rowOff>114300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1466850" y="1628775"/>
          <a:ext cx="8572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409575</xdr:colOff>
      <xdr:row>12</xdr:row>
      <xdr:rowOff>0</xdr:rowOff>
    </xdr:from>
    <xdr:to>
      <xdr:col>11</xdr:col>
      <xdr:colOff>571500</xdr:colOff>
      <xdr:row>14</xdr:row>
      <xdr:rowOff>38100</xdr:rowOff>
    </xdr:to>
    <xdr:sp>
      <xdr:nvSpPr>
        <xdr:cNvPr id="19" name="AutoShape 70"/>
        <xdr:cNvSpPr>
          <a:spLocks/>
        </xdr:cNvSpPr>
      </xdr:nvSpPr>
      <xdr:spPr>
        <a:xfrm>
          <a:off x="6505575" y="2381250"/>
          <a:ext cx="771525" cy="419100"/>
        </a:xfrm>
        <a:prstGeom prst="callout2">
          <a:avLst>
            <a:gd name="adj1" fmla="val -89601"/>
            <a:gd name="adj2" fmla="val 155949"/>
            <a:gd name="adj3" fmla="val -80351"/>
            <a:gd name="adj4" fmla="val -22449"/>
            <a:gd name="adj5" fmla="val -58671"/>
            <a:gd name="adj6" fmla="val -19949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高齢者比率</a:t>
          </a:r>
          <a:r>
            <a:rPr lang="en-US" cap="none" sz="1100" b="0" i="0" u="none" baseline="0">
              <a:solidFill>
                <a:srgbClr val="008000"/>
              </a:solidFill>
            </a:rPr>
            <a:t>50</a:t>
          </a:r>
          <a:r>
            <a:rPr lang="en-US" cap="none" sz="1100" b="0" i="0" u="none" baseline="0">
              <a:solidFill>
                <a:srgbClr val="008000"/>
              </a:solidFill>
            </a:rPr>
            <a:t>％線</a:t>
          </a:r>
        </a:p>
      </xdr:txBody>
    </xdr:sp>
    <xdr:clientData/>
  </xdr:twoCellAnchor>
  <xdr:twoCellAnchor>
    <xdr:from>
      <xdr:col>8</xdr:col>
      <xdr:colOff>47625</xdr:colOff>
      <xdr:row>14</xdr:row>
      <xdr:rowOff>38100</xdr:rowOff>
    </xdr:from>
    <xdr:to>
      <xdr:col>9</xdr:col>
      <xdr:colOff>333375</xdr:colOff>
      <xdr:row>31</xdr:row>
      <xdr:rowOff>85725</xdr:rowOff>
    </xdr:to>
    <xdr:sp>
      <xdr:nvSpPr>
        <xdr:cNvPr id="20" name="Arc 69"/>
        <xdr:cNvSpPr>
          <a:spLocks/>
        </xdr:cNvSpPr>
      </xdr:nvSpPr>
      <xdr:spPr>
        <a:xfrm>
          <a:off x="4924425" y="2800350"/>
          <a:ext cx="895350" cy="3286125"/>
        </a:xfrm>
        <a:custGeom>
          <a:pathLst>
            <a:path fill="none" h="19888" w="21600">
              <a:moveTo>
                <a:pt x="8427" y="-1"/>
              </a:moveTo>
              <a:cubicBezTo>
                <a:pt x="16412" y="3383"/>
                <a:pt x="21600" y="11215"/>
                <a:pt x="21600" y="19888"/>
              </a:cubicBezTo>
            </a:path>
            <a:path stroke="0" h="19888" w="21600">
              <a:moveTo>
                <a:pt x="8427" y="-1"/>
              </a:moveTo>
              <a:cubicBezTo>
                <a:pt x="16412" y="3383"/>
                <a:pt x="21600" y="11215"/>
                <a:pt x="21600" y="19888"/>
              </a:cubicBezTo>
              <a:lnTo>
                <a:pt x="0" y="19888"/>
              </a:lnTo>
              <a:lnTo>
                <a:pt x="8427" y="-1"/>
              </a:lnTo>
              <a:close/>
            </a:path>
          </a:pathLst>
        </a:cu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485775</xdr:colOff>
      <xdr:row>20</xdr:row>
      <xdr:rowOff>171450</xdr:rowOff>
    </xdr:from>
    <xdr:to>
      <xdr:col>12</xdr:col>
      <xdr:colOff>161925</xdr:colOff>
      <xdr:row>23</xdr:row>
      <xdr:rowOff>57150</xdr:rowOff>
    </xdr:to>
    <xdr:sp>
      <xdr:nvSpPr>
        <xdr:cNvPr id="21" name="AutoShape 68"/>
        <xdr:cNvSpPr>
          <a:spLocks/>
        </xdr:cNvSpPr>
      </xdr:nvSpPr>
      <xdr:spPr>
        <a:xfrm>
          <a:off x="5972175" y="4076700"/>
          <a:ext cx="1504950" cy="457200"/>
        </a:xfrm>
        <a:prstGeom prst="callout2">
          <a:avLst>
            <a:gd name="adj1" fmla="val -66828"/>
            <a:gd name="adj2" fmla="val 10388"/>
            <a:gd name="adj3" fmla="val -61587"/>
            <a:gd name="adj4" fmla="val -24111"/>
            <a:gd name="adj5" fmla="val -54486"/>
            <a:gd name="adj6" fmla="val -21787"/>
          </a:avLst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傾き：</a:t>
          </a:r>
          <a:r>
            <a:rPr lang="en-US" cap="none" sz="1100" b="0" i="0" u="none" baseline="0">
              <a:solidFill>
                <a:srgbClr val="000080"/>
              </a:solidFill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</a:rPr>
            <a:t>高齢者比率に比例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38100</xdr:rowOff>
    </xdr:from>
    <xdr:to>
      <xdr:col>17</xdr:col>
      <xdr:colOff>523875</xdr:colOff>
      <xdr:row>41</xdr:row>
      <xdr:rowOff>0</xdr:rowOff>
    </xdr:to>
    <xdr:pic>
      <xdr:nvPicPr>
        <xdr:cNvPr id="1" name="図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38150"/>
          <a:ext cx="10706100" cy="739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371475</xdr:colOff>
      <xdr:row>23</xdr:row>
      <xdr:rowOff>161925</xdr:rowOff>
    </xdr:from>
    <xdr:ext cx="171450" cy="1666875"/>
    <xdr:sp>
      <xdr:nvSpPr>
        <xdr:cNvPr id="2" name="テキスト ボックス 7"/>
        <xdr:cNvSpPr txBox="1">
          <a:spLocks noChangeArrowheads="1"/>
        </xdr:cNvSpPr>
      </xdr:nvSpPr>
      <xdr:spPr>
        <a:xfrm>
          <a:off x="3371850" y="4562475"/>
          <a:ext cx="17145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</a:p>
      </xdr:txBody>
    </xdr:sp>
    <xdr:clientData/>
  </xdr:oneCellAnchor>
  <xdr:oneCellAnchor>
    <xdr:from>
      <xdr:col>6</xdr:col>
      <xdr:colOff>323850</xdr:colOff>
      <xdr:row>24</xdr:row>
      <xdr:rowOff>123825</xdr:rowOff>
    </xdr:from>
    <xdr:ext cx="171450" cy="628650"/>
    <xdr:sp>
      <xdr:nvSpPr>
        <xdr:cNvPr id="3" name="テキスト ボックス 8"/>
        <xdr:cNvSpPr txBox="1">
          <a:spLocks noChangeArrowheads="1"/>
        </xdr:cNvSpPr>
      </xdr:nvSpPr>
      <xdr:spPr>
        <a:xfrm>
          <a:off x="3924300" y="4714875"/>
          <a:ext cx="171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</a:p>
      </xdr:txBody>
    </xdr:sp>
    <xdr:clientData/>
  </xdr:oneCellAnchor>
  <xdr:oneCellAnchor>
    <xdr:from>
      <xdr:col>9</xdr:col>
      <xdr:colOff>352425</xdr:colOff>
      <xdr:row>27</xdr:row>
      <xdr:rowOff>38100</xdr:rowOff>
    </xdr:from>
    <xdr:ext cx="171450" cy="1066800"/>
    <xdr:sp>
      <xdr:nvSpPr>
        <xdr:cNvPr id="4" name="テキスト ボックス 11"/>
        <xdr:cNvSpPr txBox="1">
          <a:spLocks noChangeArrowheads="1"/>
        </xdr:cNvSpPr>
      </xdr:nvSpPr>
      <xdr:spPr>
        <a:xfrm>
          <a:off x="5753100" y="5200650"/>
          <a:ext cx="1714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</a:p>
      </xdr:txBody>
    </xdr:sp>
    <xdr:clientData/>
  </xdr:oneCellAnchor>
  <xdr:twoCellAnchor>
    <xdr:from>
      <xdr:col>2</xdr:col>
      <xdr:colOff>247650</xdr:colOff>
      <xdr:row>15</xdr:row>
      <xdr:rowOff>0</xdr:rowOff>
    </xdr:from>
    <xdr:to>
      <xdr:col>5</xdr:col>
      <xdr:colOff>561975</xdr:colOff>
      <xdr:row>17</xdr:row>
      <xdr:rowOff>19050</xdr:rowOff>
    </xdr:to>
    <xdr:sp>
      <xdr:nvSpPr>
        <xdr:cNvPr id="5" name="線吹き出し 2 14"/>
        <xdr:cNvSpPr>
          <a:spLocks/>
        </xdr:cNvSpPr>
      </xdr:nvSpPr>
      <xdr:spPr>
        <a:xfrm>
          <a:off x="1447800" y="2876550"/>
          <a:ext cx="2114550" cy="400050"/>
        </a:xfrm>
        <a:prstGeom prst="callout2">
          <a:avLst>
            <a:gd name="adj1" fmla="val -76217"/>
            <a:gd name="adj2" fmla="val 361037"/>
            <a:gd name="adj3" fmla="val -58828"/>
            <a:gd name="adj4" fmla="val -25541"/>
            <a:gd name="adj5" fmla="val -51421"/>
            <a:gd name="adj6" fmla="val -25541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全項目生活相談高齢者比率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oneCellAnchor>
    <xdr:from>
      <xdr:col>8</xdr:col>
      <xdr:colOff>466725</xdr:colOff>
      <xdr:row>27</xdr:row>
      <xdr:rowOff>85725</xdr:rowOff>
    </xdr:from>
    <xdr:ext cx="171450" cy="1657350"/>
    <xdr:sp>
      <xdr:nvSpPr>
        <xdr:cNvPr id="6" name="テキスト ボックス 15"/>
        <xdr:cNvSpPr txBox="1">
          <a:spLocks noChangeArrowheads="1"/>
        </xdr:cNvSpPr>
      </xdr:nvSpPr>
      <xdr:spPr>
        <a:xfrm>
          <a:off x="5267325" y="5248275"/>
          <a:ext cx="17145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</a:p>
      </xdr:txBody>
    </xdr:sp>
    <xdr:clientData/>
  </xdr:oneCellAnchor>
  <xdr:twoCellAnchor editAs="oneCell">
    <xdr:from>
      <xdr:col>15</xdr:col>
      <xdr:colOff>133350</xdr:colOff>
      <xdr:row>3</xdr:row>
      <xdr:rowOff>104775</xdr:rowOff>
    </xdr:from>
    <xdr:to>
      <xdr:col>17</xdr:col>
      <xdr:colOff>476250</xdr:colOff>
      <xdr:row>21</xdr:row>
      <xdr:rowOff>28575</xdr:rowOff>
    </xdr:to>
    <xdr:pic>
      <xdr:nvPicPr>
        <xdr:cNvPr id="7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695325"/>
          <a:ext cx="154305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3</xdr:row>
      <xdr:rowOff>133350</xdr:rowOff>
    </xdr:from>
    <xdr:to>
      <xdr:col>4</xdr:col>
      <xdr:colOff>371475</xdr:colOff>
      <xdr:row>5</xdr:row>
      <xdr:rowOff>171450</xdr:rowOff>
    </xdr:to>
    <xdr:sp>
      <xdr:nvSpPr>
        <xdr:cNvPr id="8" name="Oval 23"/>
        <xdr:cNvSpPr>
          <a:spLocks/>
        </xdr:cNvSpPr>
      </xdr:nvSpPr>
      <xdr:spPr>
        <a:xfrm>
          <a:off x="1943100" y="723900"/>
          <a:ext cx="828675" cy="41910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2009</a:t>
          </a:r>
          <a:r>
            <a:rPr lang="en-US" cap="none" sz="1050" b="0" i="0" u="none" baseline="0">
              <a:solidFill>
                <a:srgbClr val="800000"/>
              </a:solidFill>
            </a:rPr>
            <a:t>年度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10</xdr:col>
      <xdr:colOff>438150</xdr:colOff>
      <xdr:row>4</xdr:row>
      <xdr:rowOff>57150</xdr:rowOff>
    </xdr:from>
    <xdr:to>
      <xdr:col>12</xdr:col>
      <xdr:colOff>38100</xdr:colOff>
      <xdr:row>6</xdr:row>
      <xdr:rowOff>28575</xdr:rowOff>
    </xdr:to>
    <xdr:sp>
      <xdr:nvSpPr>
        <xdr:cNvPr id="9" name="Oval 24"/>
        <xdr:cNvSpPr>
          <a:spLocks/>
        </xdr:cNvSpPr>
      </xdr:nvSpPr>
      <xdr:spPr>
        <a:xfrm>
          <a:off x="6438900" y="838200"/>
          <a:ext cx="800100" cy="352425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2010</a:t>
          </a:r>
          <a:r>
            <a:rPr lang="en-US" cap="none" sz="1050" b="0" i="0" u="none" baseline="0">
              <a:solidFill>
                <a:srgbClr val="800000"/>
              </a:solidFill>
            </a:rPr>
            <a:t>年度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oneCellAnchor>
    <xdr:from>
      <xdr:col>12</xdr:col>
      <xdr:colOff>371475</xdr:colOff>
      <xdr:row>24</xdr:row>
      <xdr:rowOff>123825</xdr:rowOff>
    </xdr:from>
    <xdr:ext cx="171450" cy="1676400"/>
    <xdr:sp>
      <xdr:nvSpPr>
        <xdr:cNvPr id="10" name="テキスト ボックス 28"/>
        <xdr:cNvSpPr txBox="1">
          <a:spLocks noChangeArrowheads="1"/>
        </xdr:cNvSpPr>
      </xdr:nvSpPr>
      <xdr:spPr>
        <a:xfrm>
          <a:off x="7572375" y="4714875"/>
          <a:ext cx="17145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</a:p>
      </xdr:txBody>
    </xdr:sp>
    <xdr:clientData/>
  </xdr:oneCellAnchor>
  <xdr:oneCellAnchor>
    <xdr:from>
      <xdr:col>13</xdr:col>
      <xdr:colOff>600075</xdr:colOff>
      <xdr:row>24</xdr:row>
      <xdr:rowOff>123825</xdr:rowOff>
    </xdr:from>
    <xdr:ext cx="171450" cy="628650"/>
    <xdr:sp>
      <xdr:nvSpPr>
        <xdr:cNvPr id="11" name="テキスト ボックス 29"/>
        <xdr:cNvSpPr txBox="1">
          <a:spLocks noChangeArrowheads="1"/>
        </xdr:cNvSpPr>
      </xdr:nvSpPr>
      <xdr:spPr>
        <a:xfrm>
          <a:off x="8401050" y="4714875"/>
          <a:ext cx="171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</a:p>
      </xdr:txBody>
    </xdr:sp>
    <xdr:clientData/>
  </xdr:oneCellAnchor>
  <xdr:oneCellAnchor>
    <xdr:from>
      <xdr:col>2</xdr:col>
      <xdr:colOff>457200</xdr:colOff>
      <xdr:row>27</xdr:row>
      <xdr:rowOff>95250</xdr:rowOff>
    </xdr:from>
    <xdr:ext cx="180975" cy="1657350"/>
    <xdr:sp>
      <xdr:nvSpPr>
        <xdr:cNvPr id="12" name="テキスト ボックス 30"/>
        <xdr:cNvSpPr txBox="1">
          <a:spLocks noChangeArrowheads="1"/>
        </xdr:cNvSpPr>
      </xdr:nvSpPr>
      <xdr:spPr>
        <a:xfrm>
          <a:off x="1657350" y="5257800"/>
          <a:ext cx="18097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</a:p>
      </xdr:txBody>
    </xdr:sp>
    <xdr:clientData/>
  </xdr:oneCellAnchor>
  <xdr:oneCellAnchor>
    <xdr:from>
      <xdr:col>3</xdr:col>
      <xdr:colOff>428625</xdr:colOff>
      <xdr:row>27</xdr:row>
      <xdr:rowOff>85725</xdr:rowOff>
    </xdr:from>
    <xdr:ext cx="171450" cy="1057275"/>
    <xdr:sp>
      <xdr:nvSpPr>
        <xdr:cNvPr id="13" name="テキスト ボックス 31"/>
        <xdr:cNvSpPr txBox="1">
          <a:spLocks noChangeArrowheads="1"/>
        </xdr:cNvSpPr>
      </xdr:nvSpPr>
      <xdr:spPr>
        <a:xfrm>
          <a:off x="2228850" y="5248275"/>
          <a:ext cx="1714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</a:p>
      </xdr:txBody>
    </xdr:sp>
    <xdr:clientData/>
  </xdr:oneCellAnchor>
  <xdr:twoCellAnchor>
    <xdr:from>
      <xdr:col>10</xdr:col>
      <xdr:colOff>295275</xdr:colOff>
      <xdr:row>8</xdr:row>
      <xdr:rowOff>76200</xdr:rowOff>
    </xdr:from>
    <xdr:to>
      <xdr:col>14</xdr:col>
      <xdr:colOff>85725</xdr:colOff>
      <xdr:row>10</xdr:row>
      <xdr:rowOff>95250</xdr:rowOff>
    </xdr:to>
    <xdr:sp>
      <xdr:nvSpPr>
        <xdr:cNvPr id="14" name="線吹き出し 2 32"/>
        <xdr:cNvSpPr>
          <a:spLocks/>
        </xdr:cNvSpPr>
      </xdr:nvSpPr>
      <xdr:spPr>
        <a:xfrm>
          <a:off x="6296025" y="1619250"/>
          <a:ext cx="2190750" cy="400050"/>
        </a:xfrm>
        <a:prstGeom prst="callout2">
          <a:avLst>
            <a:gd name="adj1" fmla="val -89518"/>
            <a:gd name="adj2" fmla="val 495245"/>
            <a:gd name="adj3" fmla="val -69500"/>
            <a:gd name="adj4" fmla="val -25541"/>
            <a:gd name="adj5" fmla="val -51421"/>
            <a:gd name="adj6" fmla="val -25541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全項目生活相談高齢者比率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17</xdr:col>
      <xdr:colOff>504825</xdr:colOff>
      <xdr:row>40</xdr:row>
      <xdr:rowOff>142875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0706100" cy="738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152400</xdr:colOff>
      <xdr:row>23</xdr:row>
      <xdr:rowOff>161925</xdr:rowOff>
    </xdr:from>
    <xdr:ext cx="171450" cy="1666875"/>
    <xdr:sp>
      <xdr:nvSpPr>
        <xdr:cNvPr id="2" name="テキスト ボックス 2"/>
        <xdr:cNvSpPr txBox="1">
          <a:spLocks noChangeArrowheads="1"/>
        </xdr:cNvSpPr>
      </xdr:nvSpPr>
      <xdr:spPr>
        <a:xfrm>
          <a:off x="3752850" y="4562475"/>
          <a:ext cx="17145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</a:p>
      </xdr:txBody>
    </xdr:sp>
    <xdr:clientData/>
  </xdr:oneCellAnchor>
  <xdr:oneCellAnchor>
    <xdr:from>
      <xdr:col>7</xdr:col>
      <xdr:colOff>323850</xdr:colOff>
      <xdr:row>20</xdr:row>
      <xdr:rowOff>0</xdr:rowOff>
    </xdr:from>
    <xdr:ext cx="171450" cy="628650"/>
    <xdr:sp>
      <xdr:nvSpPr>
        <xdr:cNvPr id="3" name="テキスト ボックス 3"/>
        <xdr:cNvSpPr txBox="1">
          <a:spLocks noChangeArrowheads="1"/>
        </xdr:cNvSpPr>
      </xdr:nvSpPr>
      <xdr:spPr>
        <a:xfrm>
          <a:off x="4524375" y="3829050"/>
          <a:ext cx="171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</a:p>
      </xdr:txBody>
    </xdr:sp>
    <xdr:clientData/>
  </xdr:oneCellAnchor>
  <xdr:oneCellAnchor>
    <xdr:from>
      <xdr:col>10</xdr:col>
      <xdr:colOff>304800</xdr:colOff>
      <xdr:row>24</xdr:row>
      <xdr:rowOff>190500</xdr:rowOff>
    </xdr:from>
    <xdr:ext cx="171450" cy="1057275"/>
    <xdr:sp>
      <xdr:nvSpPr>
        <xdr:cNvPr id="4" name="テキスト ボックス 4"/>
        <xdr:cNvSpPr txBox="1">
          <a:spLocks noChangeArrowheads="1"/>
        </xdr:cNvSpPr>
      </xdr:nvSpPr>
      <xdr:spPr>
        <a:xfrm>
          <a:off x="6305550" y="4781550"/>
          <a:ext cx="1714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</a:p>
      </xdr:txBody>
    </xdr:sp>
    <xdr:clientData/>
  </xdr:oneCellAnchor>
  <xdr:twoCellAnchor>
    <xdr:from>
      <xdr:col>2</xdr:col>
      <xdr:colOff>352425</xdr:colOff>
      <xdr:row>15</xdr:row>
      <xdr:rowOff>0</xdr:rowOff>
    </xdr:from>
    <xdr:to>
      <xdr:col>6</xdr:col>
      <xdr:colOff>57150</xdr:colOff>
      <xdr:row>17</xdr:row>
      <xdr:rowOff>19050</xdr:rowOff>
    </xdr:to>
    <xdr:sp>
      <xdr:nvSpPr>
        <xdr:cNvPr id="5" name="線吹き出し 2 5"/>
        <xdr:cNvSpPr>
          <a:spLocks/>
        </xdr:cNvSpPr>
      </xdr:nvSpPr>
      <xdr:spPr>
        <a:xfrm>
          <a:off x="1552575" y="2876550"/>
          <a:ext cx="2105025" cy="400050"/>
        </a:xfrm>
        <a:prstGeom prst="callout2">
          <a:avLst>
            <a:gd name="adj1" fmla="val -86888"/>
            <a:gd name="adj2" fmla="val 361037"/>
            <a:gd name="adj3" fmla="val -69500"/>
            <a:gd name="adj4" fmla="val -25541"/>
            <a:gd name="adj5" fmla="val -51421"/>
            <a:gd name="adj6" fmla="val -25541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全項目</a:t>
          </a:r>
          <a:r>
            <a:rPr lang="en-US" cap="none" sz="1100" b="0" i="0" u="none" baseline="0">
              <a:solidFill>
                <a:srgbClr val="000000"/>
              </a:solidFill>
            </a:rPr>
            <a:t>生活相談高齢者比率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oneCellAnchor>
    <xdr:from>
      <xdr:col>9</xdr:col>
      <xdr:colOff>361950</xdr:colOff>
      <xdr:row>26</xdr:row>
      <xdr:rowOff>133350</xdr:rowOff>
    </xdr:from>
    <xdr:ext cx="171450" cy="1657350"/>
    <xdr:sp>
      <xdr:nvSpPr>
        <xdr:cNvPr id="6" name="テキスト ボックス 6"/>
        <xdr:cNvSpPr txBox="1">
          <a:spLocks noChangeArrowheads="1"/>
        </xdr:cNvSpPr>
      </xdr:nvSpPr>
      <xdr:spPr>
        <a:xfrm>
          <a:off x="5762625" y="5105400"/>
          <a:ext cx="17145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</a:p>
      </xdr:txBody>
    </xdr:sp>
    <xdr:clientData/>
  </xdr:oneCellAnchor>
  <xdr:twoCellAnchor editAs="oneCell">
    <xdr:from>
      <xdr:col>15</xdr:col>
      <xdr:colOff>133350</xdr:colOff>
      <xdr:row>3</xdr:row>
      <xdr:rowOff>104775</xdr:rowOff>
    </xdr:from>
    <xdr:to>
      <xdr:col>17</xdr:col>
      <xdr:colOff>476250</xdr:colOff>
      <xdr:row>21</xdr:row>
      <xdr:rowOff>28575</xdr:rowOff>
    </xdr:to>
    <xdr:pic>
      <xdr:nvPicPr>
        <xdr:cNvPr id="7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695325"/>
          <a:ext cx="154305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3</xdr:row>
      <xdr:rowOff>133350</xdr:rowOff>
    </xdr:from>
    <xdr:to>
      <xdr:col>4</xdr:col>
      <xdr:colOff>371475</xdr:colOff>
      <xdr:row>5</xdr:row>
      <xdr:rowOff>171450</xdr:rowOff>
    </xdr:to>
    <xdr:sp>
      <xdr:nvSpPr>
        <xdr:cNvPr id="8" name="Oval 23"/>
        <xdr:cNvSpPr>
          <a:spLocks/>
        </xdr:cNvSpPr>
      </xdr:nvSpPr>
      <xdr:spPr>
        <a:xfrm>
          <a:off x="1943100" y="723900"/>
          <a:ext cx="828675" cy="41910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2009</a:t>
          </a:r>
          <a:r>
            <a:rPr lang="en-US" cap="none" sz="1050" b="0" i="0" u="none" baseline="0">
              <a:solidFill>
                <a:srgbClr val="800000"/>
              </a:solidFill>
            </a:rPr>
            <a:t>年度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10</xdr:col>
      <xdr:colOff>438150</xdr:colOff>
      <xdr:row>4</xdr:row>
      <xdr:rowOff>57150</xdr:rowOff>
    </xdr:from>
    <xdr:to>
      <xdr:col>12</xdr:col>
      <xdr:colOff>38100</xdr:colOff>
      <xdr:row>6</xdr:row>
      <xdr:rowOff>28575</xdr:rowOff>
    </xdr:to>
    <xdr:sp>
      <xdr:nvSpPr>
        <xdr:cNvPr id="9" name="Oval 24"/>
        <xdr:cNvSpPr>
          <a:spLocks/>
        </xdr:cNvSpPr>
      </xdr:nvSpPr>
      <xdr:spPr>
        <a:xfrm>
          <a:off x="6438900" y="838200"/>
          <a:ext cx="800100" cy="352425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2010</a:t>
          </a:r>
          <a:r>
            <a:rPr lang="en-US" cap="none" sz="1050" b="0" i="0" u="none" baseline="0">
              <a:solidFill>
                <a:srgbClr val="800000"/>
              </a:solidFill>
            </a:rPr>
            <a:t>年度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oneCellAnchor>
    <xdr:from>
      <xdr:col>13</xdr:col>
      <xdr:colOff>28575</xdr:colOff>
      <xdr:row>15</xdr:row>
      <xdr:rowOff>38100</xdr:rowOff>
    </xdr:from>
    <xdr:ext cx="171450" cy="1676400"/>
    <xdr:sp>
      <xdr:nvSpPr>
        <xdr:cNvPr id="10" name="テキスト ボックス 10"/>
        <xdr:cNvSpPr txBox="1">
          <a:spLocks noChangeArrowheads="1"/>
        </xdr:cNvSpPr>
      </xdr:nvSpPr>
      <xdr:spPr>
        <a:xfrm>
          <a:off x="7829550" y="2914650"/>
          <a:ext cx="17145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</a:p>
      </xdr:txBody>
    </xdr:sp>
    <xdr:clientData/>
  </xdr:oneCellAnchor>
  <xdr:oneCellAnchor>
    <xdr:from>
      <xdr:col>14</xdr:col>
      <xdr:colOff>295275</xdr:colOff>
      <xdr:row>14</xdr:row>
      <xdr:rowOff>171450</xdr:rowOff>
    </xdr:from>
    <xdr:ext cx="171450" cy="619125"/>
    <xdr:sp>
      <xdr:nvSpPr>
        <xdr:cNvPr id="11" name="テキスト ボックス 11"/>
        <xdr:cNvSpPr txBox="1">
          <a:spLocks noChangeArrowheads="1"/>
        </xdr:cNvSpPr>
      </xdr:nvSpPr>
      <xdr:spPr>
        <a:xfrm>
          <a:off x="8696325" y="2857500"/>
          <a:ext cx="1714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</a:p>
      </xdr:txBody>
    </xdr:sp>
    <xdr:clientData/>
  </xdr:oneCellAnchor>
  <xdr:oneCellAnchor>
    <xdr:from>
      <xdr:col>2</xdr:col>
      <xdr:colOff>542925</xdr:colOff>
      <xdr:row>27</xdr:row>
      <xdr:rowOff>95250</xdr:rowOff>
    </xdr:from>
    <xdr:ext cx="171450" cy="1657350"/>
    <xdr:sp>
      <xdr:nvSpPr>
        <xdr:cNvPr id="12" name="テキスト ボックス 12"/>
        <xdr:cNvSpPr txBox="1">
          <a:spLocks noChangeArrowheads="1"/>
        </xdr:cNvSpPr>
      </xdr:nvSpPr>
      <xdr:spPr>
        <a:xfrm>
          <a:off x="1743075" y="5257800"/>
          <a:ext cx="17145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</a:p>
      </xdr:txBody>
    </xdr:sp>
    <xdr:clientData/>
  </xdr:oneCellAnchor>
  <xdr:oneCellAnchor>
    <xdr:from>
      <xdr:col>4</xdr:col>
      <xdr:colOff>152400</xdr:colOff>
      <xdr:row>27</xdr:row>
      <xdr:rowOff>28575</xdr:rowOff>
    </xdr:from>
    <xdr:ext cx="171450" cy="1057275"/>
    <xdr:sp>
      <xdr:nvSpPr>
        <xdr:cNvPr id="13" name="テキスト ボックス 13"/>
        <xdr:cNvSpPr txBox="1">
          <a:spLocks noChangeArrowheads="1"/>
        </xdr:cNvSpPr>
      </xdr:nvSpPr>
      <xdr:spPr>
        <a:xfrm>
          <a:off x="2552700" y="5191125"/>
          <a:ext cx="1714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</a:p>
      </xdr:txBody>
    </xdr:sp>
    <xdr:clientData/>
  </xdr:oneCellAnchor>
  <xdr:twoCellAnchor>
    <xdr:from>
      <xdr:col>10</xdr:col>
      <xdr:colOff>304800</xdr:colOff>
      <xdr:row>9</xdr:row>
      <xdr:rowOff>114300</xdr:rowOff>
    </xdr:from>
    <xdr:to>
      <xdr:col>14</xdr:col>
      <xdr:colOff>28575</xdr:colOff>
      <xdr:row>11</xdr:row>
      <xdr:rowOff>133350</xdr:rowOff>
    </xdr:to>
    <xdr:sp>
      <xdr:nvSpPr>
        <xdr:cNvPr id="14" name="線吹き出し 2 14"/>
        <xdr:cNvSpPr>
          <a:spLocks/>
        </xdr:cNvSpPr>
      </xdr:nvSpPr>
      <xdr:spPr>
        <a:xfrm>
          <a:off x="6305550" y="1847850"/>
          <a:ext cx="2124075" cy="400050"/>
        </a:xfrm>
        <a:prstGeom prst="callout2">
          <a:avLst>
            <a:gd name="adj1" fmla="val -88550"/>
            <a:gd name="adj2" fmla="val 426824"/>
            <a:gd name="adj3" fmla="val -69500"/>
            <a:gd name="adj4" fmla="val -25541"/>
            <a:gd name="adj5" fmla="val -51421"/>
            <a:gd name="adj6" fmla="val -25541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全項目生活相談高齢者比率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</xdr:row>
      <xdr:rowOff>57150</xdr:rowOff>
    </xdr:from>
    <xdr:to>
      <xdr:col>17</xdr:col>
      <xdr:colOff>609600</xdr:colOff>
      <xdr:row>41</xdr:row>
      <xdr:rowOff>9525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57200"/>
          <a:ext cx="10706100" cy="723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371475</xdr:colOff>
      <xdr:row>24</xdr:row>
      <xdr:rowOff>180975</xdr:rowOff>
    </xdr:from>
    <xdr:ext cx="171450" cy="1666875"/>
    <xdr:sp>
      <xdr:nvSpPr>
        <xdr:cNvPr id="2" name="テキスト ボックス 2"/>
        <xdr:cNvSpPr txBox="1">
          <a:spLocks noChangeArrowheads="1"/>
        </xdr:cNvSpPr>
      </xdr:nvSpPr>
      <xdr:spPr>
        <a:xfrm>
          <a:off x="3371850" y="4772025"/>
          <a:ext cx="17145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</a:p>
      </xdr:txBody>
    </xdr:sp>
    <xdr:clientData/>
  </xdr:oneCellAnchor>
  <xdr:oneCellAnchor>
    <xdr:from>
      <xdr:col>6</xdr:col>
      <xdr:colOff>238125</xdr:colOff>
      <xdr:row>21</xdr:row>
      <xdr:rowOff>28575</xdr:rowOff>
    </xdr:from>
    <xdr:ext cx="171450" cy="628650"/>
    <xdr:sp>
      <xdr:nvSpPr>
        <xdr:cNvPr id="3" name="テキスト ボックス 3"/>
        <xdr:cNvSpPr txBox="1">
          <a:spLocks noChangeArrowheads="1"/>
        </xdr:cNvSpPr>
      </xdr:nvSpPr>
      <xdr:spPr>
        <a:xfrm>
          <a:off x="3838575" y="4048125"/>
          <a:ext cx="171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</a:p>
      </xdr:txBody>
    </xdr:sp>
    <xdr:clientData/>
  </xdr:oneCellAnchor>
  <xdr:oneCellAnchor>
    <xdr:from>
      <xdr:col>9</xdr:col>
      <xdr:colOff>171450</xdr:colOff>
      <xdr:row>31</xdr:row>
      <xdr:rowOff>133350</xdr:rowOff>
    </xdr:from>
    <xdr:ext cx="171450" cy="1038225"/>
    <xdr:sp>
      <xdr:nvSpPr>
        <xdr:cNvPr id="4" name="テキスト ボックス 4"/>
        <xdr:cNvSpPr txBox="1">
          <a:spLocks noChangeArrowheads="1"/>
        </xdr:cNvSpPr>
      </xdr:nvSpPr>
      <xdr:spPr>
        <a:xfrm>
          <a:off x="5572125" y="6057900"/>
          <a:ext cx="1714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</a:p>
      </xdr:txBody>
    </xdr:sp>
    <xdr:clientData/>
  </xdr:oneCellAnchor>
  <xdr:twoCellAnchor>
    <xdr:from>
      <xdr:col>3</xdr:col>
      <xdr:colOff>209550</xdr:colOff>
      <xdr:row>12</xdr:row>
      <xdr:rowOff>161925</xdr:rowOff>
    </xdr:from>
    <xdr:to>
      <xdr:col>6</xdr:col>
      <xdr:colOff>581025</xdr:colOff>
      <xdr:row>14</xdr:row>
      <xdr:rowOff>161925</xdr:rowOff>
    </xdr:to>
    <xdr:sp>
      <xdr:nvSpPr>
        <xdr:cNvPr id="5" name="線吹き出し 2 5"/>
        <xdr:cNvSpPr>
          <a:spLocks/>
        </xdr:cNvSpPr>
      </xdr:nvSpPr>
      <xdr:spPr>
        <a:xfrm>
          <a:off x="2009775" y="2466975"/>
          <a:ext cx="2171700" cy="381000"/>
        </a:xfrm>
        <a:prstGeom prst="callout2">
          <a:avLst>
            <a:gd name="adj1" fmla="val -9"/>
            <a:gd name="adj2" fmla="val 488814"/>
            <a:gd name="adj3" fmla="val -37134"/>
            <a:gd name="adj4" fmla="val 277087"/>
            <a:gd name="adj5" fmla="val -36898"/>
            <a:gd name="adj6" fmla="val 52236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全項目生活相談高齢者比率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oneCellAnchor>
    <xdr:from>
      <xdr:col>8</xdr:col>
      <xdr:colOff>390525</xdr:colOff>
      <xdr:row>33</xdr:row>
      <xdr:rowOff>114300</xdr:rowOff>
    </xdr:from>
    <xdr:ext cx="142875" cy="1276350"/>
    <xdr:sp>
      <xdr:nvSpPr>
        <xdr:cNvPr id="6" name="テキスト ボックス 6"/>
        <xdr:cNvSpPr txBox="1">
          <a:spLocks noChangeArrowheads="1"/>
        </xdr:cNvSpPr>
      </xdr:nvSpPr>
      <xdr:spPr>
        <a:xfrm>
          <a:off x="5191125" y="6419850"/>
          <a:ext cx="14287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運輸・通信サービス</a:t>
          </a:r>
        </a:p>
      </xdr:txBody>
    </xdr:sp>
    <xdr:clientData/>
  </xdr:oneCellAnchor>
  <xdr:twoCellAnchor editAs="oneCell">
    <xdr:from>
      <xdr:col>15</xdr:col>
      <xdr:colOff>104775</xdr:colOff>
      <xdr:row>15</xdr:row>
      <xdr:rowOff>9525</xdr:rowOff>
    </xdr:from>
    <xdr:to>
      <xdr:col>17</xdr:col>
      <xdr:colOff>438150</xdr:colOff>
      <xdr:row>32</xdr:row>
      <xdr:rowOff>123825</xdr:rowOff>
    </xdr:to>
    <xdr:pic>
      <xdr:nvPicPr>
        <xdr:cNvPr id="7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2886075"/>
          <a:ext cx="153352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15</xdr:row>
      <xdr:rowOff>171450</xdr:rowOff>
    </xdr:from>
    <xdr:to>
      <xdr:col>3</xdr:col>
      <xdr:colOff>276225</xdr:colOff>
      <xdr:row>18</xdr:row>
      <xdr:rowOff>9525</xdr:rowOff>
    </xdr:to>
    <xdr:sp>
      <xdr:nvSpPr>
        <xdr:cNvPr id="8" name="Oval 23"/>
        <xdr:cNvSpPr>
          <a:spLocks/>
        </xdr:cNvSpPr>
      </xdr:nvSpPr>
      <xdr:spPr>
        <a:xfrm>
          <a:off x="1247775" y="3048000"/>
          <a:ext cx="828675" cy="409575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2009</a:t>
          </a:r>
          <a:r>
            <a:rPr lang="en-US" cap="none" sz="1050" b="0" i="0" u="none" baseline="0">
              <a:solidFill>
                <a:srgbClr val="800000"/>
              </a:solidFill>
            </a:rPr>
            <a:t>年度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11</xdr:col>
      <xdr:colOff>495300</xdr:colOff>
      <xdr:row>6</xdr:row>
      <xdr:rowOff>95250</xdr:rowOff>
    </xdr:from>
    <xdr:to>
      <xdr:col>13</xdr:col>
      <xdr:colOff>95250</xdr:colOff>
      <xdr:row>8</xdr:row>
      <xdr:rowOff>76200</xdr:rowOff>
    </xdr:to>
    <xdr:sp>
      <xdr:nvSpPr>
        <xdr:cNvPr id="9" name="Oval 24"/>
        <xdr:cNvSpPr>
          <a:spLocks/>
        </xdr:cNvSpPr>
      </xdr:nvSpPr>
      <xdr:spPr>
        <a:xfrm>
          <a:off x="7096125" y="1257300"/>
          <a:ext cx="800100" cy="36195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2010</a:t>
          </a:r>
          <a:r>
            <a:rPr lang="en-US" cap="none" sz="1050" b="0" i="0" u="none" baseline="0">
              <a:solidFill>
                <a:srgbClr val="800000"/>
              </a:solidFill>
            </a:rPr>
            <a:t>年度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oneCellAnchor>
    <xdr:from>
      <xdr:col>12</xdr:col>
      <xdr:colOff>257175</xdr:colOff>
      <xdr:row>15</xdr:row>
      <xdr:rowOff>123825</xdr:rowOff>
    </xdr:from>
    <xdr:ext cx="171450" cy="1676400"/>
    <xdr:sp>
      <xdr:nvSpPr>
        <xdr:cNvPr id="10" name="テキスト ボックス 10"/>
        <xdr:cNvSpPr txBox="1">
          <a:spLocks noChangeArrowheads="1"/>
        </xdr:cNvSpPr>
      </xdr:nvSpPr>
      <xdr:spPr>
        <a:xfrm>
          <a:off x="7458075" y="3000375"/>
          <a:ext cx="17145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</a:p>
      </xdr:txBody>
    </xdr:sp>
    <xdr:clientData/>
  </xdr:oneCellAnchor>
  <xdr:oneCellAnchor>
    <xdr:from>
      <xdr:col>13</xdr:col>
      <xdr:colOff>285750</xdr:colOff>
      <xdr:row>10</xdr:row>
      <xdr:rowOff>66675</xdr:rowOff>
    </xdr:from>
    <xdr:ext cx="171450" cy="619125"/>
    <xdr:sp>
      <xdr:nvSpPr>
        <xdr:cNvPr id="11" name="テキスト ボックス 11"/>
        <xdr:cNvSpPr txBox="1">
          <a:spLocks noChangeArrowheads="1"/>
        </xdr:cNvSpPr>
      </xdr:nvSpPr>
      <xdr:spPr>
        <a:xfrm>
          <a:off x="8086725" y="1990725"/>
          <a:ext cx="1714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</a:p>
      </xdr:txBody>
    </xdr:sp>
    <xdr:clientData/>
  </xdr:oneCellAnchor>
  <xdr:oneCellAnchor>
    <xdr:from>
      <xdr:col>2</xdr:col>
      <xdr:colOff>409575</xdr:colOff>
      <xdr:row>35</xdr:row>
      <xdr:rowOff>76200</xdr:rowOff>
    </xdr:from>
    <xdr:ext cx="304800" cy="723900"/>
    <xdr:sp>
      <xdr:nvSpPr>
        <xdr:cNvPr id="12" name="テキスト ボックス 12"/>
        <xdr:cNvSpPr txBox="1">
          <a:spLocks noChangeArrowheads="1"/>
        </xdr:cNvSpPr>
      </xdr:nvSpPr>
      <xdr:spPr>
        <a:xfrm>
          <a:off x="1609725" y="6762750"/>
          <a:ext cx="3048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運輸・通信サービス</a:t>
          </a:r>
        </a:p>
      </xdr:txBody>
    </xdr:sp>
    <xdr:clientData/>
  </xdr:oneCellAnchor>
  <xdr:oneCellAnchor>
    <xdr:from>
      <xdr:col>3</xdr:col>
      <xdr:colOff>514350</xdr:colOff>
      <xdr:row>31</xdr:row>
      <xdr:rowOff>171450</xdr:rowOff>
    </xdr:from>
    <xdr:ext cx="180975" cy="1038225"/>
    <xdr:sp>
      <xdr:nvSpPr>
        <xdr:cNvPr id="13" name="テキスト ボックス 13"/>
        <xdr:cNvSpPr txBox="1">
          <a:spLocks noChangeArrowheads="1"/>
        </xdr:cNvSpPr>
      </xdr:nvSpPr>
      <xdr:spPr>
        <a:xfrm>
          <a:off x="2314575" y="6096000"/>
          <a:ext cx="18097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</a:p>
      </xdr:txBody>
    </xdr:sp>
    <xdr:clientData/>
  </xdr:oneCellAnchor>
  <xdr:twoCellAnchor>
    <xdr:from>
      <xdr:col>8</xdr:col>
      <xdr:colOff>542925</xdr:colOff>
      <xdr:row>11</xdr:row>
      <xdr:rowOff>0</xdr:rowOff>
    </xdr:from>
    <xdr:to>
      <xdr:col>12</xdr:col>
      <xdr:colOff>285750</xdr:colOff>
      <xdr:row>13</xdr:row>
      <xdr:rowOff>19050</xdr:rowOff>
    </xdr:to>
    <xdr:sp>
      <xdr:nvSpPr>
        <xdr:cNvPr id="14" name="線吹き出し 2 14"/>
        <xdr:cNvSpPr>
          <a:spLocks/>
        </xdr:cNvSpPr>
      </xdr:nvSpPr>
      <xdr:spPr>
        <a:xfrm>
          <a:off x="5343525" y="2114550"/>
          <a:ext cx="2143125" cy="400050"/>
        </a:xfrm>
        <a:prstGeom prst="callout2">
          <a:avLst>
            <a:gd name="adj1" fmla="val -1699"/>
            <a:gd name="adj2" fmla="val 395245"/>
            <a:gd name="adj3" fmla="val -31328"/>
            <a:gd name="adj4" fmla="val 279722"/>
            <a:gd name="adj5" fmla="val -30671"/>
            <a:gd name="adj6" fmla="val 53402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全項目生活相談高齢者比率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57150</xdr:rowOff>
    </xdr:from>
    <xdr:to>
      <xdr:col>17</xdr:col>
      <xdr:colOff>19050</xdr:colOff>
      <xdr:row>45</xdr:row>
      <xdr:rowOff>104775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57200"/>
          <a:ext cx="10182225" cy="798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590550</xdr:colOff>
      <xdr:row>10</xdr:row>
      <xdr:rowOff>114300</xdr:rowOff>
    </xdr:from>
    <xdr:ext cx="171450" cy="1676400"/>
    <xdr:sp>
      <xdr:nvSpPr>
        <xdr:cNvPr id="2" name="テキスト ボックス 2"/>
        <xdr:cNvSpPr txBox="1">
          <a:spLocks noChangeArrowheads="1"/>
        </xdr:cNvSpPr>
      </xdr:nvSpPr>
      <xdr:spPr>
        <a:xfrm>
          <a:off x="7191375" y="2038350"/>
          <a:ext cx="171450" cy="16764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</a:p>
      </xdr:txBody>
    </xdr:sp>
    <xdr:clientData/>
  </xdr:oneCellAnchor>
  <xdr:oneCellAnchor>
    <xdr:from>
      <xdr:col>13</xdr:col>
      <xdr:colOff>438150</xdr:colOff>
      <xdr:row>3</xdr:row>
      <xdr:rowOff>161925</xdr:rowOff>
    </xdr:from>
    <xdr:ext cx="171450" cy="619125"/>
    <xdr:sp>
      <xdr:nvSpPr>
        <xdr:cNvPr id="3" name="テキスト ボックス 3"/>
        <xdr:cNvSpPr txBox="1">
          <a:spLocks noChangeArrowheads="1"/>
        </xdr:cNvSpPr>
      </xdr:nvSpPr>
      <xdr:spPr>
        <a:xfrm>
          <a:off x="8239125" y="752475"/>
          <a:ext cx="171450" cy="619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</a:p>
      </xdr:txBody>
    </xdr:sp>
    <xdr:clientData/>
  </xdr:oneCellAnchor>
  <xdr:oneCellAnchor>
    <xdr:from>
      <xdr:col>8</xdr:col>
      <xdr:colOff>247650</xdr:colOff>
      <xdr:row>29</xdr:row>
      <xdr:rowOff>38100</xdr:rowOff>
    </xdr:from>
    <xdr:ext cx="171450" cy="1066800"/>
    <xdr:sp>
      <xdr:nvSpPr>
        <xdr:cNvPr id="4" name="テキスト ボックス 4"/>
        <xdr:cNvSpPr txBox="1">
          <a:spLocks noChangeArrowheads="1"/>
        </xdr:cNvSpPr>
      </xdr:nvSpPr>
      <xdr:spPr>
        <a:xfrm>
          <a:off x="5048250" y="5581650"/>
          <a:ext cx="1714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</a:p>
      </xdr:txBody>
    </xdr:sp>
    <xdr:clientData/>
  </xdr:oneCellAnchor>
  <xdr:twoCellAnchor>
    <xdr:from>
      <xdr:col>10</xdr:col>
      <xdr:colOff>381000</xdr:colOff>
      <xdr:row>27</xdr:row>
      <xdr:rowOff>9525</xdr:rowOff>
    </xdr:from>
    <xdr:to>
      <xdr:col>12</xdr:col>
      <xdr:colOff>476250</xdr:colOff>
      <xdr:row>28</xdr:row>
      <xdr:rowOff>180975</xdr:rowOff>
    </xdr:to>
    <xdr:sp>
      <xdr:nvSpPr>
        <xdr:cNvPr id="5" name="線吹き出し 2 5"/>
        <xdr:cNvSpPr>
          <a:spLocks/>
        </xdr:cNvSpPr>
      </xdr:nvSpPr>
      <xdr:spPr>
        <a:xfrm>
          <a:off x="6381750" y="5172075"/>
          <a:ext cx="1295400" cy="361950"/>
        </a:xfrm>
        <a:prstGeom prst="callout2">
          <a:avLst>
            <a:gd name="adj1" fmla="val -118652"/>
            <a:gd name="adj2" fmla="val -120333"/>
            <a:gd name="adj3" fmla="val -76972"/>
            <a:gd name="adj4" fmla="val 2087"/>
            <a:gd name="adj5" fmla="val -50587"/>
            <a:gd name="adj6" fmla="val 2236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CCFF"/>
              </a:solidFill>
            </a:rPr>
            <a:t>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oneCellAnchor>
    <xdr:from>
      <xdr:col>6</xdr:col>
      <xdr:colOff>95250</xdr:colOff>
      <xdr:row>34</xdr:row>
      <xdr:rowOff>76200</xdr:rowOff>
    </xdr:from>
    <xdr:ext cx="142875" cy="1266825"/>
    <xdr:sp>
      <xdr:nvSpPr>
        <xdr:cNvPr id="6" name="テキスト ボックス 6"/>
        <xdr:cNvSpPr txBox="1">
          <a:spLocks noChangeArrowheads="1"/>
        </xdr:cNvSpPr>
      </xdr:nvSpPr>
      <xdr:spPr>
        <a:xfrm>
          <a:off x="3695700" y="6572250"/>
          <a:ext cx="14287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運輸・通信サービス</a:t>
          </a:r>
        </a:p>
      </xdr:txBody>
    </xdr:sp>
    <xdr:clientData/>
  </xdr:oneCellAnchor>
  <xdr:twoCellAnchor editAs="oneCell">
    <xdr:from>
      <xdr:col>14</xdr:col>
      <xdr:colOff>228600</xdr:colOff>
      <xdr:row>15</xdr:row>
      <xdr:rowOff>9525</xdr:rowOff>
    </xdr:from>
    <xdr:to>
      <xdr:col>16</xdr:col>
      <xdr:colOff>571500</xdr:colOff>
      <xdr:row>32</xdr:row>
      <xdr:rowOff>123825</xdr:rowOff>
    </xdr:to>
    <xdr:pic>
      <xdr:nvPicPr>
        <xdr:cNvPr id="7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2886075"/>
          <a:ext cx="154305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352425</xdr:colOff>
      <xdr:row>12</xdr:row>
      <xdr:rowOff>76200</xdr:rowOff>
    </xdr:from>
    <xdr:ext cx="171450" cy="1666875"/>
    <xdr:sp>
      <xdr:nvSpPr>
        <xdr:cNvPr id="8" name="テキスト ボックス 10"/>
        <xdr:cNvSpPr txBox="1">
          <a:spLocks noChangeArrowheads="1"/>
        </xdr:cNvSpPr>
      </xdr:nvSpPr>
      <xdr:spPr>
        <a:xfrm>
          <a:off x="7553325" y="2381250"/>
          <a:ext cx="17145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</a:p>
      </xdr:txBody>
    </xdr:sp>
    <xdr:clientData/>
  </xdr:oneCellAnchor>
  <xdr:oneCellAnchor>
    <xdr:from>
      <xdr:col>14</xdr:col>
      <xdr:colOff>190500</xdr:colOff>
      <xdr:row>4</xdr:row>
      <xdr:rowOff>95250</xdr:rowOff>
    </xdr:from>
    <xdr:ext cx="171450" cy="628650"/>
    <xdr:sp>
      <xdr:nvSpPr>
        <xdr:cNvPr id="9" name="テキスト ボックス 11"/>
        <xdr:cNvSpPr txBox="1">
          <a:spLocks noChangeArrowheads="1"/>
        </xdr:cNvSpPr>
      </xdr:nvSpPr>
      <xdr:spPr>
        <a:xfrm>
          <a:off x="8591550" y="876300"/>
          <a:ext cx="171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</a:p>
      </xdr:txBody>
    </xdr:sp>
    <xdr:clientData/>
  </xdr:oneCellAnchor>
  <xdr:oneCellAnchor>
    <xdr:from>
      <xdr:col>4</xdr:col>
      <xdr:colOff>304800</xdr:colOff>
      <xdr:row>31</xdr:row>
      <xdr:rowOff>123825</xdr:rowOff>
    </xdr:from>
    <xdr:ext cx="304800" cy="752475"/>
    <xdr:sp>
      <xdr:nvSpPr>
        <xdr:cNvPr id="10" name="テキスト ボックス 12"/>
        <xdr:cNvSpPr txBox="1">
          <a:spLocks noChangeArrowheads="1"/>
        </xdr:cNvSpPr>
      </xdr:nvSpPr>
      <xdr:spPr>
        <a:xfrm>
          <a:off x="2705100" y="6048375"/>
          <a:ext cx="3048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運輸・通信サービス</a:t>
          </a:r>
        </a:p>
      </xdr:txBody>
    </xdr:sp>
    <xdr:clientData/>
  </xdr:oneCellAnchor>
  <xdr:oneCellAnchor>
    <xdr:from>
      <xdr:col>6</xdr:col>
      <xdr:colOff>95250</xdr:colOff>
      <xdr:row>26</xdr:row>
      <xdr:rowOff>66675</xdr:rowOff>
    </xdr:from>
    <xdr:ext cx="171450" cy="1057275"/>
    <xdr:sp>
      <xdr:nvSpPr>
        <xdr:cNvPr id="11" name="テキスト ボックス 13"/>
        <xdr:cNvSpPr txBox="1">
          <a:spLocks noChangeArrowheads="1"/>
        </xdr:cNvSpPr>
      </xdr:nvSpPr>
      <xdr:spPr>
        <a:xfrm>
          <a:off x="3695700" y="5038725"/>
          <a:ext cx="171450" cy="10572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</a:p>
      </xdr:txBody>
    </xdr:sp>
    <xdr:clientData/>
  </xdr:oneCellAnchor>
  <xdr:twoCellAnchor>
    <xdr:from>
      <xdr:col>7</xdr:col>
      <xdr:colOff>361950</xdr:colOff>
      <xdr:row>11</xdr:row>
      <xdr:rowOff>76200</xdr:rowOff>
    </xdr:from>
    <xdr:to>
      <xdr:col>9</xdr:col>
      <xdr:colOff>371475</xdr:colOff>
      <xdr:row>13</xdr:row>
      <xdr:rowOff>95250</xdr:rowOff>
    </xdr:to>
    <xdr:sp>
      <xdr:nvSpPr>
        <xdr:cNvPr id="12" name="線吹き出し 2 14"/>
        <xdr:cNvSpPr>
          <a:spLocks/>
        </xdr:cNvSpPr>
      </xdr:nvSpPr>
      <xdr:spPr>
        <a:xfrm>
          <a:off x="4562475" y="2190750"/>
          <a:ext cx="1209675" cy="400050"/>
        </a:xfrm>
        <a:prstGeom prst="callout2">
          <a:avLst>
            <a:gd name="adj1" fmla="val 52305"/>
            <a:gd name="adj2" fmla="val 466300"/>
            <a:gd name="adj3" fmla="val -15018"/>
            <a:gd name="adj4" fmla="val 308671"/>
            <a:gd name="adj5" fmla="val -14902"/>
            <a:gd name="adj6" fmla="val 42879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FF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0.1595</cdr:x>
      <cdr:y>0.10475</cdr:y>
    </cdr:from>
    <cdr:to>
      <cdr:x>0.293</cdr:x>
      <cdr:y>0.17575</cdr:y>
    </cdr:to>
    <cdr:sp>
      <cdr:nvSpPr>
        <cdr:cNvPr id="1" name="円/楕円 1"/>
        <cdr:cNvSpPr>
          <a:spLocks/>
        </cdr:cNvSpPr>
      </cdr:nvSpPr>
      <cdr:spPr>
        <a:xfrm>
          <a:off x="1495425" y="638175"/>
          <a:ext cx="1257300" cy="438150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0.602</cdr:x>
      <cdr:y>0.113</cdr:y>
    </cdr:from>
    <cdr:to>
      <cdr:x>0.723</cdr:x>
      <cdr:y>0.18475</cdr:y>
    </cdr:to>
    <cdr:sp>
      <cdr:nvSpPr>
        <cdr:cNvPr id="2" name="円/楕円 2"/>
        <cdr:cNvSpPr>
          <a:spLocks/>
        </cdr:cNvSpPr>
      </cdr:nvSpPr>
      <cdr:spPr>
        <a:xfrm>
          <a:off x="5657850" y="695325"/>
          <a:ext cx="1133475" cy="438150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57150</xdr:rowOff>
    </xdr:from>
    <xdr:to>
      <xdr:col>14</xdr:col>
      <xdr:colOff>714375</xdr:colOff>
      <xdr:row>34</xdr:row>
      <xdr:rowOff>171450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33400"/>
          <a:ext cx="9134475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12</xdr:row>
      <xdr:rowOff>133350</xdr:rowOff>
    </xdr:from>
    <xdr:to>
      <xdr:col>14</xdr:col>
      <xdr:colOff>714375</xdr:colOff>
      <xdr:row>32</xdr:row>
      <xdr:rowOff>104775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2514600"/>
          <a:ext cx="166687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381000</xdr:colOff>
      <xdr:row>10</xdr:row>
      <xdr:rowOff>123825</xdr:rowOff>
    </xdr:from>
    <xdr:to>
      <xdr:col>12</xdr:col>
      <xdr:colOff>495300</xdr:colOff>
      <xdr:row>12</xdr:row>
      <xdr:rowOff>171450</xdr:rowOff>
    </xdr:to>
    <xdr:sp>
      <xdr:nvSpPr>
        <xdr:cNvPr id="3" name="AutoShape 32"/>
        <xdr:cNvSpPr>
          <a:spLocks/>
        </xdr:cNvSpPr>
      </xdr:nvSpPr>
      <xdr:spPr>
        <a:xfrm>
          <a:off x="7086600" y="2124075"/>
          <a:ext cx="723900" cy="428625"/>
        </a:xfrm>
        <a:prstGeom prst="callout2">
          <a:avLst>
            <a:gd name="adj1" fmla="val -93953"/>
            <a:gd name="adj2" fmla="val 271111"/>
            <a:gd name="adj3" fmla="val -79370"/>
            <a:gd name="adj4" fmla="val -19949"/>
            <a:gd name="adj5" fmla="val -59351"/>
            <a:gd name="adj6" fmla="val -19949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高齢者比率</a:t>
          </a:r>
          <a:r>
            <a:rPr lang="en-US" cap="none" sz="1100" b="0" i="0" u="none" baseline="0">
              <a:solidFill>
                <a:srgbClr val="008000"/>
              </a:solidFill>
            </a:rPr>
            <a:t>50</a:t>
          </a:r>
          <a:r>
            <a:rPr lang="en-US" cap="none" sz="1100" b="0" i="0" u="none" baseline="0">
              <a:solidFill>
                <a:srgbClr val="008000"/>
              </a:solidFill>
            </a:rPr>
            <a:t>％線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3</xdr:col>
      <xdr:colOff>142875</xdr:colOff>
      <xdr:row>3</xdr:row>
      <xdr:rowOff>133350</xdr:rowOff>
    </xdr:from>
    <xdr:to>
      <xdr:col>4</xdr:col>
      <xdr:colOff>371475</xdr:colOff>
      <xdr:row>5</xdr:row>
      <xdr:rowOff>171450</xdr:rowOff>
    </xdr:to>
    <xdr:sp>
      <xdr:nvSpPr>
        <xdr:cNvPr id="4" name="Oval 23"/>
        <xdr:cNvSpPr>
          <a:spLocks/>
        </xdr:cNvSpPr>
      </xdr:nvSpPr>
      <xdr:spPr>
        <a:xfrm>
          <a:off x="1971675" y="800100"/>
          <a:ext cx="838200" cy="41910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2009</a:t>
          </a:r>
          <a:r>
            <a:rPr lang="en-US" cap="none" sz="1050" b="0" i="0" u="none" baseline="0">
              <a:solidFill>
                <a:srgbClr val="800000"/>
              </a:solidFill>
            </a:rPr>
            <a:t>年度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7</xdr:col>
      <xdr:colOff>495300</xdr:colOff>
      <xdr:row>3</xdr:row>
      <xdr:rowOff>180975</xdr:rowOff>
    </xdr:from>
    <xdr:to>
      <xdr:col>9</xdr:col>
      <xdr:colOff>85725</xdr:colOff>
      <xdr:row>5</xdr:row>
      <xdr:rowOff>161925</xdr:rowOff>
    </xdr:to>
    <xdr:sp>
      <xdr:nvSpPr>
        <xdr:cNvPr id="5" name="Oval 24"/>
        <xdr:cNvSpPr>
          <a:spLocks/>
        </xdr:cNvSpPr>
      </xdr:nvSpPr>
      <xdr:spPr>
        <a:xfrm>
          <a:off x="4762500" y="847725"/>
          <a:ext cx="809625" cy="36195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2010</a:t>
          </a:r>
          <a:r>
            <a:rPr lang="en-US" cap="none" sz="1050" b="0" i="0" u="none" baseline="0">
              <a:solidFill>
                <a:srgbClr val="800000"/>
              </a:solidFill>
            </a:rPr>
            <a:t>年度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10</xdr:col>
      <xdr:colOff>19050</xdr:colOff>
      <xdr:row>7</xdr:row>
      <xdr:rowOff>0</xdr:rowOff>
    </xdr:from>
    <xdr:to>
      <xdr:col>12</xdr:col>
      <xdr:colOff>542925</xdr:colOff>
      <xdr:row>8</xdr:row>
      <xdr:rowOff>28575</xdr:rowOff>
    </xdr:to>
    <xdr:sp>
      <xdr:nvSpPr>
        <xdr:cNvPr id="6" name="AutoShape 36"/>
        <xdr:cNvSpPr>
          <a:spLocks/>
        </xdr:cNvSpPr>
      </xdr:nvSpPr>
      <xdr:spPr>
        <a:xfrm>
          <a:off x="6115050" y="1428750"/>
          <a:ext cx="1743075" cy="219075"/>
        </a:xfrm>
        <a:prstGeom prst="callout2">
          <a:avLst>
            <a:gd name="adj1" fmla="val -76370"/>
            <a:gd name="adj2" fmla="val 389787"/>
            <a:gd name="adj3" fmla="val -69268"/>
            <a:gd name="adj4" fmla="val 8064"/>
            <a:gd name="adj5" fmla="val -5506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  <a:r>
            <a:rPr lang="en-US" cap="none" sz="1100" b="0" i="0" u="none" baseline="0">
              <a:solidFill>
                <a:srgbClr val="000000"/>
              </a:solidFill>
            </a:rPr>
            <a:t>(2010)</a:t>
          </a:r>
        </a:p>
      </xdr:txBody>
    </xdr:sp>
    <xdr:clientData/>
  </xdr:twoCellAnchor>
  <xdr:twoCellAnchor>
    <xdr:from>
      <xdr:col>4</xdr:col>
      <xdr:colOff>123825</xdr:colOff>
      <xdr:row>7</xdr:row>
      <xdr:rowOff>38100</xdr:rowOff>
    </xdr:from>
    <xdr:to>
      <xdr:col>7</xdr:col>
      <xdr:colOff>104775</xdr:colOff>
      <xdr:row>8</xdr:row>
      <xdr:rowOff>104775</xdr:rowOff>
    </xdr:to>
    <xdr:sp>
      <xdr:nvSpPr>
        <xdr:cNvPr id="7" name="AutoShape 35"/>
        <xdr:cNvSpPr>
          <a:spLocks/>
        </xdr:cNvSpPr>
      </xdr:nvSpPr>
      <xdr:spPr>
        <a:xfrm>
          <a:off x="2562225" y="1466850"/>
          <a:ext cx="1809750" cy="257175"/>
        </a:xfrm>
        <a:prstGeom prst="callout2">
          <a:avLst>
            <a:gd name="adj1" fmla="val -72199"/>
            <a:gd name="adj2" fmla="val 627958"/>
            <a:gd name="adj3" fmla="val -61342"/>
            <a:gd name="adj4" fmla="val 8064"/>
            <a:gd name="adj5" fmla="val -5506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</a:p>
      </xdr:txBody>
    </xdr:sp>
    <xdr:clientData/>
  </xdr:twoCellAnchor>
  <xdr:twoCellAnchor>
    <xdr:from>
      <xdr:col>7</xdr:col>
      <xdr:colOff>314325</xdr:colOff>
      <xdr:row>9</xdr:row>
      <xdr:rowOff>38100</xdr:rowOff>
    </xdr:from>
    <xdr:to>
      <xdr:col>9</xdr:col>
      <xdr:colOff>114300</xdr:colOff>
      <xdr:row>10</xdr:row>
      <xdr:rowOff>104775</xdr:rowOff>
    </xdr:to>
    <xdr:sp>
      <xdr:nvSpPr>
        <xdr:cNvPr id="8" name="AutoShape 34"/>
        <xdr:cNvSpPr>
          <a:spLocks/>
        </xdr:cNvSpPr>
      </xdr:nvSpPr>
      <xdr:spPr>
        <a:xfrm>
          <a:off x="4581525" y="1847850"/>
          <a:ext cx="1019175" cy="257175"/>
        </a:xfrm>
        <a:prstGeom prst="callout2">
          <a:avLst>
            <a:gd name="adj1" fmla="val -97273"/>
            <a:gd name="adj2" fmla="val 49662"/>
            <a:gd name="adj3" fmla="val -78263"/>
            <a:gd name="adj4" fmla="val 3898"/>
            <a:gd name="adj5" fmla="val -55703"/>
            <a:gd name="adj6" fmla="val 38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  <a:r>
            <a:rPr lang="en-US" cap="none" sz="1100" b="0" i="0" u="none" baseline="0">
              <a:solidFill>
                <a:srgbClr val="000000"/>
              </a:solidFill>
            </a:rPr>
            <a:t>(2010)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228600</xdr:colOff>
      <xdr:row>6</xdr:row>
      <xdr:rowOff>28575</xdr:rowOff>
    </xdr:from>
    <xdr:to>
      <xdr:col>4</xdr:col>
      <xdr:colOff>161925</xdr:colOff>
      <xdr:row>7</xdr:row>
      <xdr:rowOff>95250</xdr:rowOff>
    </xdr:to>
    <xdr:sp>
      <xdr:nvSpPr>
        <xdr:cNvPr id="9" name="AutoShape 33"/>
        <xdr:cNvSpPr>
          <a:spLocks/>
        </xdr:cNvSpPr>
      </xdr:nvSpPr>
      <xdr:spPr>
        <a:xfrm>
          <a:off x="1447800" y="1266825"/>
          <a:ext cx="1152525" cy="257175"/>
        </a:xfrm>
        <a:prstGeom prst="callout2">
          <a:avLst>
            <a:gd name="adj1" fmla="val -99379"/>
            <a:gd name="adj2" fmla="val 304731"/>
            <a:gd name="adj3" fmla="val -90680"/>
            <a:gd name="adj4" fmla="val 8064"/>
            <a:gd name="adj5" fmla="val -59037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11</xdr:col>
      <xdr:colOff>200025</xdr:colOff>
      <xdr:row>8</xdr:row>
      <xdr:rowOff>161925</xdr:rowOff>
    </xdr:from>
    <xdr:to>
      <xdr:col>14</xdr:col>
      <xdr:colOff>57150</xdr:colOff>
      <xdr:row>10</xdr:row>
      <xdr:rowOff>38100</xdr:rowOff>
    </xdr:to>
    <xdr:sp>
      <xdr:nvSpPr>
        <xdr:cNvPr id="10" name="AutoShape 32"/>
        <xdr:cNvSpPr>
          <a:spLocks/>
        </xdr:cNvSpPr>
      </xdr:nvSpPr>
      <xdr:spPr>
        <a:xfrm>
          <a:off x="6905625" y="1781175"/>
          <a:ext cx="1685925" cy="257175"/>
        </a:xfrm>
        <a:prstGeom prst="callout2">
          <a:avLst>
            <a:gd name="adj1" fmla="val -75796"/>
            <a:gd name="adj2" fmla="val 904680"/>
            <a:gd name="adj3" fmla="val -69041"/>
            <a:gd name="adj4" fmla="val 3569"/>
            <a:gd name="adj5" fmla="val -54597"/>
            <a:gd name="adj6" fmla="val 3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  <a:r>
            <a:rPr lang="en-US" cap="none" sz="1100" b="0" i="0" u="none" baseline="0">
              <a:solidFill>
                <a:srgbClr val="000000"/>
              </a:solidFill>
            </a:rPr>
            <a:t>(2010)</a:t>
          </a:r>
        </a:p>
      </xdr:txBody>
    </xdr:sp>
    <xdr:clientData/>
  </xdr:twoCellAnchor>
  <xdr:twoCellAnchor>
    <xdr:from>
      <xdr:col>5</xdr:col>
      <xdr:colOff>66675</xdr:colOff>
      <xdr:row>8</xdr:row>
      <xdr:rowOff>66675</xdr:rowOff>
    </xdr:from>
    <xdr:to>
      <xdr:col>7</xdr:col>
      <xdr:colOff>542925</xdr:colOff>
      <xdr:row>9</xdr:row>
      <xdr:rowOff>152400</xdr:rowOff>
    </xdr:to>
    <xdr:sp>
      <xdr:nvSpPr>
        <xdr:cNvPr id="11" name="AutoShape 31"/>
        <xdr:cNvSpPr>
          <a:spLocks/>
        </xdr:cNvSpPr>
      </xdr:nvSpPr>
      <xdr:spPr>
        <a:xfrm>
          <a:off x="3114675" y="1685925"/>
          <a:ext cx="1695450" cy="276225"/>
        </a:xfrm>
        <a:prstGeom prst="callout2">
          <a:avLst>
            <a:gd name="adj1" fmla="val -74236"/>
            <a:gd name="adj2" fmla="val 935189"/>
            <a:gd name="adj3" fmla="val -65439"/>
            <a:gd name="adj4" fmla="val 0"/>
            <a:gd name="adj5" fmla="val -54597"/>
            <a:gd name="adj6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zoomScale="70" zoomScaleNormal="70" zoomScalePageLayoutView="0" workbookViewId="0" topLeftCell="A10">
      <selection activeCell="A1" sqref="A1"/>
    </sheetView>
  </sheetViews>
  <sheetFormatPr defaultColWidth="9.140625" defaultRowHeight="15"/>
  <cols>
    <col min="2" max="2" width="24.00390625" style="0" bestFit="1" customWidth="1"/>
  </cols>
  <sheetData>
    <row r="1" spans="3:7" ht="13.5">
      <c r="C1" t="s">
        <v>36</v>
      </c>
      <c r="G1" s="6" t="s">
        <v>79</v>
      </c>
    </row>
    <row r="2" spans="1:7" ht="14.25" thickBot="1">
      <c r="A2" t="s">
        <v>38</v>
      </c>
      <c r="G2" t="s">
        <v>37</v>
      </c>
    </row>
    <row r="3" spans="2:11" ht="14.25" thickBot="1">
      <c r="B3" s="4" t="s">
        <v>35</v>
      </c>
      <c r="C3" s="20" t="s">
        <v>0</v>
      </c>
      <c r="D3" s="21"/>
      <c r="E3" s="21"/>
      <c r="F3" s="21"/>
      <c r="G3" s="21"/>
      <c r="H3" s="21"/>
      <c r="I3" s="21"/>
      <c r="J3" s="21"/>
      <c r="K3" s="22"/>
    </row>
    <row r="4" spans="2:11" ht="14.25" thickBot="1">
      <c r="B4" s="5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</row>
    <row r="5" spans="2:11" ht="14.25" thickBot="1">
      <c r="B5" s="1" t="s">
        <v>10</v>
      </c>
      <c r="C5" s="2">
        <v>13</v>
      </c>
      <c r="D5" s="2">
        <v>146</v>
      </c>
      <c r="E5" s="2">
        <v>344</v>
      </c>
      <c r="F5" s="2">
        <v>347</v>
      </c>
      <c r="G5" s="2">
        <v>287</v>
      </c>
      <c r="H5" s="2">
        <v>300</v>
      </c>
      <c r="I5" s="2">
        <v>413</v>
      </c>
      <c r="J5" s="2">
        <v>285</v>
      </c>
      <c r="K5" s="3">
        <v>2135</v>
      </c>
    </row>
    <row r="6" spans="2:11" ht="14.25" thickBot="1">
      <c r="B6" s="1" t="s">
        <v>11</v>
      </c>
      <c r="C6" s="2">
        <v>16</v>
      </c>
      <c r="D6" s="2">
        <v>100</v>
      </c>
      <c r="E6" s="2">
        <v>175</v>
      </c>
      <c r="F6" s="2">
        <v>280</v>
      </c>
      <c r="G6" s="2">
        <v>505</v>
      </c>
      <c r="H6" s="2">
        <v>913</v>
      </c>
      <c r="I6" s="3">
        <v>3045</v>
      </c>
      <c r="J6" s="2">
        <v>334</v>
      </c>
      <c r="K6" s="3">
        <v>5368</v>
      </c>
    </row>
    <row r="7" spans="2:11" ht="14.25" thickBot="1">
      <c r="B7" s="1" t="s">
        <v>12</v>
      </c>
      <c r="C7" s="2">
        <v>0</v>
      </c>
      <c r="D7" s="2">
        <v>11</v>
      </c>
      <c r="E7" s="2">
        <v>56</v>
      </c>
      <c r="F7" s="2">
        <v>115</v>
      </c>
      <c r="G7" s="2">
        <v>158</v>
      </c>
      <c r="H7" s="2">
        <v>227</v>
      </c>
      <c r="I7" s="2">
        <v>347</v>
      </c>
      <c r="J7" s="2">
        <v>164</v>
      </c>
      <c r="K7" s="3">
        <v>1078</v>
      </c>
    </row>
    <row r="8" spans="2:11" ht="14.25" thickBot="1">
      <c r="B8" s="1" t="s">
        <v>13</v>
      </c>
      <c r="C8" s="2">
        <v>0</v>
      </c>
      <c r="D8" s="2">
        <v>1</v>
      </c>
      <c r="E8" s="2">
        <v>21</v>
      </c>
      <c r="F8" s="2">
        <v>27</v>
      </c>
      <c r="G8" s="2">
        <v>36</v>
      </c>
      <c r="H8" s="2">
        <v>48</v>
      </c>
      <c r="I8" s="2">
        <v>48</v>
      </c>
      <c r="J8" s="2">
        <v>71</v>
      </c>
      <c r="K8" s="2">
        <v>252</v>
      </c>
    </row>
    <row r="9" spans="2:11" ht="14.25" thickBot="1">
      <c r="B9" s="1" t="s">
        <v>14</v>
      </c>
      <c r="C9" s="2">
        <v>5</v>
      </c>
      <c r="D9" s="2">
        <v>75</v>
      </c>
      <c r="E9" s="2">
        <v>86</v>
      </c>
      <c r="F9" s="2">
        <v>50</v>
      </c>
      <c r="G9" s="2">
        <v>42</v>
      </c>
      <c r="H9" s="2">
        <v>38</v>
      </c>
      <c r="I9" s="2">
        <v>52</v>
      </c>
      <c r="J9" s="2">
        <v>21</v>
      </c>
      <c r="K9" s="2">
        <v>369</v>
      </c>
    </row>
    <row r="10" spans="2:11" ht="14.25" thickBot="1">
      <c r="B10" s="1" t="s">
        <v>15</v>
      </c>
      <c r="C10" s="2">
        <v>0</v>
      </c>
      <c r="D10" s="2">
        <v>23</v>
      </c>
      <c r="E10" s="2">
        <v>104</v>
      </c>
      <c r="F10" s="2">
        <v>139</v>
      </c>
      <c r="G10" s="2">
        <v>220</v>
      </c>
      <c r="H10" s="2">
        <v>272</v>
      </c>
      <c r="I10" s="2">
        <v>288</v>
      </c>
      <c r="J10" s="2">
        <v>76</v>
      </c>
      <c r="K10" s="3">
        <v>1122</v>
      </c>
    </row>
    <row r="11" spans="2:11" ht="14.25" thickBot="1">
      <c r="B11" s="1" t="s">
        <v>16</v>
      </c>
      <c r="C11" s="2">
        <v>15</v>
      </c>
      <c r="D11" s="2">
        <v>418</v>
      </c>
      <c r="E11" s="3">
        <v>1126</v>
      </c>
      <c r="F11" s="3">
        <v>1083</v>
      </c>
      <c r="G11" s="2">
        <v>806</v>
      </c>
      <c r="H11" s="2">
        <v>677</v>
      </c>
      <c r="I11" s="3">
        <v>1679</v>
      </c>
      <c r="J11" s="2">
        <v>921</v>
      </c>
      <c r="K11" s="3">
        <v>6725</v>
      </c>
    </row>
    <row r="12" spans="2:11" ht="14.25" thickBot="1">
      <c r="B12" s="1" t="s">
        <v>17</v>
      </c>
      <c r="C12" s="2">
        <v>0</v>
      </c>
      <c r="D12" s="2">
        <v>4</v>
      </c>
      <c r="E12" s="2">
        <v>7</v>
      </c>
      <c r="F12" s="2">
        <v>7</v>
      </c>
      <c r="G12" s="2">
        <v>4</v>
      </c>
      <c r="H12" s="2">
        <v>4</v>
      </c>
      <c r="I12" s="2">
        <v>4</v>
      </c>
      <c r="J12" s="2">
        <v>14</v>
      </c>
      <c r="K12" s="2">
        <v>44</v>
      </c>
    </row>
    <row r="13" spans="2:11" ht="14.25" thickBot="1">
      <c r="B13" s="1" t="s">
        <v>18</v>
      </c>
      <c r="C13" s="2">
        <v>5</v>
      </c>
      <c r="D13" s="2">
        <v>82</v>
      </c>
      <c r="E13" s="2">
        <v>947</v>
      </c>
      <c r="F13" s="3">
        <v>1859</v>
      </c>
      <c r="G13" s="2">
        <v>810</v>
      </c>
      <c r="H13" s="2">
        <v>287</v>
      </c>
      <c r="I13" s="2">
        <v>271</v>
      </c>
      <c r="J13" s="2">
        <v>649</v>
      </c>
      <c r="K13" s="3">
        <v>4910</v>
      </c>
    </row>
    <row r="14" spans="2:11" ht="14.25" thickBot="1">
      <c r="B14" s="1" t="s">
        <v>19</v>
      </c>
      <c r="C14" s="2">
        <v>0</v>
      </c>
      <c r="D14" s="2">
        <v>0</v>
      </c>
      <c r="E14" s="2">
        <v>1</v>
      </c>
      <c r="F14" s="2">
        <v>2</v>
      </c>
      <c r="G14" s="2">
        <v>5</v>
      </c>
      <c r="H14" s="2">
        <v>6</v>
      </c>
      <c r="I14" s="2">
        <v>4</v>
      </c>
      <c r="J14" s="2">
        <v>3</v>
      </c>
      <c r="K14" s="2">
        <v>21</v>
      </c>
    </row>
    <row r="15" spans="2:11" ht="14.25" thickBot="1">
      <c r="B15" s="1" t="s">
        <v>20</v>
      </c>
      <c r="C15" s="2">
        <v>0</v>
      </c>
      <c r="D15" s="2">
        <v>2</v>
      </c>
      <c r="E15" s="2">
        <v>8</v>
      </c>
      <c r="F15" s="2">
        <v>6</v>
      </c>
      <c r="G15" s="2">
        <v>9</v>
      </c>
      <c r="H15" s="2">
        <v>9</v>
      </c>
      <c r="I15" s="2">
        <v>20</v>
      </c>
      <c r="J15" s="2">
        <v>3</v>
      </c>
      <c r="K15" s="2">
        <v>57</v>
      </c>
    </row>
    <row r="16" spans="2:11" ht="14.25" thickBot="1">
      <c r="B16" s="1" t="s">
        <v>21</v>
      </c>
      <c r="C16" s="2">
        <v>5</v>
      </c>
      <c r="D16" s="2">
        <v>6</v>
      </c>
      <c r="E16" s="2">
        <v>28</v>
      </c>
      <c r="F16" s="2">
        <v>42</v>
      </c>
      <c r="G16" s="2">
        <v>47</v>
      </c>
      <c r="H16" s="2">
        <v>35</v>
      </c>
      <c r="I16" s="2">
        <v>16</v>
      </c>
      <c r="J16" s="2">
        <v>92</v>
      </c>
      <c r="K16" s="2">
        <v>271</v>
      </c>
    </row>
    <row r="17" spans="2:11" ht="14.25" thickBot="1">
      <c r="B17" s="1" t="s">
        <v>22</v>
      </c>
      <c r="C17" s="2">
        <v>1</v>
      </c>
      <c r="D17" s="2">
        <v>2</v>
      </c>
      <c r="E17" s="2">
        <v>17</v>
      </c>
      <c r="F17" s="2">
        <v>47</v>
      </c>
      <c r="G17" s="2">
        <v>68</v>
      </c>
      <c r="H17" s="2">
        <v>62</v>
      </c>
      <c r="I17" s="2">
        <v>89</v>
      </c>
      <c r="J17" s="2">
        <v>34</v>
      </c>
      <c r="K17" s="2">
        <v>320</v>
      </c>
    </row>
    <row r="18" spans="2:11" ht="14.25" thickBot="1">
      <c r="B18" s="1" t="s">
        <v>23</v>
      </c>
      <c r="C18" s="2">
        <v>0</v>
      </c>
      <c r="D18" s="2">
        <v>3</v>
      </c>
      <c r="E18" s="2">
        <v>4</v>
      </c>
      <c r="F18" s="2">
        <v>8</v>
      </c>
      <c r="G18" s="2">
        <v>16</v>
      </c>
      <c r="H18" s="2">
        <v>21</v>
      </c>
      <c r="I18" s="2">
        <v>33</v>
      </c>
      <c r="J18" s="2">
        <v>1</v>
      </c>
      <c r="K18" s="2">
        <v>86</v>
      </c>
    </row>
    <row r="19" spans="2:11" ht="14.25" thickBot="1">
      <c r="B19" s="1" t="s">
        <v>24</v>
      </c>
      <c r="C19" s="2">
        <v>0</v>
      </c>
      <c r="D19" s="2">
        <v>0</v>
      </c>
      <c r="E19" s="2">
        <v>4</v>
      </c>
      <c r="F19" s="2">
        <v>4</v>
      </c>
      <c r="G19" s="2">
        <v>5</v>
      </c>
      <c r="H19" s="2">
        <v>10</v>
      </c>
      <c r="I19" s="2">
        <v>24</v>
      </c>
      <c r="J19" s="2">
        <v>7</v>
      </c>
      <c r="K19" s="2">
        <v>54</v>
      </c>
    </row>
    <row r="20" spans="2:11" ht="14.25" thickBot="1">
      <c r="B20" s="1" t="s">
        <v>25</v>
      </c>
      <c r="C20" s="2">
        <v>0</v>
      </c>
      <c r="D20" s="2">
        <v>55</v>
      </c>
      <c r="E20" s="2">
        <v>146</v>
      </c>
      <c r="F20" s="2">
        <v>53</v>
      </c>
      <c r="G20" s="2">
        <v>15</v>
      </c>
      <c r="H20" s="2">
        <v>20</v>
      </c>
      <c r="I20" s="2">
        <v>22</v>
      </c>
      <c r="J20" s="2">
        <v>9</v>
      </c>
      <c r="K20" s="2">
        <v>320</v>
      </c>
    </row>
    <row r="21" spans="2:11" ht="14.25" thickBot="1">
      <c r="B21" s="1" t="s">
        <v>26</v>
      </c>
      <c r="C21" s="2">
        <v>3</v>
      </c>
      <c r="D21" s="2">
        <v>401</v>
      </c>
      <c r="E21" s="2">
        <v>957</v>
      </c>
      <c r="F21" s="3">
        <v>1210</v>
      </c>
      <c r="G21" s="3">
        <v>1368</v>
      </c>
      <c r="H21" s="3">
        <v>2232</v>
      </c>
      <c r="I21" s="3">
        <v>3487</v>
      </c>
      <c r="J21" s="2">
        <v>620</v>
      </c>
      <c r="K21" s="3">
        <v>10278</v>
      </c>
    </row>
    <row r="22" spans="2:11" ht="14.25" thickBot="1">
      <c r="B22" s="1" t="s">
        <v>27</v>
      </c>
      <c r="C22" s="2">
        <v>53</v>
      </c>
      <c r="D22" s="2">
        <v>502</v>
      </c>
      <c r="E22" s="3">
        <v>1037</v>
      </c>
      <c r="F22" s="3">
        <v>1215</v>
      </c>
      <c r="G22" s="3">
        <v>1018</v>
      </c>
      <c r="H22" s="3">
        <v>1108</v>
      </c>
      <c r="I22" s="3">
        <v>1153</v>
      </c>
      <c r="J22" s="2">
        <v>847</v>
      </c>
      <c r="K22" s="3">
        <v>6933</v>
      </c>
    </row>
    <row r="23" spans="2:11" ht="14.25" thickBot="1">
      <c r="B23" s="1" t="s">
        <v>28</v>
      </c>
      <c r="C23" s="2">
        <v>14</v>
      </c>
      <c r="D23" s="2">
        <v>4</v>
      </c>
      <c r="E23" s="2">
        <v>46</v>
      </c>
      <c r="F23" s="2">
        <v>150</v>
      </c>
      <c r="G23" s="2">
        <v>19</v>
      </c>
      <c r="H23" s="2">
        <v>1</v>
      </c>
      <c r="I23" s="2">
        <v>0</v>
      </c>
      <c r="J23" s="2">
        <v>11</v>
      </c>
      <c r="K23" s="2">
        <v>245</v>
      </c>
    </row>
    <row r="24" spans="2:11" ht="14.25" thickBot="1">
      <c r="B24" s="1" t="s">
        <v>29</v>
      </c>
      <c r="C24" s="2">
        <v>16</v>
      </c>
      <c r="D24" s="2">
        <v>457</v>
      </c>
      <c r="E24" s="2">
        <v>838</v>
      </c>
      <c r="F24" s="2">
        <v>865</v>
      </c>
      <c r="G24" s="2">
        <v>482</v>
      </c>
      <c r="H24" s="2">
        <v>292</v>
      </c>
      <c r="I24" s="2">
        <v>353</v>
      </c>
      <c r="J24" s="2">
        <v>185</v>
      </c>
      <c r="K24" s="3">
        <v>3488</v>
      </c>
    </row>
    <row r="25" spans="2:11" ht="14.25" thickBot="1">
      <c r="B25" s="1" t="s">
        <v>30</v>
      </c>
      <c r="C25" s="2">
        <v>0</v>
      </c>
      <c r="D25" s="2">
        <v>19</v>
      </c>
      <c r="E25" s="2">
        <v>30</v>
      </c>
      <c r="F25" s="2">
        <v>31</v>
      </c>
      <c r="G25" s="2">
        <v>48</v>
      </c>
      <c r="H25" s="2">
        <v>60</v>
      </c>
      <c r="I25" s="2">
        <v>87</v>
      </c>
      <c r="J25" s="2">
        <v>38</v>
      </c>
      <c r="K25" s="2">
        <v>313</v>
      </c>
    </row>
    <row r="26" spans="2:11" ht="14.25" thickBot="1">
      <c r="B26" s="1" t="s">
        <v>31</v>
      </c>
      <c r="C26" s="2">
        <v>4</v>
      </c>
      <c r="D26" s="2">
        <v>108</v>
      </c>
      <c r="E26" s="2">
        <v>332</v>
      </c>
      <c r="F26" s="2">
        <v>310</v>
      </c>
      <c r="G26" s="2">
        <v>370</v>
      </c>
      <c r="H26" s="2">
        <v>409</v>
      </c>
      <c r="I26" s="3">
        <v>1176</v>
      </c>
      <c r="J26" s="2">
        <v>497</v>
      </c>
      <c r="K26" s="3">
        <v>3206</v>
      </c>
    </row>
    <row r="27" spans="2:11" ht="14.25" thickBot="1">
      <c r="B27" s="1" t="s">
        <v>32</v>
      </c>
      <c r="C27" s="2">
        <v>4</v>
      </c>
      <c r="D27" s="2">
        <v>392</v>
      </c>
      <c r="E27" s="2">
        <v>568</v>
      </c>
      <c r="F27" s="2">
        <v>384</v>
      </c>
      <c r="G27" s="2">
        <v>189</v>
      </c>
      <c r="H27" s="2">
        <v>57</v>
      </c>
      <c r="I27" s="2">
        <v>18</v>
      </c>
      <c r="J27" s="2">
        <v>58</v>
      </c>
      <c r="K27" s="3">
        <v>1670</v>
      </c>
    </row>
    <row r="28" spans="2:11" ht="14.25" thickBot="1">
      <c r="B28" s="1" t="s">
        <v>33</v>
      </c>
      <c r="C28" s="2">
        <v>0</v>
      </c>
      <c r="D28" s="2">
        <v>1</v>
      </c>
      <c r="E28" s="2">
        <v>1</v>
      </c>
      <c r="F28" s="2">
        <v>3</v>
      </c>
      <c r="G28" s="2">
        <v>2</v>
      </c>
      <c r="H28" s="2">
        <v>11</v>
      </c>
      <c r="I28" s="2">
        <v>9</v>
      </c>
      <c r="J28" s="2">
        <v>2</v>
      </c>
      <c r="K28" s="2">
        <v>29</v>
      </c>
    </row>
    <row r="29" spans="2:11" ht="14.25" thickBot="1">
      <c r="B29" s="1" t="s">
        <v>34</v>
      </c>
      <c r="C29" s="2">
        <v>5</v>
      </c>
      <c r="D29" s="2">
        <v>18</v>
      </c>
      <c r="E29" s="2">
        <v>30</v>
      </c>
      <c r="F29" s="2">
        <v>36</v>
      </c>
      <c r="G29" s="2">
        <v>40</v>
      </c>
      <c r="H29" s="2">
        <v>54</v>
      </c>
      <c r="I29" s="2">
        <v>55</v>
      </c>
      <c r="J29" s="2">
        <v>49</v>
      </c>
      <c r="K29" s="2">
        <v>287</v>
      </c>
    </row>
    <row r="30" spans="2:11" ht="14.25" thickBot="1">
      <c r="B30" s="1" t="s">
        <v>9</v>
      </c>
      <c r="C30" s="2">
        <v>159</v>
      </c>
      <c r="D30" s="3">
        <v>2830</v>
      </c>
      <c r="E30" s="3">
        <v>6913</v>
      </c>
      <c r="F30" s="3">
        <v>8273</v>
      </c>
      <c r="G30" s="3">
        <v>6569</v>
      </c>
      <c r="H30" s="3">
        <v>7153</v>
      </c>
      <c r="I30" s="3">
        <v>12693</v>
      </c>
      <c r="J30" s="3">
        <v>4991</v>
      </c>
      <c r="K30" s="3">
        <v>49581</v>
      </c>
    </row>
    <row r="31" spans="2:11" ht="13.5">
      <c r="B31" s="13"/>
      <c r="C31" s="14"/>
      <c r="D31" s="15"/>
      <c r="E31" s="15"/>
      <c r="F31" s="15"/>
      <c r="G31" s="15"/>
      <c r="H31" s="15"/>
      <c r="I31" s="15"/>
      <c r="J31" s="15"/>
      <c r="K31" s="15"/>
    </row>
    <row r="32" spans="2:11" ht="13.5">
      <c r="B32" s="13"/>
      <c r="C32" s="14"/>
      <c r="D32" s="15"/>
      <c r="E32" s="15"/>
      <c r="F32" s="15"/>
      <c r="G32" s="15"/>
      <c r="H32" s="15"/>
      <c r="I32" s="15"/>
      <c r="J32" s="15"/>
      <c r="K32" s="15"/>
    </row>
    <row r="33" ht="14.25" thickBot="1">
      <c r="A33" t="s">
        <v>39</v>
      </c>
    </row>
    <row r="34" spans="2:11" ht="14.25" thickBot="1">
      <c r="B34" s="1" t="s">
        <v>10</v>
      </c>
      <c r="C34" s="2">
        <v>12</v>
      </c>
      <c r="D34" s="2">
        <v>123</v>
      </c>
      <c r="E34" s="2">
        <v>310</v>
      </c>
      <c r="F34" s="2">
        <v>409</v>
      </c>
      <c r="G34" s="2">
        <v>307</v>
      </c>
      <c r="H34" s="2">
        <v>447</v>
      </c>
      <c r="I34" s="2">
        <v>702</v>
      </c>
      <c r="J34" s="2">
        <v>352</v>
      </c>
      <c r="K34" s="3">
        <v>2662</v>
      </c>
    </row>
    <row r="35" spans="2:11" ht="14.25" thickBot="1">
      <c r="B35" s="1" t="s">
        <v>11</v>
      </c>
      <c r="C35" s="2">
        <v>27</v>
      </c>
      <c r="D35" s="2">
        <v>99</v>
      </c>
      <c r="E35" s="2">
        <v>218</v>
      </c>
      <c r="F35" s="2">
        <v>393</v>
      </c>
      <c r="G35" s="2">
        <v>736</v>
      </c>
      <c r="H35" s="3">
        <v>1490</v>
      </c>
      <c r="I35" s="3">
        <v>4740</v>
      </c>
      <c r="J35" s="2">
        <v>600</v>
      </c>
      <c r="K35" s="3">
        <v>8303</v>
      </c>
    </row>
    <row r="36" spans="2:11" ht="14.25" thickBot="1">
      <c r="B36" s="1" t="s">
        <v>12</v>
      </c>
      <c r="C36" s="2">
        <v>0</v>
      </c>
      <c r="D36" s="2">
        <v>6</v>
      </c>
      <c r="E36" s="2">
        <v>61</v>
      </c>
      <c r="F36" s="2">
        <v>107</v>
      </c>
      <c r="G36" s="2">
        <v>180</v>
      </c>
      <c r="H36" s="2">
        <v>253</v>
      </c>
      <c r="I36" s="2">
        <v>409</v>
      </c>
      <c r="J36" s="2">
        <v>167</v>
      </c>
      <c r="K36" s="3">
        <v>1183</v>
      </c>
    </row>
    <row r="37" spans="2:11" ht="14.25" thickBot="1">
      <c r="B37" s="1" t="s">
        <v>13</v>
      </c>
      <c r="C37" s="2">
        <v>0</v>
      </c>
      <c r="D37" s="2">
        <v>3</v>
      </c>
      <c r="E37" s="2">
        <v>17</v>
      </c>
      <c r="F37" s="2">
        <v>24</v>
      </c>
      <c r="G37" s="2">
        <v>59</v>
      </c>
      <c r="H37" s="2">
        <v>73</v>
      </c>
      <c r="I37" s="2">
        <v>89</v>
      </c>
      <c r="J37" s="2">
        <v>66</v>
      </c>
      <c r="K37" s="2">
        <v>331</v>
      </c>
    </row>
    <row r="38" spans="2:11" ht="14.25" thickBot="1">
      <c r="B38" s="1" t="s">
        <v>14</v>
      </c>
      <c r="C38" s="2">
        <v>4</v>
      </c>
      <c r="D38" s="2">
        <v>65</v>
      </c>
      <c r="E38" s="2">
        <v>52</v>
      </c>
      <c r="F38" s="2">
        <v>49</v>
      </c>
      <c r="G38" s="2">
        <v>56</v>
      </c>
      <c r="H38" s="2">
        <v>75</v>
      </c>
      <c r="I38" s="2">
        <v>123</v>
      </c>
      <c r="J38" s="2">
        <v>33</v>
      </c>
      <c r="K38" s="2">
        <v>457</v>
      </c>
    </row>
    <row r="39" spans="2:11" ht="14.25" thickBot="1">
      <c r="B39" s="1" t="s">
        <v>15</v>
      </c>
      <c r="C39" s="2">
        <v>0</v>
      </c>
      <c r="D39" s="2">
        <v>32</v>
      </c>
      <c r="E39" s="2">
        <v>106</v>
      </c>
      <c r="F39" s="2">
        <v>157</v>
      </c>
      <c r="G39" s="2">
        <v>222</v>
      </c>
      <c r="H39" s="2">
        <v>313</v>
      </c>
      <c r="I39" s="2">
        <v>319</v>
      </c>
      <c r="J39" s="2">
        <v>67</v>
      </c>
      <c r="K39" s="3">
        <v>1216</v>
      </c>
    </row>
    <row r="40" spans="2:11" ht="14.25" thickBot="1">
      <c r="B40" s="1" t="s">
        <v>16</v>
      </c>
      <c r="C40" s="2">
        <v>10</v>
      </c>
      <c r="D40" s="2">
        <v>250</v>
      </c>
      <c r="E40" s="2">
        <v>747</v>
      </c>
      <c r="F40" s="2">
        <v>835</v>
      </c>
      <c r="G40" s="2">
        <v>552</v>
      </c>
      <c r="H40" s="2">
        <v>589</v>
      </c>
      <c r="I40" s="3">
        <v>1689</v>
      </c>
      <c r="J40" s="2">
        <v>723</v>
      </c>
      <c r="K40" s="3">
        <v>5395</v>
      </c>
    </row>
    <row r="41" spans="2:11" ht="14.25" thickBot="1">
      <c r="B41" s="1" t="s">
        <v>17</v>
      </c>
      <c r="C41" s="2">
        <v>0</v>
      </c>
      <c r="D41" s="2">
        <v>5</v>
      </c>
      <c r="E41" s="2">
        <v>9</v>
      </c>
      <c r="F41" s="2">
        <v>10</v>
      </c>
      <c r="G41" s="2">
        <v>5</v>
      </c>
      <c r="H41" s="2">
        <v>5</v>
      </c>
      <c r="I41" s="2">
        <v>6</v>
      </c>
      <c r="J41" s="2">
        <v>19</v>
      </c>
      <c r="K41" s="2">
        <v>59</v>
      </c>
    </row>
    <row r="42" spans="2:11" ht="14.25" thickBot="1">
      <c r="B42" s="1" t="s">
        <v>18</v>
      </c>
      <c r="C42" s="2">
        <v>2</v>
      </c>
      <c r="D42" s="2">
        <v>104</v>
      </c>
      <c r="E42" s="2">
        <v>850</v>
      </c>
      <c r="F42" s="3">
        <v>1769</v>
      </c>
      <c r="G42" s="2">
        <v>935</v>
      </c>
      <c r="H42" s="2">
        <v>380</v>
      </c>
      <c r="I42" s="2">
        <v>423</v>
      </c>
      <c r="J42" s="2">
        <v>747</v>
      </c>
      <c r="K42" s="3">
        <v>5210</v>
      </c>
    </row>
    <row r="43" spans="2:11" ht="14.25" thickBot="1">
      <c r="B43" s="1" t="s">
        <v>19</v>
      </c>
      <c r="C43" s="2">
        <v>0</v>
      </c>
      <c r="D43" s="2">
        <v>1</v>
      </c>
      <c r="E43" s="2">
        <v>5</v>
      </c>
      <c r="F43" s="2">
        <v>7</v>
      </c>
      <c r="G43" s="2">
        <v>8</v>
      </c>
      <c r="H43" s="2">
        <v>21</v>
      </c>
      <c r="I43" s="2">
        <v>30</v>
      </c>
      <c r="J43" s="2">
        <v>11</v>
      </c>
      <c r="K43" s="2">
        <v>83</v>
      </c>
    </row>
    <row r="44" spans="2:11" ht="14.25" thickBot="1">
      <c r="B44" s="1" t="s">
        <v>20</v>
      </c>
      <c r="C44" s="2">
        <v>0</v>
      </c>
      <c r="D44" s="2">
        <v>0</v>
      </c>
      <c r="E44" s="2">
        <v>4</v>
      </c>
      <c r="F44" s="2">
        <v>3</v>
      </c>
      <c r="G44" s="2">
        <v>5</v>
      </c>
      <c r="H44" s="2">
        <v>10</v>
      </c>
      <c r="I44" s="2">
        <v>24</v>
      </c>
      <c r="J44" s="2">
        <v>2</v>
      </c>
      <c r="K44" s="2">
        <v>48</v>
      </c>
    </row>
    <row r="45" spans="2:11" ht="14.25" thickBot="1">
      <c r="B45" s="1" t="s">
        <v>21</v>
      </c>
      <c r="C45" s="2">
        <v>2</v>
      </c>
      <c r="D45" s="2">
        <v>3</v>
      </c>
      <c r="E45" s="2">
        <v>12</v>
      </c>
      <c r="F45" s="2">
        <v>37</v>
      </c>
      <c r="G45" s="2">
        <v>30</v>
      </c>
      <c r="H45" s="2">
        <v>28</v>
      </c>
      <c r="I45" s="2">
        <v>16</v>
      </c>
      <c r="J45" s="2">
        <v>97</v>
      </c>
      <c r="K45" s="2">
        <v>225</v>
      </c>
    </row>
    <row r="46" spans="2:11" ht="14.25" thickBot="1">
      <c r="B46" s="1" t="s">
        <v>22</v>
      </c>
      <c r="C46" s="2">
        <v>0</v>
      </c>
      <c r="D46" s="2">
        <v>1</v>
      </c>
      <c r="E46" s="2">
        <v>26</v>
      </c>
      <c r="F46" s="2">
        <v>48</v>
      </c>
      <c r="G46" s="2">
        <v>65</v>
      </c>
      <c r="H46" s="2">
        <v>109</v>
      </c>
      <c r="I46" s="2">
        <v>125</v>
      </c>
      <c r="J46" s="2">
        <v>38</v>
      </c>
      <c r="K46" s="2">
        <v>412</v>
      </c>
    </row>
    <row r="47" spans="2:11" ht="14.25" thickBot="1">
      <c r="B47" s="1" t="s">
        <v>23</v>
      </c>
      <c r="C47" s="2">
        <v>0</v>
      </c>
      <c r="D47" s="2">
        <v>1</v>
      </c>
      <c r="E47" s="2">
        <v>7</v>
      </c>
      <c r="F47" s="2">
        <v>8</v>
      </c>
      <c r="G47" s="2">
        <v>17</v>
      </c>
      <c r="H47" s="2">
        <v>19</v>
      </c>
      <c r="I47" s="2">
        <v>44</v>
      </c>
      <c r="J47" s="2">
        <v>10</v>
      </c>
      <c r="K47" s="2">
        <v>106</v>
      </c>
    </row>
    <row r="48" spans="2:11" ht="14.25" thickBot="1">
      <c r="B48" s="1" t="s">
        <v>24</v>
      </c>
      <c r="C48" s="2">
        <v>0</v>
      </c>
      <c r="D48" s="2">
        <v>0</v>
      </c>
      <c r="E48" s="2">
        <v>4</v>
      </c>
      <c r="F48" s="2">
        <v>6</v>
      </c>
      <c r="G48" s="2">
        <v>7</v>
      </c>
      <c r="H48" s="2">
        <v>6</v>
      </c>
      <c r="I48" s="2">
        <v>10</v>
      </c>
      <c r="J48" s="2">
        <v>6</v>
      </c>
      <c r="K48" s="2">
        <v>39</v>
      </c>
    </row>
    <row r="49" spans="2:11" ht="14.25" thickBot="1">
      <c r="B49" s="1" t="s">
        <v>25</v>
      </c>
      <c r="C49" s="2">
        <v>0</v>
      </c>
      <c r="D49" s="2">
        <v>31</v>
      </c>
      <c r="E49" s="2">
        <v>122</v>
      </c>
      <c r="F49" s="2">
        <v>49</v>
      </c>
      <c r="G49" s="2">
        <v>17</v>
      </c>
      <c r="H49" s="2">
        <v>21</v>
      </c>
      <c r="I49" s="2">
        <v>31</v>
      </c>
      <c r="J49" s="2">
        <v>11</v>
      </c>
      <c r="K49" s="2">
        <v>282</v>
      </c>
    </row>
    <row r="50" spans="2:11" ht="14.25" thickBot="1">
      <c r="B50" s="1" t="s">
        <v>26</v>
      </c>
      <c r="C50" s="2">
        <v>7</v>
      </c>
      <c r="D50" s="2">
        <v>285</v>
      </c>
      <c r="E50" s="2">
        <v>845</v>
      </c>
      <c r="F50" s="3">
        <v>1343</v>
      </c>
      <c r="G50" s="3">
        <v>2109</v>
      </c>
      <c r="H50" s="3">
        <v>4797</v>
      </c>
      <c r="I50" s="3">
        <v>8782</v>
      </c>
      <c r="J50" s="3">
        <v>1171</v>
      </c>
      <c r="K50" s="3">
        <v>19339</v>
      </c>
    </row>
    <row r="51" spans="2:11" ht="14.25" thickBot="1">
      <c r="B51" s="1" t="s">
        <v>27</v>
      </c>
      <c r="C51" s="2">
        <v>74</v>
      </c>
      <c r="D51" s="2">
        <v>598</v>
      </c>
      <c r="E51" s="3">
        <v>1454</v>
      </c>
      <c r="F51" s="3">
        <v>1704</v>
      </c>
      <c r="G51" s="3">
        <v>1670</v>
      </c>
      <c r="H51" s="3">
        <v>1795</v>
      </c>
      <c r="I51" s="3">
        <v>1701</v>
      </c>
      <c r="J51" s="3">
        <v>1087</v>
      </c>
      <c r="K51" s="3">
        <v>10083</v>
      </c>
    </row>
    <row r="52" spans="2:11" ht="14.25" thickBot="1">
      <c r="B52" s="1" t="s">
        <v>28</v>
      </c>
      <c r="C52" s="2">
        <v>6</v>
      </c>
      <c r="D52" s="2">
        <v>6</v>
      </c>
      <c r="E52" s="2">
        <v>46</v>
      </c>
      <c r="F52" s="2">
        <v>129</v>
      </c>
      <c r="G52" s="2">
        <v>20</v>
      </c>
      <c r="H52" s="2">
        <v>7</v>
      </c>
      <c r="I52" s="2">
        <v>6</v>
      </c>
      <c r="J52" s="2">
        <v>29</v>
      </c>
      <c r="K52" s="2">
        <v>249</v>
      </c>
    </row>
    <row r="53" spans="2:11" ht="14.25" thickBot="1">
      <c r="B53" s="1" t="s">
        <v>29</v>
      </c>
      <c r="C53" s="2">
        <v>13</v>
      </c>
      <c r="D53" s="2">
        <v>303</v>
      </c>
      <c r="E53" s="2">
        <v>578</v>
      </c>
      <c r="F53" s="2">
        <v>639</v>
      </c>
      <c r="G53" s="2">
        <v>472</v>
      </c>
      <c r="H53" s="2">
        <v>355</v>
      </c>
      <c r="I53" s="2">
        <v>477</v>
      </c>
      <c r="J53" s="2">
        <v>168</v>
      </c>
      <c r="K53" s="3">
        <v>3005</v>
      </c>
    </row>
    <row r="54" spans="2:11" ht="14.25" thickBot="1">
      <c r="B54" s="1" t="s">
        <v>30</v>
      </c>
      <c r="C54" s="2">
        <v>0</v>
      </c>
      <c r="D54" s="2">
        <v>10</v>
      </c>
      <c r="E54" s="2">
        <v>21</v>
      </c>
      <c r="F54" s="2">
        <v>26</v>
      </c>
      <c r="G54" s="2">
        <v>30</v>
      </c>
      <c r="H54" s="2">
        <v>79</v>
      </c>
      <c r="I54" s="2">
        <v>130</v>
      </c>
      <c r="J54" s="2">
        <v>37</v>
      </c>
      <c r="K54" s="2">
        <v>333</v>
      </c>
    </row>
    <row r="55" spans="2:11" ht="14.25" thickBot="1">
      <c r="B55" s="1" t="s">
        <v>31</v>
      </c>
      <c r="C55" s="2">
        <v>1</v>
      </c>
      <c r="D55" s="2">
        <v>71</v>
      </c>
      <c r="E55" s="2">
        <v>316</v>
      </c>
      <c r="F55" s="2">
        <v>345</v>
      </c>
      <c r="G55" s="2">
        <v>440</v>
      </c>
      <c r="H55" s="2">
        <v>589</v>
      </c>
      <c r="I55" s="3">
        <v>1389</v>
      </c>
      <c r="J55" s="2">
        <v>679</v>
      </c>
      <c r="K55" s="3">
        <v>3830</v>
      </c>
    </row>
    <row r="56" spans="2:11" ht="14.25" thickBot="1">
      <c r="B56" s="1" t="s">
        <v>32</v>
      </c>
      <c r="C56" s="2">
        <v>6</v>
      </c>
      <c r="D56" s="2">
        <v>221</v>
      </c>
      <c r="E56" s="2">
        <v>268</v>
      </c>
      <c r="F56" s="2">
        <v>208</v>
      </c>
      <c r="G56" s="2">
        <v>90</v>
      </c>
      <c r="H56" s="2">
        <v>40</v>
      </c>
      <c r="I56" s="2">
        <v>11</v>
      </c>
      <c r="J56" s="2">
        <v>35</v>
      </c>
      <c r="K56" s="2">
        <v>879</v>
      </c>
    </row>
    <row r="57" spans="2:11" ht="14.25" thickBot="1">
      <c r="B57" s="1" t="s">
        <v>33</v>
      </c>
      <c r="C57" s="2">
        <v>0</v>
      </c>
      <c r="D57" s="2">
        <v>1</v>
      </c>
      <c r="E57" s="2">
        <v>1</v>
      </c>
      <c r="F57" s="2">
        <v>5</v>
      </c>
      <c r="G57" s="2">
        <v>6</v>
      </c>
      <c r="H57" s="2">
        <v>4</v>
      </c>
      <c r="I57" s="2">
        <v>6</v>
      </c>
      <c r="J57" s="2">
        <v>5</v>
      </c>
      <c r="K57" s="2">
        <v>28</v>
      </c>
    </row>
    <row r="58" spans="2:11" ht="14.25" thickBot="1">
      <c r="B58" s="1" t="s">
        <v>34</v>
      </c>
      <c r="C58" s="2">
        <v>1</v>
      </c>
      <c r="D58" s="2">
        <v>11</v>
      </c>
      <c r="E58" s="2">
        <v>26</v>
      </c>
      <c r="F58" s="2">
        <v>47</v>
      </c>
      <c r="G58" s="2">
        <v>39</v>
      </c>
      <c r="H58" s="2">
        <v>56</v>
      </c>
      <c r="I58" s="2">
        <v>75</v>
      </c>
      <c r="J58" s="2">
        <v>48</v>
      </c>
      <c r="K58" s="2">
        <v>303</v>
      </c>
    </row>
    <row r="59" spans="2:11" ht="14.25" thickBot="1">
      <c r="B59" s="1" t="s">
        <v>9</v>
      </c>
      <c r="C59" s="2">
        <v>165</v>
      </c>
      <c r="D59" s="3">
        <v>2230</v>
      </c>
      <c r="E59" s="3">
        <v>6105</v>
      </c>
      <c r="F59" s="3">
        <v>8357</v>
      </c>
      <c r="G59" s="3">
        <v>8077</v>
      </c>
      <c r="H59" s="3">
        <v>11561</v>
      </c>
      <c r="I59" s="3">
        <v>21357</v>
      </c>
      <c r="J59" s="3">
        <v>6208</v>
      </c>
      <c r="K59" s="3">
        <v>64060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zoomScale="69" zoomScaleNormal="69" zoomScalePageLayoutView="0" workbookViewId="0" topLeftCell="A1">
      <selection activeCell="K5" sqref="K5:L29"/>
    </sheetView>
  </sheetViews>
  <sheetFormatPr defaultColWidth="9.140625" defaultRowHeight="15"/>
  <cols>
    <col min="2" max="2" width="24.00390625" style="0" bestFit="1" customWidth="1"/>
  </cols>
  <sheetData>
    <row r="1" spans="3:7" ht="13.5">
      <c r="C1" t="s">
        <v>36</v>
      </c>
      <c r="G1" s="6" t="s">
        <v>79</v>
      </c>
    </row>
    <row r="2" spans="1:7" ht="14.25" thickBot="1">
      <c r="A2" t="s">
        <v>38</v>
      </c>
      <c r="G2" t="s">
        <v>37</v>
      </c>
    </row>
    <row r="3" spans="2:11" ht="14.25" thickBot="1">
      <c r="B3" s="4" t="s">
        <v>35</v>
      </c>
      <c r="C3" s="20" t="s">
        <v>0</v>
      </c>
      <c r="D3" s="21"/>
      <c r="E3" s="21"/>
      <c r="F3" s="21"/>
      <c r="G3" s="21"/>
      <c r="H3" s="21"/>
      <c r="I3" s="21"/>
      <c r="J3" s="21"/>
      <c r="K3" s="22"/>
    </row>
    <row r="4" spans="1:13" ht="14.25" thickBot="1">
      <c r="A4" s="11" t="s">
        <v>51</v>
      </c>
      <c r="B4" s="5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7" t="s">
        <v>40</v>
      </c>
      <c r="M4" s="7" t="s">
        <v>41</v>
      </c>
    </row>
    <row r="5" spans="1:15" ht="14.25" thickBot="1">
      <c r="A5" s="11" t="s">
        <v>52</v>
      </c>
      <c r="B5" s="1" t="s">
        <v>10</v>
      </c>
      <c r="C5" s="10">
        <v>13</v>
      </c>
      <c r="D5" s="10">
        <v>146</v>
      </c>
      <c r="E5" s="10">
        <v>344</v>
      </c>
      <c r="F5" s="10">
        <v>347</v>
      </c>
      <c r="G5" s="10">
        <v>287</v>
      </c>
      <c r="H5" s="10">
        <v>300</v>
      </c>
      <c r="I5" s="10">
        <v>413</v>
      </c>
      <c r="J5" s="10">
        <v>285</v>
      </c>
      <c r="K5" s="10">
        <v>2135</v>
      </c>
      <c r="L5" s="8">
        <f>H5+I5</f>
        <v>713</v>
      </c>
      <c r="M5" s="9">
        <f>L5/K5*100</f>
        <v>33.39578454332553</v>
      </c>
      <c r="O5" s="9"/>
    </row>
    <row r="6" spans="1:15" ht="14.25" thickBot="1">
      <c r="A6" s="11" t="s">
        <v>53</v>
      </c>
      <c r="B6" s="1" t="s">
        <v>11</v>
      </c>
      <c r="C6" s="10">
        <v>16</v>
      </c>
      <c r="D6" s="10">
        <v>100</v>
      </c>
      <c r="E6" s="10">
        <v>175</v>
      </c>
      <c r="F6" s="10">
        <v>280</v>
      </c>
      <c r="G6" s="10">
        <v>505</v>
      </c>
      <c r="H6" s="10">
        <v>913</v>
      </c>
      <c r="I6" s="10">
        <v>3045</v>
      </c>
      <c r="J6" s="10">
        <v>334</v>
      </c>
      <c r="K6" s="10">
        <v>5368</v>
      </c>
      <c r="L6" s="8">
        <f aca="true" t="shared" si="0" ref="L6:L57">H6+I6</f>
        <v>3958</v>
      </c>
      <c r="M6" s="9">
        <f aca="true" t="shared" si="1" ref="M6:M57">L6/K6*100</f>
        <v>73.73323397913562</v>
      </c>
      <c r="O6" s="9"/>
    </row>
    <row r="7" spans="1:15" ht="14.25" thickBot="1">
      <c r="A7" s="11" t="s">
        <v>54</v>
      </c>
      <c r="B7" s="1" t="s">
        <v>12</v>
      </c>
      <c r="C7" s="10">
        <v>0</v>
      </c>
      <c r="D7" s="10">
        <v>11</v>
      </c>
      <c r="E7" s="10">
        <v>56</v>
      </c>
      <c r="F7" s="10">
        <v>115</v>
      </c>
      <c r="G7" s="10">
        <v>158</v>
      </c>
      <c r="H7" s="10">
        <v>227</v>
      </c>
      <c r="I7" s="10">
        <v>347</v>
      </c>
      <c r="J7" s="10">
        <v>164</v>
      </c>
      <c r="K7" s="10">
        <v>1078</v>
      </c>
      <c r="L7" s="8">
        <f t="shared" si="0"/>
        <v>574</v>
      </c>
      <c r="M7" s="9">
        <f t="shared" si="1"/>
        <v>53.246753246753244</v>
      </c>
      <c r="O7" s="9"/>
    </row>
    <row r="8" spans="1:15" ht="14.25" thickBot="1">
      <c r="A8" s="11" t="s">
        <v>55</v>
      </c>
      <c r="B8" s="1" t="s">
        <v>13</v>
      </c>
      <c r="C8" s="10">
        <v>0</v>
      </c>
      <c r="D8" s="10">
        <v>1</v>
      </c>
      <c r="E8" s="10">
        <v>21</v>
      </c>
      <c r="F8" s="10">
        <v>27</v>
      </c>
      <c r="G8" s="10">
        <v>36</v>
      </c>
      <c r="H8" s="10">
        <v>48</v>
      </c>
      <c r="I8" s="10">
        <v>48</v>
      </c>
      <c r="J8" s="10">
        <v>71</v>
      </c>
      <c r="K8" s="10">
        <v>252</v>
      </c>
      <c r="L8" s="8">
        <f t="shared" si="0"/>
        <v>96</v>
      </c>
      <c r="M8" s="9">
        <f t="shared" si="1"/>
        <v>38.095238095238095</v>
      </c>
      <c r="O8" s="9"/>
    </row>
    <row r="9" spans="1:15" ht="14.25" thickBot="1">
      <c r="A9" s="11" t="s">
        <v>56</v>
      </c>
      <c r="B9" s="1" t="s">
        <v>14</v>
      </c>
      <c r="C9" s="10">
        <v>5</v>
      </c>
      <c r="D9" s="10">
        <v>75</v>
      </c>
      <c r="E9" s="10">
        <v>86</v>
      </c>
      <c r="F9" s="10">
        <v>50</v>
      </c>
      <c r="G9" s="10">
        <v>42</v>
      </c>
      <c r="H9" s="10">
        <v>38</v>
      </c>
      <c r="I9" s="10">
        <v>52</v>
      </c>
      <c r="J9" s="10">
        <v>21</v>
      </c>
      <c r="K9" s="10">
        <v>369</v>
      </c>
      <c r="L9" s="8">
        <f t="shared" si="0"/>
        <v>90</v>
      </c>
      <c r="M9" s="9">
        <f t="shared" si="1"/>
        <v>24.390243902439025</v>
      </c>
      <c r="O9" s="9"/>
    </row>
    <row r="10" spans="1:15" ht="14.25" thickBot="1">
      <c r="A10" s="11" t="s">
        <v>57</v>
      </c>
      <c r="B10" s="1" t="s">
        <v>15</v>
      </c>
      <c r="C10" s="10">
        <v>0</v>
      </c>
      <c r="D10" s="10">
        <v>23</v>
      </c>
      <c r="E10" s="10">
        <v>104</v>
      </c>
      <c r="F10" s="10">
        <v>139</v>
      </c>
      <c r="G10" s="10">
        <v>220</v>
      </c>
      <c r="H10" s="10">
        <v>272</v>
      </c>
      <c r="I10" s="10">
        <v>288</v>
      </c>
      <c r="J10" s="10">
        <v>76</v>
      </c>
      <c r="K10" s="10">
        <v>1122</v>
      </c>
      <c r="L10" s="8">
        <f t="shared" si="0"/>
        <v>560</v>
      </c>
      <c r="M10" s="9">
        <f t="shared" si="1"/>
        <v>49.9108734402852</v>
      </c>
      <c r="O10" s="9"/>
    </row>
    <row r="11" spans="1:15" ht="14.25" thickBot="1">
      <c r="A11" s="11" t="s">
        <v>58</v>
      </c>
      <c r="B11" s="1" t="s">
        <v>16</v>
      </c>
      <c r="C11" s="10">
        <v>15</v>
      </c>
      <c r="D11" s="10">
        <v>418</v>
      </c>
      <c r="E11" s="10">
        <v>1126</v>
      </c>
      <c r="F11" s="10">
        <v>1083</v>
      </c>
      <c r="G11" s="10">
        <v>806</v>
      </c>
      <c r="H11" s="10">
        <v>677</v>
      </c>
      <c r="I11" s="10">
        <v>1679</v>
      </c>
      <c r="J11" s="10">
        <v>921</v>
      </c>
      <c r="K11" s="10">
        <v>6725</v>
      </c>
      <c r="L11" s="8">
        <f t="shared" si="0"/>
        <v>2356</v>
      </c>
      <c r="M11" s="9">
        <f t="shared" si="1"/>
        <v>35.03345724907063</v>
      </c>
      <c r="O11" s="9"/>
    </row>
    <row r="12" spans="1:15" ht="14.25" thickBot="1">
      <c r="A12" s="11" t="s">
        <v>59</v>
      </c>
      <c r="B12" s="1" t="s">
        <v>17</v>
      </c>
      <c r="C12" s="10">
        <v>0</v>
      </c>
      <c r="D12" s="10">
        <v>4</v>
      </c>
      <c r="E12" s="10">
        <v>7</v>
      </c>
      <c r="F12" s="10">
        <v>7</v>
      </c>
      <c r="G12" s="10">
        <v>4</v>
      </c>
      <c r="H12" s="10">
        <v>4</v>
      </c>
      <c r="I12" s="10">
        <v>4</v>
      </c>
      <c r="J12" s="10">
        <v>14</v>
      </c>
      <c r="K12" s="10">
        <v>44</v>
      </c>
      <c r="L12" s="8">
        <f t="shared" si="0"/>
        <v>8</v>
      </c>
      <c r="M12" s="9">
        <f t="shared" si="1"/>
        <v>18.181818181818183</v>
      </c>
      <c r="O12" s="9"/>
    </row>
    <row r="13" spans="1:15" ht="14.25" thickBot="1">
      <c r="A13" s="11" t="s">
        <v>60</v>
      </c>
      <c r="B13" s="1" t="s">
        <v>18</v>
      </c>
      <c r="C13" s="10">
        <v>5</v>
      </c>
      <c r="D13" s="10">
        <v>82</v>
      </c>
      <c r="E13" s="10">
        <v>947</v>
      </c>
      <c r="F13" s="10">
        <v>1859</v>
      </c>
      <c r="G13" s="10">
        <v>810</v>
      </c>
      <c r="H13" s="10">
        <v>287</v>
      </c>
      <c r="I13" s="10">
        <v>271</v>
      </c>
      <c r="J13" s="10">
        <v>649</v>
      </c>
      <c r="K13" s="10">
        <v>4910</v>
      </c>
      <c r="L13" s="8">
        <f t="shared" si="0"/>
        <v>558</v>
      </c>
      <c r="M13" s="9">
        <f t="shared" si="1"/>
        <v>11.364562118126273</v>
      </c>
      <c r="O13" s="9"/>
    </row>
    <row r="14" spans="1:15" ht="14.25" thickBot="1">
      <c r="A14" s="11" t="s">
        <v>61</v>
      </c>
      <c r="B14" s="1" t="s">
        <v>19</v>
      </c>
      <c r="C14" s="10">
        <v>0</v>
      </c>
      <c r="D14" s="10">
        <v>0</v>
      </c>
      <c r="E14" s="10">
        <v>1</v>
      </c>
      <c r="F14" s="10">
        <v>2</v>
      </c>
      <c r="G14" s="10">
        <v>5</v>
      </c>
      <c r="H14" s="10">
        <v>6</v>
      </c>
      <c r="I14" s="10">
        <v>4</v>
      </c>
      <c r="J14" s="10">
        <v>3</v>
      </c>
      <c r="K14" s="10">
        <v>21</v>
      </c>
      <c r="L14" s="8">
        <f t="shared" si="0"/>
        <v>10</v>
      </c>
      <c r="M14" s="9">
        <f t="shared" si="1"/>
        <v>47.61904761904761</v>
      </c>
      <c r="O14" s="9"/>
    </row>
    <row r="15" spans="1:15" ht="14.25" thickBot="1">
      <c r="A15" s="11" t="s">
        <v>62</v>
      </c>
      <c r="B15" s="1" t="s">
        <v>20</v>
      </c>
      <c r="C15" s="10">
        <v>0</v>
      </c>
      <c r="D15" s="10">
        <v>2</v>
      </c>
      <c r="E15" s="10">
        <v>8</v>
      </c>
      <c r="F15" s="10">
        <v>6</v>
      </c>
      <c r="G15" s="10">
        <v>9</v>
      </c>
      <c r="H15" s="10">
        <v>9</v>
      </c>
      <c r="I15" s="10">
        <v>20</v>
      </c>
      <c r="J15" s="10">
        <v>3</v>
      </c>
      <c r="K15" s="10">
        <v>57</v>
      </c>
      <c r="L15" s="8">
        <f t="shared" si="0"/>
        <v>29</v>
      </c>
      <c r="M15" s="9">
        <f t="shared" si="1"/>
        <v>50.877192982456144</v>
      </c>
      <c r="O15" s="9"/>
    </row>
    <row r="16" spans="1:15" ht="14.25" thickBot="1">
      <c r="A16" s="11" t="s">
        <v>63</v>
      </c>
      <c r="B16" s="1" t="s">
        <v>21</v>
      </c>
      <c r="C16" s="10">
        <v>5</v>
      </c>
      <c r="D16" s="10">
        <v>6</v>
      </c>
      <c r="E16" s="10">
        <v>28</v>
      </c>
      <c r="F16" s="10">
        <v>42</v>
      </c>
      <c r="G16" s="10">
        <v>47</v>
      </c>
      <c r="H16" s="10">
        <v>35</v>
      </c>
      <c r="I16" s="10">
        <v>16</v>
      </c>
      <c r="J16" s="10">
        <v>92</v>
      </c>
      <c r="K16" s="10">
        <v>271</v>
      </c>
      <c r="L16" s="8">
        <f t="shared" si="0"/>
        <v>51</v>
      </c>
      <c r="M16" s="9">
        <f t="shared" si="1"/>
        <v>18.81918819188192</v>
      </c>
      <c r="O16" s="9"/>
    </row>
    <row r="17" spans="1:15" ht="14.25" thickBot="1">
      <c r="A17" s="11" t="s">
        <v>64</v>
      </c>
      <c r="B17" s="1" t="s">
        <v>22</v>
      </c>
      <c r="C17" s="10">
        <v>1</v>
      </c>
      <c r="D17" s="10">
        <v>2</v>
      </c>
      <c r="E17" s="10">
        <v>17</v>
      </c>
      <c r="F17" s="10">
        <v>47</v>
      </c>
      <c r="G17" s="10">
        <v>68</v>
      </c>
      <c r="H17" s="10">
        <v>62</v>
      </c>
      <c r="I17" s="10">
        <v>89</v>
      </c>
      <c r="J17" s="10">
        <v>34</v>
      </c>
      <c r="K17" s="10">
        <v>320</v>
      </c>
      <c r="L17" s="8">
        <f t="shared" si="0"/>
        <v>151</v>
      </c>
      <c r="M17" s="9">
        <f t="shared" si="1"/>
        <v>47.1875</v>
      </c>
      <c r="O17" s="9"/>
    </row>
    <row r="18" spans="1:15" ht="14.25" thickBot="1">
      <c r="A18" s="11" t="s">
        <v>65</v>
      </c>
      <c r="B18" s="1" t="s">
        <v>23</v>
      </c>
      <c r="C18" s="10">
        <v>0</v>
      </c>
      <c r="D18" s="10">
        <v>3</v>
      </c>
      <c r="E18" s="10">
        <v>4</v>
      </c>
      <c r="F18" s="10">
        <v>8</v>
      </c>
      <c r="G18" s="10">
        <v>16</v>
      </c>
      <c r="H18" s="10">
        <v>21</v>
      </c>
      <c r="I18" s="10">
        <v>33</v>
      </c>
      <c r="J18" s="10">
        <v>1</v>
      </c>
      <c r="K18" s="10">
        <v>86</v>
      </c>
      <c r="L18" s="8">
        <f t="shared" si="0"/>
        <v>54</v>
      </c>
      <c r="M18" s="9">
        <f t="shared" si="1"/>
        <v>62.7906976744186</v>
      </c>
      <c r="O18" s="9"/>
    </row>
    <row r="19" spans="1:15" ht="14.25" thickBot="1">
      <c r="A19" s="11" t="s">
        <v>66</v>
      </c>
      <c r="B19" s="1" t="s">
        <v>24</v>
      </c>
      <c r="C19" s="10">
        <v>0</v>
      </c>
      <c r="D19" s="10">
        <v>0</v>
      </c>
      <c r="E19" s="10">
        <v>4</v>
      </c>
      <c r="F19" s="10">
        <v>4</v>
      </c>
      <c r="G19" s="10">
        <v>5</v>
      </c>
      <c r="H19" s="10">
        <v>10</v>
      </c>
      <c r="I19" s="10">
        <v>24</v>
      </c>
      <c r="J19" s="10">
        <v>7</v>
      </c>
      <c r="K19" s="10">
        <v>54</v>
      </c>
      <c r="L19" s="8">
        <f t="shared" si="0"/>
        <v>34</v>
      </c>
      <c r="M19" s="9">
        <f t="shared" si="1"/>
        <v>62.96296296296296</v>
      </c>
      <c r="O19" s="9"/>
    </row>
    <row r="20" spans="1:15" ht="14.25" thickBot="1">
      <c r="A20" s="11" t="s">
        <v>67</v>
      </c>
      <c r="B20" s="1" t="s">
        <v>25</v>
      </c>
      <c r="C20" s="10">
        <v>0</v>
      </c>
      <c r="D20" s="10">
        <v>55</v>
      </c>
      <c r="E20" s="10">
        <v>146</v>
      </c>
      <c r="F20" s="10">
        <v>53</v>
      </c>
      <c r="G20" s="10">
        <v>15</v>
      </c>
      <c r="H20" s="10">
        <v>20</v>
      </c>
      <c r="I20" s="10">
        <v>22</v>
      </c>
      <c r="J20" s="10">
        <v>9</v>
      </c>
      <c r="K20" s="10">
        <v>320</v>
      </c>
      <c r="L20" s="8">
        <f t="shared" si="0"/>
        <v>42</v>
      </c>
      <c r="M20" s="9">
        <f t="shared" si="1"/>
        <v>13.125</v>
      </c>
      <c r="O20" s="9"/>
    </row>
    <row r="21" spans="1:15" ht="14.25" thickBot="1">
      <c r="A21" s="11" t="s">
        <v>68</v>
      </c>
      <c r="B21" s="1" t="s">
        <v>26</v>
      </c>
      <c r="C21" s="10">
        <v>3</v>
      </c>
      <c r="D21" s="10">
        <v>401</v>
      </c>
      <c r="E21" s="10">
        <v>957</v>
      </c>
      <c r="F21" s="10">
        <v>1210</v>
      </c>
      <c r="G21" s="10">
        <v>1368</v>
      </c>
      <c r="H21" s="10">
        <v>2232</v>
      </c>
      <c r="I21" s="10">
        <v>3487</v>
      </c>
      <c r="J21" s="10">
        <v>620</v>
      </c>
      <c r="K21" s="10">
        <v>10278</v>
      </c>
      <c r="L21" s="8">
        <f t="shared" si="0"/>
        <v>5719</v>
      </c>
      <c r="M21" s="9">
        <f t="shared" si="1"/>
        <v>55.64312122981124</v>
      </c>
      <c r="O21" s="9"/>
    </row>
    <row r="22" spans="1:15" ht="14.25" thickBot="1">
      <c r="A22" s="11" t="s">
        <v>69</v>
      </c>
      <c r="B22" s="1" t="s">
        <v>27</v>
      </c>
      <c r="C22" s="10">
        <v>53</v>
      </c>
      <c r="D22" s="10">
        <v>502</v>
      </c>
      <c r="E22" s="10">
        <v>1037</v>
      </c>
      <c r="F22" s="10">
        <v>1215</v>
      </c>
      <c r="G22" s="10">
        <v>1018</v>
      </c>
      <c r="H22" s="10">
        <v>1108</v>
      </c>
      <c r="I22" s="10">
        <v>1153</v>
      </c>
      <c r="J22" s="10">
        <v>847</v>
      </c>
      <c r="K22" s="10">
        <v>6933</v>
      </c>
      <c r="L22" s="8">
        <f t="shared" si="0"/>
        <v>2261</v>
      </c>
      <c r="M22" s="9">
        <f t="shared" si="1"/>
        <v>32.612144814654556</v>
      </c>
      <c r="O22" s="9"/>
    </row>
    <row r="23" spans="1:15" ht="14.25" thickBot="1">
      <c r="A23" s="11" t="s">
        <v>70</v>
      </c>
      <c r="B23" s="1" t="s">
        <v>28</v>
      </c>
      <c r="C23" s="10">
        <v>14</v>
      </c>
      <c r="D23" s="10">
        <v>4</v>
      </c>
      <c r="E23" s="10">
        <v>46</v>
      </c>
      <c r="F23" s="10">
        <v>150</v>
      </c>
      <c r="G23" s="10">
        <v>19</v>
      </c>
      <c r="H23" s="10">
        <v>1</v>
      </c>
      <c r="I23" s="10">
        <v>0</v>
      </c>
      <c r="J23" s="10">
        <v>11</v>
      </c>
      <c r="K23" s="10">
        <v>245</v>
      </c>
      <c r="L23" s="8">
        <f t="shared" si="0"/>
        <v>1</v>
      </c>
      <c r="M23" s="9">
        <f t="shared" si="1"/>
        <v>0.40816326530612246</v>
      </c>
      <c r="O23" s="9"/>
    </row>
    <row r="24" spans="1:15" ht="14.25" thickBot="1">
      <c r="A24" s="11" t="s">
        <v>71</v>
      </c>
      <c r="B24" s="1" t="s">
        <v>29</v>
      </c>
      <c r="C24" s="10">
        <v>16</v>
      </c>
      <c r="D24" s="10">
        <v>457</v>
      </c>
      <c r="E24" s="10">
        <v>838</v>
      </c>
      <c r="F24" s="10">
        <v>865</v>
      </c>
      <c r="G24" s="10">
        <v>482</v>
      </c>
      <c r="H24" s="10">
        <v>292</v>
      </c>
      <c r="I24" s="10">
        <v>353</v>
      </c>
      <c r="J24" s="10">
        <v>185</v>
      </c>
      <c r="K24" s="10">
        <v>3488</v>
      </c>
      <c r="L24" s="8">
        <f t="shared" si="0"/>
        <v>645</v>
      </c>
      <c r="M24" s="9">
        <f t="shared" si="1"/>
        <v>18.49197247706422</v>
      </c>
      <c r="O24" s="9"/>
    </row>
    <row r="25" spans="1:15" ht="14.25" thickBot="1">
      <c r="A25" s="11" t="s">
        <v>72</v>
      </c>
      <c r="B25" s="1" t="s">
        <v>30</v>
      </c>
      <c r="C25" s="10">
        <v>0</v>
      </c>
      <c r="D25" s="10">
        <v>19</v>
      </c>
      <c r="E25" s="10">
        <v>30</v>
      </c>
      <c r="F25" s="10">
        <v>31</v>
      </c>
      <c r="G25" s="10">
        <v>48</v>
      </c>
      <c r="H25" s="10">
        <v>60</v>
      </c>
      <c r="I25" s="10">
        <v>87</v>
      </c>
      <c r="J25" s="10">
        <v>38</v>
      </c>
      <c r="K25" s="10">
        <v>313</v>
      </c>
      <c r="L25" s="8">
        <f t="shared" si="0"/>
        <v>147</v>
      </c>
      <c r="M25" s="9">
        <f t="shared" si="1"/>
        <v>46.96485623003195</v>
      </c>
      <c r="O25" s="9"/>
    </row>
    <row r="26" spans="1:15" ht="14.25" thickBot="1">
      <c r="A26" s="11" t="s">
        <v>73</v>
      </c>
      <c r="B26" s="1" t="s">
        <v>31</v>
      </c>
      <c r="C26" s="10">
        <v>4</v>
      </c>
      <c r="D26" s="10">
        <v>108</v>
      </c>
      <c r="E26" s="10">
        <v>332</v>
      </c>
      <c r="F26" s="10">
        <v>310</v>
      </c>
      <c r="G26" s="10">
        <v>370</v>
      </c>
      <c r="H26" s="10">
        <v>409</v>
      </c>
      <c r="I26" s="10">
        <v>1176</v>
      </c>
      <c r="J26" s="10">
        <v>497</v>
      </c>
      <c r="K26" s="10">
        <v>3206</v>
      </c>
      <c r="L26" s="8">
        <f t="shared" si="0"/>
        <v>1585</v>
      </c>
      <c r="M26" s="9">
        <f t="shared" si="1"/>
        <v>49.438552713661885</v>
      </c>
      <c r="O26" s="9"/>
    </row>
    <row r="27" spans="1:15" ht="14.25" thickBot="1">
      <c r="A27" s="11" t="s">
        <v>74</v>
      </c>
      <c r="B27" s="1" t="s">
        <v>32</v>
      </c>
      <c r="C27" s="10">
        <v>4</v>
      </c>
      <c r="D27" s="10">
        <v>392</v>
      </c>
      <c r="E27" s="10">
        <v>568</v>
      </c>
      <c r="F27" s="10">
        <v>384</v>
      </c>
      <c r="G27" s="10">
        <v>189</v>
      </c>
      <c r="H27" s="10">
        <v>57</v>
      </c>
      <c r="I27" s="10">
        <v>18</v>
      </c>
      <c r="J27" s="10">
        <v>58</v>
      </c>
      <c r="K27" s="10">
        <v>1670</v>
      </c>
      <c r="L27" s="8">
        <f t="shared" si="0"/>
        <v>75</v>
      </c>
      <c r="M27" s="9">
        <f t="shared" si="1"/>
        <v>4.491017964071856</v>
      </c>
      <c r="O27" s="9"/>
    </row>
    <row r="28" spans="1:15" ht="14.25" thickBot="1">
      <c r="A28" s="11" t="s">
        <v>75</v>
      </c>
      <c r="B28" s="1" t="s">
        <v>33</v>
      </c>
      <c r="C28" s="10">
        <v>0</v>
      </c>
      <c r="D28" s="10">
        <v>1</v>
      </c>
      <c r="E28" s="10">
        <v>1</v>
      </c>
      <c r="F28" s="10">
        <v>3</v>
      </c>
      <c r="G28" s="10">
        <v>2</v>
      </c>
      <c r="H28" s="10">
        <v>11</v>
      </c>
      <c r="I28" s="10">
        <v>9</v>
      </c>
      <c r="J28" s="10">
        <v>2</v>
      </c>
      <c r="K28" s="10">
        <v>29</v>
      </c>
      <c r="L28" s="8">
        <f t="shared" si="0"/>
        <v>20</v>
      </c>
      <c r="M28" s="9">
        <f t="shared" si="1"/>
        <v>68.96551724137932</v>
      </c>
      <c r="O28" s="9"/>
    </row>
    <row r="29" spans="1:15" ht="14.25" thickBot="1">
      <c r="A29" s="11" t="s">
        <v>76</v>
      </c>
      <c r="B29" s="1" t="s">
        <v>34</v>
      </c>
      <c r="C29" s="10">
        <v>5</v>
      </c>
      <c r="D29" s="10">
        <v>18</v>
      </c>
      <c r="E29" s="10">
        <v>30</v>
      </c>
      <c r="F29" s="10">
        <v>36</v>
      </c>
      <c r="G29" s="10">
        <v>40</v>
      </c>
      <c r="H29" s="10">
        <v>54</v>
      </c>
      <c r="I29" s="10">
        <v>55</v>
      </c>
      <c r="J29" s="10">
        <v>49</v>
      </c>
      <c r="K29" s="10">
        <v>287</v>
      </c>
      <c r="L29" s="8">
        <f t="shared" si="0"/>
        <v>109</v>
      </c>
      <c r="M29" s="9">
        <f t="shared" si="1"/>
        <v>37.97909407665505</v>
      </c>
      <c r="O29" s="9"/>
    </row>
    <row r="30" spans="1:15" ht="14.25" thickBot="1">
      <c r="A30" s="11" t="s">
        <v>77</v>
      </c>
      <c r="B30" s="1" t="s">
        <v>9</v>
      </c>
      <c r="C30" s="10">
        <v>159</v>
      </c>
      <c r="D30" s="10">
        <v>2830</v>
      </c>
      <c r="E30" s="10">
        <v>6913</v>
      </c>
      <c r="F30" s="10">
        <v>8273</v>
      </c>
      <c r="G30" s="10">
        <v>6569</v>
      </c>
      <c r="H30" s="10">
        <v>7153</v>
      </c>
      <c r="I30" s="10">
        <v>12693</v>
      </c>
      <c r="J30" s="10">
        <v>4991</v>
      </c>
      <c r="K30" s="10">
        <v>49581</v>
      </c>
      <c r="L30" s="8">
        <f t="shared" si="0"/>
        <v>19846</v>
      </c>
      <c r="M30" s="9">
        <f t="shared" si="1"/>
        <v>40.02742986224562</v>
      </c>
      <c r="O30" s="9"/>
    </row>
    <row r="31" spans="1:15" ht="14.25" thickBot="1">
      <c r="A31" t="s">
        <v>39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O31" t="s">
        <v>42</v>
      </c>
    </row>
    <row r="32" spans="1:15" ht="14.25" thickBot="1">
      <c r="A32" s="11" t="s">
        <v>52</v>
      </c>
      <c r="B32" s="1" t="s">
        <v>10</v>
      </c>
      <c r="C32" s="10">
        <v>12</v>
      </c>
      <c r="D32" s="10">
        <v>123</v>
      </c>
      <c r="E32" s="10">
        <v>310</v>
      </c>
      <c r="F32" s="10">
        <v>409</v>
      </c>
      <c r="G32" s="10">
        <v>307</v>
      </c>
      <c r="H32" s="10">
        <v>447</v>
      </c>
      <c r="I32" s="10">
        <v>702</v>
      </c>
      <c r="J32" s="10">
        <v>352</v>
      </c>
      <c r="K32" s="10">
        <v>2662</v>
      </c>
      <c r="L32" s="8">
        <f t="shared" si="0"/>
        <v>1149</v>
      </c>
      <c r="M32" s="9">
        <f t="shared" si="1"/>
        <v>43.163035311795646</v>
      </c>
      <c r="O32" s="9">
        <f>M32-M5</f>
        <v>9.767250768470113</v>
      </c>
    </row>
    <row r="33" spans="1:15" ht="14.25" thickBot="1">
      <c r="A33" s="11" t="s">
        <v>53</v>
      </c>
      <c r="B33" s="1" t="s">
        <v>11</v>
      </c>
      <c r="C33" s="10">
        <v>27</v>
      </c>
      <c r="D33" s="10">
        <v>99</v>
      </c>
      <c r="E33" s="10">
        <v>218</v>
      </c>
      <c r="F33" s="10">
        <v>393</v>
      </c>
      <c r="G33" s="10">
        <v>736</v>
      </c>
      <c r="H33" s="10">
        <v>1490</v>
      </c>
      <c r="I33" s="10">
        <v>4740</v>
      </c>
      <c r="J33" s="10">
        <v>600</v>
      </c>
      <c r="K33" s="10">
        <v>8303</v>
      </c>
      <c r="L33" s="8">
        <f t="shared" si="0"/>
        <v>6230</v>
      </c>
      <c r="M33" s="9">
        <f t="shared" si="1"/>
        <v>75.03312055883416</v>
      </c>
      <c r="O33" s="9">
        <f aca="true" t="shared" si="2" ref="O33:O57">M33-M6</f>
        <v>1.299886579698537</v>
      </c>
    </row>
    <row r="34" spans="1:15" ht="14.25" thickBot="1">
      <c r="A34" s="11" t="s">
        <v>54</v>
      </c>
      <c r="B34" s="1" t="s">
        <v>12</v>
      </c>
      <c r="C34" s="10">
        <v>0</v>
      </c>
      <c r="D34" s="10">
        <v>6</v>
      </c>
      <c r="E34" s="10">
        <v>61</v>
      </c>
      <c r="F34" s="10">
        <v>107</v>
      </c>
      <c r="G34" s="10">
        <v>180</v>
      </c>
      <c r="H34" s="10">
        <v>253</v>
      </c>
      <c r="I34" s="10">
        <v>409</v>
      </c>
      <c r="J34" s="10">
        <v>167</v>
      </c>
      <c r="K34" s="10">
        <v>1183</v>
      </c>
      <c r="L34" s="8">
        <f t="shared" si="0"/>
        <v>662</v>
      </c>
      <c r="M34" s="9">
        <f t="shared" si="1"/>
        <v>55.95942519019442</v>
      </c>
      <c r="O34" s="9">
        <f t="shared" si="2"/>
        <v>2.7126719434411797</v>
      </c>
    </row>
    <row r="35" spans="1:15" ht="14.25" thickBot="1">
      <c r="A35" s="11" t="s">
        <v>55</v>
      </c>
      <c r="B35" s="1" t="s">
        <v>13</v>
      </c>
      <c r="C35" s="10">
        <v>0</v>
      </c>
      <c r="D35" s="10">
        <v>3</v>
      </c>
      <c r="E35" s="10">
        <v>17</v>
      </c>
      <c r="F35" s="10">
        <v>24</v>
      </c>
      <c r="G35" s="10">
        <v>59</v>
      </c>
      <c r="H35" s="10">
        <v>73</v>
      </c>
      <c r="I35" s="10">
        <v>89</v>
      </c>
      <c r="J35" s="10">
        <v>66</v>
      </c>
      <c r="K35" s="10">
        <v>331</v>
      </c>
      <c r="L35" s="8">
        <f t="shared" si="0"/>
        <v>162</v>
      </c>
      <c r="M35" s="9">
        <f t="shared" si="1"/>
        <v>48.94259818731118</v>
      </c>
      <c r="O35" s="9">
        <f t="shared" si="2"/>
        <v>10.847360092073082</v>
      </c>
    </row>
    <row r="36" spans="1:15" ht="14.25" thickBot="1">
      <c r="A36" s="11" t="s">
        <v>56</v>
      </c>
      <c r="B36" s="1" t="s">
        <v>14</v>
      </c>
      <c r="C36" s="10">
        <v>4</v>
      </c>
      <c r="D36" s="10">
        <v>65</v>
      </c>
      <c r="E36" s="10">
        <v>52</v>
      </c>
      <c r="F36" s="10">
        <v>49</v>
      </c>
      <c r="G36" s="10">
        <v>56</v>
      </c>
      <c r="H36" s="10">
        <v>75</v>
      </c>
      <c r="I36" s="10">
        <v>123</v>
      </c>
      <c r="J36" s="10">
        <v>33</v>
      </c>
      <c r="K36" s="10">
        <v>457</v>
      </c>
      <c r="L36" s="8">
        <f t="shared" si="0"/>
        <v>198</v>
      </c>
      <c r="M36" s="9">
        <f t="shared" si="1"/>
        <v>43.32603938730853</v>
      </c>
      <c r="O36" s="9">
        <f t="shared" si="2"/>
        <v>18.93579548486951</v>
      </c>
    </row>
    <row r="37" spans="1:15" ht="14.25" thickBot="1">
      <c r="A37" s="11" t="s">
        <v>57</v>
      </c>
      <c r="B37" s="1" t="s">
        <v>15</v>
      </c>
      <c r="C37" s="10">
        <v>0</v>
      </c>
      <c r="D37" s="10">
        <v>32</v>
      </c>
      <c r="E37" s="10">
        <v>106</v>
      </c>
      <c r="F37" s="10">
        <v>157</v>
      </c>
      <c r="G37" s="10">
        <v>222</v>
      </c>
      <c r="H37" s="10">
        <v>313</v>
      </c>
      <c r="I37" s="10">
        <v>319</v>
      </c>
      <c r="J37" s="10">
        <v>67</v>
      </c>
      <c r="K37" s="10">
        <v>1216</v>
      </c>
      <c r="L37" s="8">
        <f t="shared" si="0"/>
        <v>632</v>
      </c>
      <c r="M37" s="9">
        <f t="shared" si="1"/>
        <v>51.973684210526315</v>
      </c>
      <c r="O37" s="9">
        <f t="shared" si="2"/>
        <v>2.0628107702411143</v>
      </c>
    </row>
    <row r="38" spans="1:15" ht="14.25" thickBot="1">
      <c r="A38" s="11" t="s">
        <v>58</v>
      </c>
      <c r="B38" s="1" t="s">
        <v>16</v>
      </c>
      <c r="C38" s="10">
        <v>10</v>
      </c>
      <c r="D38" s="10">
        <v>250</v>
      </c>
      <c r="E38" s="10">
        <v>747</v>
      </c>
      <c r="F38" s="10">
        <v>835</v>
      </c>
      <c r="G38" s="10">
        <v>552</v>
      </c>
      <c r="H38" s="10">
        <v>589</v>
      </c>
      <c r="I38" s="10">
        <v>1689</v>
      </c>
      <c r="J38" s="10">
        <v>723</v>
      </c>
      <c r="K38" s="10">
        <v>5395</v>
      </c>
      <c r="L38" s="8">
        <f t="shared" si="0"/>
        <v>2278</v>
      </c>
      <c r="M38" s="9">
        <f t="shared" si="1"/>
        <v>42.22428174235403</v>
      </c>
      <c r="O38" s="9">
        <f t="shared" si="2"/>
        <v>7.190824493283401</v>
      </c>
    </row>
    <row r="39" spans="1:15" ht="14.25" thickBot="1">
      <c r="A39" s="11" t="s">
        <v>59</v>
      </c>
      <c r="B39" s="1" t="s">
        <v>17</v>
      </c>
      <c r="C39" s="10">
        <v>0</v>
      </c>
      <c r="D39" s="10">
        <v>5</v>
      </c>
      <c r="E39" s="10">
        <v>9</v>
      </c>
      <c r="F39" s="10">
        <v>10</v>
      </c>
      <c r="G39" s="10">
        <v>5</v>
      </c>
      <c r="H39" s="10">
        <v>5</v>
      </c>
      <c r="I39" s="10">
        <v>6</v>
      </c>
      <c r="J39" s="10">
        <v>19</v>
      </c>
      <c r="K39" s="10">
        <v>59</v>
      </c>
      <c r="L39" s="8">
        <f t="shared" si="0"/>
        <v>11</v>
      </c>
      <c r="M39" s="9">
        <f t="shared" si="1"/>
        <v>18.64406779661017</v>
      </c>
      <c r="O39" s="9">
        <f t="shared" si="2"/>
        <v>0.4622496147919861</v>
      </c>
    </row>
    <row r="40" spans="1:15" ht="14.25" thickBot="1">
      <c r="A40" s="11" t="s">
        <v>60</v>
      </c>
      <c r="B40" s="1" t="s">
        <v>18</v>
      </c>
      <c r="C40" s="10">
        <v>2</v>
      </c>
      <c r="D40" s="10">
        <v>104</v>
      </c>
      <c r="E40" s="10">
        <v>850</v>
      </c>
      <c r="F40" s="10">
        <v>1769</v>
      </c>
      <c r="G40" s="10">
        <v>935</v>
      </c>
      <c r="H40" s="10">
        <v>380</v>
      </c>
      <c r="I40" s="10">
        <v>423</v>
      </c>
      <c r="J40" s="10">
        <v>747</v>
      </c>
      <c r="K40" s="10">
        <v>5210</v>
      </c>
      <c r="L40" s="8">
        <f t="shared" si="0"/>
        <v>803</v>
      </c>
      <c r="M40" s="9">
        <f t="shared" si="1"/>
        <v>15.412667946257198</v>
      </c>
      <c r="O40" s="9">
        <f t="shared" si="2"/>
        <v>4.048105828130925</v>
      </c>
    </row>
    <row r="41" spans="1:15" ht="14.25" thickBot="1">
      <c r="A41" s="11" t="s">
        <v>61</v>
      </c>
      <c r="B41" s="1" t="s">
        <v>19</v>
      </c>
      <c r="C41" s="10">
        <v>0</v>
      </c>
      <c r="D41" s="10">
        <v>1</v>
      </c>
      <c r="E41" s="10">
        <v>5</v>
      </c>
      <c r="F41" s="10">
        <v>7</v>
      </c>
      <c r="G41" s="10">
        <v>8</v>
      </c>
      <c r="H41" s="10">
        <v>21</v>
      </c>
      <c r="I41" s="10">
        <v>30</v>
      </c>
      <c r="J41" s="10">
        <v>11</v>
      </c>
      <c r="K41" s="10">
        <v>83</v>
      </c>
      <c r="L41" s="8">
        <f t="shared" si="0"/>
        <v>51</v>
      </c>
      <c r="M41" s="9">
        <f t="shared" si="1"/>
        <v>61.44578313253012</v>
      </c>
      <c r="O41" s="9">
        <f t="shared" si="2"/>
        <v>13.826735513482504</v>
      </c>
    </row>
    <row r="42" spans="1:15" ht="14.25" thickBot="1">
      <c r="A42" s="11" t="s">
        <v>62</v>
      </c>
      <c r="B42" s="1" t="s">
        <v>20</v>
      </c>
      <c r="C42" s="10">
        <v>0</v>
      </c>
      <c r="D42" s="10">
        <v>0</v>
      </c>
      <c r="E42" s="10">
        <v>4</v>
      </c>
      <c r="F42" s="10">
        <v>3</v>
      </c>
      <c r="G42" s="10">
        <v>5</v>
      </c>
      <c r="H42" s="10">
        <v>10</v>
      </c>
      <c r="I42" s="10">
        <v>24</v>
      </c>
      <c r="J42" s="10">
        <v>2</v>
      </c>
      <c r="K42" s="10">
        <v>48</v>
      </c>
      <c r="L42" s="8">
        <f t="shared" si="0"/>
        <v>34</v>
      </c>
      <c r="M42" s="9">
        <f t="shared" si="1"/>
        <v>70.83333333333334</v>
      </c>
      <c r="O42" s="9">
        <f t="shared" si="2"/>
        <v>19.9561403508772</v>
      </c>
    </row>
    <row r="43" spans="1:15" ht="14.25" thickBot="1">
      <c r="A43" s="11" t="s">
        <v>63</v>
      </c>
      <c r="B43" s="1" t="s">
        <v>21</v>
      </c>
      <c r="C43" s="10">
        <v>2</v>
      </c>
      <c r="D43" s="10">
        <v>3</v>
      </c>
      <c r="E43" s="10">
        <v>12</v>
      </c>
      <c r="F43" s="10">
        <v>37</v>
      </c>
      <c r="G43" s="10">
        <v>30</v>
      </c>
      <c r="H43" s="10">
        <v>28</v>
      </c>
      <c r="I43" s="10">
        <v>16</v>
      </c>
      <c r="J43" s="10">
        <v>97</v>
      </c>
      <c r="K43" s="10">
        <v>225</v>
      </c>
      <c r="L43" s="8">
        <f t="shared" si="0"/>
        <v>44</v>
      </c>
      <c r="M43" s="9">
        <f t="shared" si="1"/>
        <v>19.555555555555557</v>
      </c>
      <c r="O43" s="9">
        <f t="shared" si="2"/>
        <v>0.7363673636736365</v>
      </c>
    </row>
    <row r="44" spans="1:15" ht="14.25" thickBot="1">
      <c r="A44" s="11" t="s">
        <v>64</v>
      </c>
      <c r="B44" s="1" t="s">
        <v>43</v>
      </c>
      <c r="C44" s="10">
        <v>0</v>
      </c>
      <c r="D44" s="10">
        <v>1</v>
      </c>
      <c r="E44" s="10">
        <v>26</v>
      </c>
      <c r="F44" s="10">
        <v>48</v>
      </c>
      <c r="G44" s="10">
        <v>65</v>
      </c>
      <c r="H44" s="10">
        <v>109</v>
      </c>
      <c r="I44" s="10">
        <v>125</v>
      </c>
      <c r="J44" s="10">
        <v>38</v>
      </c>
      <c r="K44" s="10">
        <v>412</v>
      </c>
      <c r="L44" s="8">
        <f t="shared" si="0"/>
        <v>234</v>
      </c>
      <c r="M44" s="9">
        <f t="shared" si="1"/>
        <v>56.79611650485437</v>
      </c>
      <c r="O44" s="9">
        <f t="shared" si="2"/>
        <v>9.608616504854368</v>
      </c>
    </row>
    <row r="45" spans="1:15" ht="14.25" thickBot="1">
      <c r="A45" s="11" t="s">
        <v>65</v>
      </c>
      <c r="B45" s="1" t="s">
        <v>44</v>
      </c>
      <c r="C45" s="10">
        <v>0</v>
      </c>
      <c r="D45" s="10">
        <v>1</v>
      </c>
      <c r="E45" s="10">
        <v>7</v>
      </c>
      <c r="F45" s="10">
        <v>8</v>
      </c>
      <c r="G45" s="10">
        <v>17</v>
      </c>
      <c r="H45" s="10">
        <v>19</v>
      </c>
      <c r="I45" s="10">
        <v>44</v>
      </c>
      <c r="J45" s="10">
        <v>10</v>
      </c>
      <c r="K45" s="10">
        <v>106</v>
      </c>
      <c r="L45" s="8">
        <f t="shared" si="0"/>
        <v>63</v>
      </c>
      <c r="M45" s="9">
        <f t="shared" si="1"/>
        <v>59.43396226415094</v>
      </c>
      <c r="O45" s="9">
        <f t="shared" si="2"/>
        <v>-3.3567354102676603</v>
      </c>
    </row>
    <row r="46" spans="1:15" ht="14.25" thickBot="1">
      <c r="A46" s="11" t="s">
        <v>66</v>
      </c>
      <c r="B46" s="1" t="s">
        <v>24</v>
      </c>
      <c r="C46" s="10">
        <v>0</v>
      </c>
      <c r="D46" s="10">
        <v>0</v>
      </c>
      <c r="E46" s="10">
        <v>4</v>
      </c>
      <c r="F46" s="10">
        <v>6</v>
      </c>
      <c r="G46" s="10">
        <v>7</v>
      </c>
      <c r="H46" s="10">
        <v>6</v>
      </c>
      <c r="I46" s="10">
        <v>10</v>
      </c>
      <c r="J46" s="10">
        <v>6</v>
      </c>
      <c r="K46" s="10">
        <v>39</v>
      </c>
      <c r="L46" s="8">
        <f t="shared" si="0"/>
        <v>16</v>
      </c>
      <c r="M46" s="9">
        <f t="shared" si="1"/>
        <v>41.02564102564102</v>
      </c>
      <c r="O46" s="9">
        <f t="shared" si="2"/>
        <v>-21.93732193732194</v>
      </c>
    </row>
    <row r="47" spans="1:15" ht="14.25" thickBot="1">
      <c r="A47" s="11" t="s">
        <v>67</v>
      </c>
      <c r="B47" s="1" t="s">
        <v>25</v>
      </c>
      <c r="C47" s="10">
        <v>0</v>
      </c>
      <c r="D47" s="10">
        <v>31</v>
      </c>
      <c r="E47" s="10">
        <v>122</v>
      </c>
      <c r="F47" s="10">
        <v>49</v>
      </c>
      <c r="G47" s="10">
        <v>17</v>
      </c>
      <c r="H47" s="10">
        <v>21</v>
      </c>
      <c r="I47" s="10">
        <v>31</v>
      </c>
      <c r="J47" s="10">
        <v>11</v>
      </c>
      <c r="K47" s="10">
        <v>282</v>
      </c>
      <c r="L47" s="8">
        <f t="shared" si="0"/>
        <v>52</v>
      </c>
      <c r="M47" s="9">
        <f t="shared" si="1"/>
        <v>18.439716312056735</v>
      </c>
      <c r="O47" s="9">
        <f t="shared" si="2"/>
        <v>5.314716312056735</v>
      </c>
    </row>
    <row r="48" spans="1:15" ht="14.25" thickBot="1">
      <c r="A48" s="11" t="s">
        <v>68</v>
      </c>
      <c r="B48" s="1" t="s">
        <v>26</v>
      </c>
      <c r="C48" s="10">
        <v>7</v>
      </c>
      <c r="D48" s="10">
        <v>285</v>
      </c>
      <c r="E48" s="10">
        <v>845</v>
      </c>
      <c r="F48" s="10">
        <v>1343</v>
      </c>
      <c r="G48" s="10">
        <v>2109</v>
      </c>
      <c r="H48" s="10">
        <v>4797</v>
      </c>
      <c r="I48" s="10">
        <v>8782</v>
      </c>
      <c r="J48" s="10">
        <v>1171</v>
      </c>
      <c r="K48" s="10">
        <v>19339</v>
      </c>
      <c r="L48" s="8">
        <f t="shared" si="0"/>
        <v>13579</v>
      </c>
      <c r="M48" s="9">
        <f t="shared" si="1"/>
        <v>70.21562645431511</v>
      </c>
      <c r="O48" s="9">
        <f t="shared" si="2"/>
        <v>14.572505224503871</v>
      </c>
    </row>
    <row r="49" spans="1:15" ht="14.25" thickBot="1">
      <c r="A49" s="11" t="s">
        <v>69</v>
      </c>
      <c r="B49" s="1" t="s">
        <v>27</v>
      </c>
      <c r="C49" s="10">
        <v>74</v>
      </c>
      <c r="D49" s="10">
        <v>598</v>
      </c>
      <c r="E49" s="10">
        <v>1454</v>
      </c>
      <c r="F49" s="10">
        <v>1704</v>
      </c>
      <c r="G49" s="10">
        <v>1670</v>
      </c>
      <c r="H49" s="10">
        <v>1795</v>
      </c>
      <c r="I49" s="10">
        <v>1701</v>
      </c>
      <c r="J49" s="10">
        <v>1087</v>
      </c>
      <c r="K49" s="10">
        <v>10083</v>
      </c>
      <c r="L49" s="8">
        <f t="shared" si="0"/>
        <v>3496</v>
      </c>
      <c r="M49" s="9">
        <f t="shared" si="1"/>
        <v>34.67222056927502</v>
      </c>
      <c r="O49" s="9">
        <f t="shared" si="2"/>
        <v>2.0600757546204633</v>
      </c>
    </row>
    <row r="50" spans="1:15" ht="14.25" thickBot="1">
      <c r="A50" s="11" t="s">
        <v>70</v>
      </c>
      <c r="B50" s="1" t="s">
        <v>28</v>
      </c>
      <c r="C50" s="10">
        <v>6</v>
      </c>
      <c r="D50" s="10">
        <v>6</v>
      </c>
      <c r="E50" s="10">
        <v>46</v>
      </c>
      <c r="F50" s="10">
        <v>129</v>
      </c>
      <c r="G50" s="10">
        <v>20</v>
      </c>
      <c r="H50" s="10">
        <v>7</v>
      </c>
      <c r="I50" s="10">
        <v>6</v>
      </c>
      <c r="J50" s="10">
        <v>29</v>
      </c>
      <c r="K50" s="10">
        <v>249</v>
      </c>
      <c r="L50" s="8">
        <f t="shared" si="0"/>
        <v>13</v>
      </c>
      <c r="M50" s="9">
        <f t="shared" si="1"/>
        <v>5.220883534136546</v>
      </c>
      <c r="O50" s="9">
        <f t="shared" si="2"/>
        <v>4.812720268830423</v>
      </c>
    </row>
    <row r="51" spans="1:15" ht="14.25" thickBot="1">
      <c r="A51" s="11" t="s">
        <v>71</v>
      </c>
      <c r="B51" s="1" t="s">
        <v>29</v>
      </c>
      <c r="C51" s="10">
        <v>13</v>
      </c>
      <c r="D51" s="10">
        <v>303</v>
      </c>
      <c r="E51" s="10">
        <v>578</v>
      </c>
      <c r="F51" s="10">
        <v>639</v>
      </c>
      <c r="G51" s="10">
        <v>472</v>
      </c>
      <c r="H51" s="10">
        <v>355</v>
      </c>
      <c r="I51" s="10">
        <v>477</v>
      </c>
      <c r="J51" s="10">
        <v>168</v>
      </c>
      <c r="K51" s="10">
        <v>3005</v>
      </c>
      <c r="L51" s="8">
        <f t="shared" si="0"/>
        <v>832</v>
      </c>
      <c r="M51" s="9">
        <f t="shared" si="1"/>
        <v>27.687188019966726</v>
      </c>
      <c r="O51" s="9">
        <f t="shared" si="2"/>
        <v>9.195215542902506</v>
      </c>
    </row>
    <row r="52" spans="1:15" ht="14.25" thickBot="1">
      <c r="A52" s="11" t="s">
        <v>72</v>
      </c>
      <c r="B52" s="1" t="s">
        <v>30</v>
      </c>
      <c r="C52" s="10">
        <v>0</v>
      </c>
      <c r="D52" s="10">
        <v>10</v>
      </c>
      <c r="E52" s="10">
        <v>21</v>
      </c>
      <c r="F52" s="10">
        <v>26</v>
      </c>
      <c r="G52" s="10">
        <v>30</v>
      </c>
      <c r="H52" s="10">
        <v>79</v>
      </c>
      <c r="I52" s="10">
        <v>130</v>
      </c>
      <c r="J52" s="10">
        <v>37</v>
      </c>
      <c r="K52" s="10">
        <v>333</v>
      </c>
      <c r="L52" s="8">
        <f t="shared" si="0"/>
        <v>209</v>
      </c>
      <c r="M52" s="9">
        <f t="shared" si="1"/>
        <v>62.76276276276276</v>
      </c>
      <c r="O52" s="9">
        <f t="shared" si="2"/>
        <v>15.797906532730813</v>
      </c>
    </row>
    <row r="53" spans="1:15" ht="14.25" thickBot="1">
      <c r="A53" s="11" t="s">
        <v>73</v>
      </c>
      <c r="B53" s="1" t="s">
        <v>31</v>
      </c>
      <c r="C53" s="10">
        <v>1</v>
      </c>
      <c r="D53" s="10">
        <v>71</v>
      </c>
      <c r="E53" s="10">
        <v>316</v>
      </c>
      <c r="F53" s="10">
        <v>345</v>
      </c>
      <c r="G53" s="10">
        <v>440</v>
      </c>
      <c r="H53" s="10">
        <v>589</v>
      </c>
      <c r="I53" s="10">
        <v>1389</v>
      </c>
      <c r="J53" s="10">
        <v>679</v>
      </c>
      <c r="K53" s="10">
        <v>3830</v>
      </c>
      <c r="L53" s="8">
        <f t="shared" si="0"/>
        <v>1978</v>
      </c>
      <c r="M53" s="9">
        <f t="shared" si="1"/>
        <v>51.64490861618799</v>
      </c>
      <c r="O53" s="9">
        <f t="shared" si="2"/>
        <v>2.2063559025261057</v>
      </c>
    </row>
    <row r="54" spans="1:15" ht="14.25" thickBot="1">
      <c r="A54" s="11" t="s">
        <v>74</v>
      </c>
      <c r="B54" s="1" t="s">
        <v>32</v>
      </c>
      <c r="C54" s="10">
        <v>6</v>
      </c>
      <c r="D54" s="10">
        <v>221</v>
      </c>
      <c r="E54" s="10">
        <v>268</v>
      </c>
      <c r="F54" s="10">
        <v>208</v>
      </c>
      <c r="G54" s="10">
        <v>90</v>
      </c>
      <c r="H54" s="10">
        <v>40</v>
      </c>
      <c r="I54" s="10">
        <v>11</v>
      </c>
      <c r="J54" s="10">
        <v>35</v>
      </c>
      <c r="K54" s="10">
        <v>879</v>
      </c>
      <c r="L54" s="8">
        <f t="shared" si="0"/>
        <v>51</v>
      </c>
      <c r="M54" s="9">
        <f t="shared" si="1"/>
        <v>5.802047781569966</v>
      </c>
      <c r="O54" s="9">
        <f t="shared" si="2"/>
        <v>1.3110298174981097</v>
      </c>
    </row>
    <row r="55" spans="1:15" ht="14.25" thickBot="1">
      <c r="A55" s="11" t="s">
        <v>75</v>
      </c>
      <c r="B55" s="1" t="s">
        <v>45</v>
      </c>
      <c r="C55" s="10">
        <v>0</v>
      </c>
      <c r="D55" s="10">
        <v>1</v>
      </c>
      <c r="E55" s="10">
        <v>1</v>
      </c>
      <c r="F55" s="10">
        <v>5</v>
      </c>
      <c r="G55" s="10">
        <v>6</v>
      </c>
      <c r="H55" s="10">
        <v>4</v>
      </c>
      <c r="I55" s="10">
        <v>6</v>
      </c>
      <c r="J55" s="10">
        <v>5</v>
      </c>
      <c r="K55" s="10">
        <v>28</v>
      </c>
      <c r="L55" s="8">
        <f t="shared" si="0"/>
        <v>10</v>
      </c>
      <c r="M55" s="9">
        <f t="shared" si="1"/>
        <v>35.714285714285715</v>
      </c>
      <c r="O55" s="9">
        <f t="shared" si="2"/>
        <v>-33.2512315270936</v>
      </c>
    </row>
    <row r="56" spans="1:15" ht="14.25" thickBot="1">
      <c r="A56" s="11" t="s">
        <v>76</v>
      </c>
      <c r="B56" s="1" t="s">
        <v>34</v>
      </c>
      <c r="C56" s="10">
        <v>1</v>
      </c>
      <c r="D56" s="10">
        <v>11</v>
      </c>
      <c r="E56" s="10">
        <v>26</v>
      </c>
      <c r="F56" s="10">
        <v>47</v>
      </c>
      <c r="G56" s="10">
        <v>39</v>
      </c>
      <c r="H56" s="10">
        <v>56</v>
      </c>
      <c r="I56" s="10">
        <v>75</v>
      </c>
      <c r="J56" s="10">
        <v>48</v>
      </c>
      <c r="K56" s="10">
        <v>303</v>
      </c>
      <c r="L56" s="8">
        <f t="shared" si="0"/>
        <v>131</v>
      </c>
      <c r="M56" s="9">
        <f t="shared" si="1"/>
        <v>43.23432343234324</v>
      </c>
      <c r="O56" s="9">
        <f t="shared" si="2"/>
        <v>5.255229355688186</v>
      </c>
    </row>
    <row r="57" spans="1:15" ht="14.25" thickBot="1">
      <c r="A57" s="11" t="s">
        <v>77</v>
      </c>
      <c r="B57" s="1" t="s">
        <v>9</v>
      </c>
      <c r="C57" s="10">
        <v>165</v>
      </c>
      <c r="D57" s="10">
        <v>2230</v>
      </c>
      <c r="E57" s="10">
        <v>6105</v>
      </c>
      <c r="F57" s="10">
        <v>8357</v>
      </c>
      <c r="G57" s="10">
        <v>8077</v>
      </c>
      <c r="H57" s="10">
        <v>11561</v>
      </c>
      <c r="I57" s="10">
        <v>21357</v>
      </c>
      <c r="J57" s="10">
        <v>6208</v>
      </c>
      <c r="K57" s="10">
        <v>64060</v>
      </c>
      <c r="L57" s="8">
        <f t="shared" si="0"/>
        <v>32918</v>
      </c>
      <c r="M57" s="9">
        <f t="shared" si="1"/>
        <v>51.386200437090224</v>
      </c>
      <c r="O57" s="9">
        <f t="shared" si="2"/>
        <v>11.358770574844606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PageLayoutView="0" workbookViewId="0" topLeftCell="A1">
      <selection activeCell="A1" sqref="A1:R42"/>
    </sheetView>
  </sheetViews>
  <sheetFormatPr defaultColWidth="9.140625" defaultRowHeight="15"/>
  <cols>
    <col min="1" max="16384" width="9.00390625" style="18" customWidth="1"/>
  </cols>
  <sheetData>
    <row r="1" spans="1:15" ht="17.25">
      <c r="A1"/>
      <c r="B1" s="16" t="s">
        <v>88</v>
      </c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4.25">
      <c r="A2" s="17" t="s">
        <v>89</v>
      </c>
      <c r="B2"/>
      <c r="C2"/>
      <c r="D2"/>
      <c r="E2"/>
      <c r="F2"/>
      <c r="G2"/>
      <c r="H2"/>
      <c r="I2"/>
      <c r="J2"/>
      <c r="K2" s="17" t="s">
        <v>81</v>
      </c>
      <c r="L2"/>
      <c r="M2"/>
      <c r="N2"/>
      <c r="O2"/>
    </row>
    <row r="3" spans="1:15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1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ht="1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5">
      <c r="A36"/>
      <c r="B36"/>
      <c r="C36"/>
      <c r="D36"/>
      <c r="E36"/>
      <c r="F36"/>
      <c r="G36"/>
      <c r="H36"/>
      <c r="I36"/>
      <c r="J36"/>
      <c r="K36" s="17" t="s">
        <v>82</v>
      </c>
      <c r="L36"/>
      <c r="M36"/>
      <c r="N36"/>
      <c r="O36"/>
    </row>
    <row r="42" ht="14.25">
      <c r="N42" s="19" t="s">
        <v>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PageLayoutView="0" workbookViewId="0" topLeftCell="A1">
      <selection activeCell="A1" sqref="A1:R42"/>
    </sheetView>
  </sheetViews>
  <sheetFormatPr defaultColWidth="9.140625" defaultRowHeight="15"/>
  <cols>
    <col min="1" max="16384" width="9.00390625" style="18" customWidth="1"/>
  </cols>
  <sheetData>
    <row r="1" spans="1:15" ht="17.25">
      <c r="A1"/>
      <c r="B1" s="16" t="s">
        <v>91</v>
      </c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4.25">
      <c r="A2" s="17" t="s">
        <v>89</v>
      </c>
      <c r="B2"/>
      <c r="C2"/>
      <c r="D2"/>
      <c r="E2"/>
      <c r="F2"/>
      <c r="G2"/>
      <c r="H2"/>
      <c r="I2"/>
      <c r="J2"/>
      <c r="K2" s="17" t="s">
        <v>81</v>
      </c>
      <c r="L2"/>
      <c r="M2"/>
      <c r="N2"/>
      <c r="O2"/>
    </row>
    <row r="3" spans="1:15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1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ht="1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5">
      <c r="A36"/>
      <c r="B36"/>
      <c r="C36"/>
      <c r="D36"/>
      <c r="E36"/>
      <c r="F36"/>
      <c r="G36"/>
      <c r="H36"/>
      <c r="I36"/>
      <c r="J36"/>
      <c r="K36" s="17" t="s">
        <v>82</v>
      </c>
      <c r="L36"/>
      <c r="M36"/>
      <c r="N36"/>
      <c r="O36"/>
    </row>
    <row r="42" ht="14.25">
      <c r="N42" s="19" t="s">
        <v>92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zoomScalePageLayoutView="0" workbookViewId="0" topLeftCell="A1">
      <selection activeCell="A1" sqref="A1:R42"/>
    </sheetView>
  </sheetViews>
  <sheetFormatPr defaultColWidth="9.140625" defaultRowHeight="15"/>
  <cols>
    <col min="1" max="17" width="9.00390625" style="18" customWidth="1"/>
    <col min="18" max="18" width="9.8515625" style="18" customWidth="1"/>
    <col min="19" max="16384" width="9.00390625" style="18" customWidth="1"/>
  </cols>
  <sheetData>
    <row r="1" spans="1:15" ht="17.25">
      <c r="A1"/>
      <c r="B1" s="16" t="s">
        <v>93</v>
      </c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4.25">
      <c r="A2" s="17" t="s">
        <v>94</v>
      </c>
      <c r="B2"/>
      <c r="C2"/>
      <c r="D2"/>
      <c r="E2"/>
      <c r="F2"/>
      <c r="G2"/>
      <c r="H2"/>
      <c r="I2"/>
      <c r="J2"/>
      <c r="K2" s="17"/>
      <c r="L2"/>
      <c r="M2"/>
      <c r="N2"/>
      <c r="O2"/>
    </row>
    <row r="3" spans="1:15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1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ht="1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5">
      <c r="A36"/>
      <c r="B36"/>
      <c r="C36"/>
      <c r="D36"/>
      <c r="E36"/>
      <c r="F36"/>
      <c r="G36"/>
      <c r="H36"/>
      <c r="I36"/>
      <c r="J36"/>
      <c r="K36" s="17" t="s">
        <v>82</v>
      </c>
      <c r="L36"/>
      <c r="M36"/>
      <c r="N36"/>
      <c r="O36"/>
    </row>
    <row r="37" ht="12.75"/>
    <row r="38" ht="12.75"/>
    <row r="39" ht="12.75"/>
    <row r="40" ht="12.75"/>
    <row r="41" ht="12.75"/>
    <row r="42" ht="14.25">
      <c r="N42" s="19" t="s">
        <v>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showGridLines="0" zoomScalePageLayoutView="0" workbookViewId="0" topLeftCell="A4">
      <selection activeCell="A1" sqref="A1:Q47"/>
    </sheetView>
  </sheetViews>
  <sheetFormatPr defaultColWidth="9.140625" defaultRowHeight="15"/>
  <cols>
    <col min="1" max="17" width="9.00390625" style="18" customWidth="1"/>
    <col min="18" max="18" width="9.8515625" style="18" customWidth="1"/>
    <col min="19" max="16384" width="9.00390625" style="18" customWidth="1"/>
  </cols>
  <sheetData>
    <row r="1" spans="1:15" ht="17.25">
      <c r="A1"/>
      <c r="B1" s="16" t="s">
        <v>95</v>
      </c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4.25">
      <c r="A2" s="17" t="s">
        <v>96</v>
      </c>
      <c r="B2"/>
      <c r="C2"/>
      <c r="D2"/>
      <c r="E2"/>
      <c r="F2"/>
      <c r="G2"/>
      <c r="H2"/>
      <c r="I2"/>
      <c r="J2"/>
      <c r="K2" s="17"/>
      <c r="L2"/>
      <c r="M2"/>
      <c r="N2"/>
      <c r="O2"/>
    </row>
    <row r="3" spans="1:15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1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ht="1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5">
      <c r="A36"/>
      <c r="B36"/>
      <c r="C36"/>
      <c r="D36"/>
      <c r="E36"/>
      <c r="F36"/>
      <c r="G36"/>
      <c r="H36"/>
      <c r="I36"/>
      <c r="J36"/>
      <c r="K36" s="17" t="s">
        <v>82</v>
      </c>
      <c r="L36"/>
      <c r="M36"/>
      <c r="N36"/>
      <c r="O36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4.25">
      <c r="N47" s="19" t="s">
        <v>92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7"/>
  <sheetViews>
    <sheetView zoomScale="69" zoomScaleNormal="69" zoomScalePageLayoutView="0" workbookViewId="0" topLeftCell="A1">
      <selection activeCell="G1" sqref="G1"/>
    </sheetView>
  </sheetViews>
  <sheetFormatPr defaultColWidth="9.140625" defaultRowHeight="15"/>
  <cols>
    <col min="2" max="2" width="24.00390625" style="0" bestFit="1" customWidth="1"/>
  </cols>
  <sheetData>
    <row r="1" spans="3:7" ht="13.5">
      <c r="C1" t="s">
        <v>36</v>
      </c>
      <c r="G1" s="6" t="s">
        <v>79</v>
      </c>
    </row>
    <row r="2" spans="1:7" ht="14.25" thickBot="1">
      <c r="A2" t="s">
        <v>38</v>
      </c>
      <c r="G2" t="s">
        <v>37</v>
      </c>
    </row>
    <row r="3" spans="2:11" ht="14.25" thickBot="1">
      <c r="B3" s="4" t="s">
        <v>35</v>
      </c>
      <c r="C3" s="20" t="s">
        <v>0</v>
      </c>
      <c r="D3" s="21"/>
      <c r="E3" s="21"/>
      <c r="F3" s="21"/>
      <c r="G3" s="21"/>
      <c r="H3" s="21"/>
      <c r="I3" s="21"/>
      <c r="J3" s="21"/>
      <c r="K3" s="22"/>
    </row>
    <row r="4" spans="1:13" ht="14.25" thickBot="1">
      <c r="A4" s="11" t="s">
        <v>51</v>
      </c>
      <c r="B4" s="5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7" t="s">
        <v>40</v>
      </c>
      <c r="M4" s="7" t="s">
        <v>41</v>
      </c>
    </row>
    <row r="5" spans="1:13" ht="14.25" thickBot="1">
      <c r="A5" s="11" t="s">
        <v>52</v>
      </c>
      <c r="B5" s="1" t="s">
        <v>10</v>
      </c>
      <c r="C5" s="10">
        <v>13</v>
      </c>
      <c r="D5" s="10">
        <v>146</v>
      </c>
      <c r="E5" s="10">
        <v>344</v>
      </c>
      <c r="F5" s="10">
        <v>347</v>
      </c>
      <c r="G5" s="10">
        <v>287</v>
      </c>
      <c r="H5" s="10">
        <v>300</v>
      </c>
      <c r="I5" s="10">
        <v>413</v>
      </c>
      <c r="J5" s="10">
        <v>285</v>
      </c>
      <c r="K5" s="10">
        <v>2135</v>
      </c>
      <c r="L5" s="8">
        <f>H5+I5</f>
        <v>713</v>
      </c>
      <c r="M5" s="9">
        <f>L5/K5*100</f>
        <v>33.39578454332553</v>
      </c>
    </row>
    <row r="6" spans="1:13" ht="14.25" thickBot="1">
      <c r="A6" s="11" t="s">
        <v>53</v>
      </c>
      <c r="B6" s="1" t="s">
        <v>11</v>
      </c>
      <c r="C6" s="10">
        <v>16</v>
      </c>
      <c r="D6" s="10">
        <v>100</v>
      </c>
      <c r="E6" s="10">
        <v>175</v>
      </c>
      <c r="F6" s="10">
        <v>280</v>
      </c>
      <c r="G6" s="10">
        <v>505</v>
      </c>
      <c r="H6" s="10">
        <v>913</v>
      </c>
      <c r="I6" s="10">
        <v>3045</v>
      </c>
      <c r="J6" s="10">
        <v>334</v>
      </c>
      <c r="K6" s="10">
        <v>5368</v>
      </c>
      <c r="L6" s="8">
        <f aca="true" t="shared" si="0" ref="L6:L57">H6+I6</f>
        <v>3958</v>
      </c>
      <c r="M6" s="9">
        <f aca="true" t="shared" si="1" ref="M6:M57">L6/K6*100</f>
        <v>73.73323397913562</v>
      </c>
    </row>
    <row r="7" spans="1:13" ht="14.25" thickBot="1">
      <c r="A7" s="11" t="s">
        <v>54</v>
      </c>
      <c r="B7" s="1" t="s">
        <v>12</v>
      </c>
      <c r="C7" s="10">
        <v>0</v>
      </c>
      <c r="D7" s="10">
        <v>11</v>
      </c>
      <c r="E7" s="10">
        <v>56</v>
      </c>
      <c r="F7" s="10">
        <v>115</v>
      </c>
      <c r="G7" s="10">
        <v>158</v>
      </c>
      <c r="H7" s="10">
        <v>227</v>
      </c>
      <c r="I7" s="10">
        <v>347</v>
      </c>
      <c r="J7" s="10">
        <v>164</v>
      </c>
      <c r="K7" s="10">
        <v>1078</v>
      </c>
      <c r="L7" s="8">
        <f t="shared" si="0"/>
        <v>574</v>
      </c>
      <c r="M7" s="9">
        <f t="shared" si="1"/>
        <v>53.246753246753244</v>
      </c>
    </row>
    <row r="8" spans="1:13" ht="14.25" thickBot="1">
      <c r="A8" s="11" t="s">
        <v>55</v>
      </c>
      <c r="B8" s="1" t="s">
        <v>13</v>
      </c>
      <c r="C8" s="10">
        <v>0</v>
      </c>
      <c r="D8" s="10">
        <v>1</v>
      </c>
      <c r="E8" s="10">
        <v>21</v>
      </c>
      <c r="F8" s="10">
        <v>27</v>
      </c>
      <c r="G8" s="10">
        <v>36</v>
      </c>
      <c r="H8" s="10">
        <v>48</v>
      </c>
      <c r="I8" s="10">
        <v>48</v>
      </c>
      <c r="J8" s="10">
        <v>71</v>
      </c>
      <c r="K8" s="10">
        <v>252</v>
      </c>
      <c r="L8" s="8">
        <f t="shared" si="0"/>
        <v>96</v>
      </c>
      <c r="M8" s="9">
        <f t="shared" si="1"/>
        <v>38.095238095238095</v>
      </c>
    </row>
    <row r="9" spans="1:13" ht="14.25" thickBot="1">
      <c r="A9" s="11" t="s">
        <v>56</v>
      </c>
      <c r="B9" s="1" t="s">
        <v>14</v>
      </c>
      <c r="C9" s="10">
        <v>5</v>
      </c>
      <c r="D9" s="10">
        <v>75</v>
      </c>
      <c r="E9" s="10">
        <v>86</v>
      </c>
      <c r="F9" s="10">
        <v>50</v>
      </c>
      <c r="G9" s="10">
        <v>42</v>
      </c>
      <c r="H9" s="10">
        <v>38</v>
      </c>
      <c r="I9" s="10">
        <v>52</v>
      </c>
      <c r="J9" s="10">
        <v>21</v>
      </c>
      <c r="K9" s="10">
        <v>369</v>
      </c>
      <c r="L9" s="8">
        <f t="shared" si="0"/>
        <v>90</v>
      </c>
      <c r="M9" s="9">
        <f t="shared" si="1"/>
        <v>24.390243902439025</v>
      </c>
    </row>
    <row r="10" spans="1:13" ht="14.25" thickBot="1">
      <c r="A10" s="11" t="s">
        <v>57</v>
      </c>
      <c r="B10" s="1" t="s">
        <v>15</v>
      </c>
      <c r="C10" s="10">
        <v>0</v>
      </c>
      <c r="D10" s="10">
        <v>23</v>
      </c>
      <c r="E10" s="10">
        <v>104</v>
      </c>
      <c r="F10" s="10">
        <v>139</v>
      </c>
      <c r="G10" s="10">
        <v>220</v>
      </c>
      <c r="H10" s="10">
        <v>272</v>
      </c>
      <c r="I10" s="10">
        <v>288</v>
      </c>
      <c r="J10" s="10">
        <v>76</v>
      </c>
      <c r="K10" s="10">
        <v>1122</v>
      </c>
      <c r="L10" s="8">
        <f t="shared" si="0"/>
        <v>560</v>
      </c>
      <c r="M10" s="9">
        <f t="shared" si="1"/>
        <v>49.9108734402852</v>
      </c>
    </row>
    <row r="11" spans="1:13" ht="14.25" thickBot="1">
      <c r="A11" s="11" t="s">
        <v>58</v>
      </c>
      <c r="B11" s="1" t="s">
        <v>16</v>
      </c>
      <c r="C11" s="10">
        <v>15</v>
      </c>
      <c r="D11" s="10">
        <v>418</v>
      </c>
      <c r="E11" s="10">
        <v>1126</v>
      </c>
      <c r="F11" s="10">
        <v>1083</v>
      </c>
      <c r="G11" s="10">
        <v>806</v>
      </c>
      <c r="H11" s="10">
        <v>677</v>
      </c>
      <c r="I11" s="10">
        <v>1679</v>
      </c>
      <c r="J11" s="10">
        <v>921</v>
      </c>
      <c r="K11" s="10">
        <v>6725</v>
      </c>
      <c r="L11" s="8">
        <f t="shared" si="0"/>
        <v>2356</v>
      </c>
      <c r="M11" s="9">
        <f t="shared" si="1"/>
        <v>35.03345724907063</v>
      </c>
    </row>
    <row r="12" spans="1:13" ht="14.25" thickBot="1">
      <c r="A12" s="11" t="s">
        <v>59</v>
      </c>
      <c r="B12" s="1" t="s">
        <v>17</v>
      </c>
      <c r="C12" s="10">
        <v>0</v>
      </c>
      <c r="D12" s="10">
        <v>4</v>
      </c>
      <c r="E12" s="10">
        <v>7</v>
      </c>
      <c r="F12" s="10">
        <v>7</v>
      </c>
      <c r="G12" s="10">
        <v>4</v>
      </c>
      <c r="H12" s="10">
        <v>4</v>
      </c>
      <c r="I12" s="10">
        <v>4</v>
      </c>
      <c r="J12" s="10">
        <v>14</v>
      </c>
      <c r="K12" s="10">
        <v>44</v>
      </c>
      <c r="L12" s="8">
        <f t="shared" si="0"/>
        <v>8</v>
      </c>
      <c r="M12" s="9">
        <f t="shared" si="1"/>
        <v>18.181818181818183</v>
      </c>
    </row>
    <row r="13" spans="1:13" ht="14.25" thickBot="1">
      <c r="A13" s="11" t="s">
        <v>60</v>
      </c>
      <c r="B13" s="1" t="s">
        <v>18</v>
      </c>
      <c r="C13" s="10">
        <v>5</v>
      </c>
      <c r="D13" s="10">
        <v>82</v>
      </c>
      <c r="E13" s="10">
        <v>947</v>
      </c>
      <c r="F13" s="10">
        <v>1859</v>
      </c>
      <c r="G13" s="10">
        <v>810</v>
      </c>
      <c r="H13" s="10">
        <v>287</v>
      </c>
      <c r="I13" s="10">
        <v>271</v>
      </c>
      <c r="J13" s="10">
        <v>649</v>
      </c>
      <c r="K13" s="10">
        <v>4910</v>
      </c>
      <c r="L13" s="8">
        <f t="shared" si="0"/>
        <v>558</v>
      </c>
      <c r="M13" s="9">
        <f t="shared" si="1"/>
        <v>11.364562118126273</v>
      </c>
    </row>
    <row r="14" spans="1:13" ht="14.25" thickBot="1">
      <c r="A14" s="11" t="s">
        <v>61</v>
      </c>
      <c r="B14" s="1" t="s">
        <v>19</v>
      </c>
      <c r="C14" s="10">
        <v>0</v>
      </c>
      <c r="D14" s="10">
        <v>0</v>
      </c>
      <c r="E14" s="10">
        <v>1</v>
      </c>
      <c r="F14" s="10">
        <v>2</v>
      </c>
      <c r="G14" s="10">
        <v>5</v>
      </c>
      <c r="H14" s="10">
        <v>6</v>
      </c>
      <c r="I14" s="10">
        <v>4</v>
      </c>
      <c r="J14" s="10">
        <v>3</v>
      </c>
      <c r="K14" s="10">
        <v>21</v>
      </c>
      <c r="L14" s="8">
        <f t="shared" si="0"/>
        <v>10</v>
      </c>
      <c r="M14" s="9">
        <f t="shared" si="1"/>
        <v>47.61904761904761</v>
      </c>
    </row>
    <row r="15" spans="1:13" ht="14.25" thickBot="1">
      <c r="A15" s="11" t="s">
        <v>62</v>
      </c>
      <c r="B15" s="1" t="s">
        <v>20</v>
      </c>
      <c r="C15" s="10">
        <v>0</v>
      </c>
      <c r="D15" s="10">
        <v>2</v>
      </c>
      <c r="E15" s="10">
        <v>8</v>
      </c>
      <c r="F15" s="10">
        <v>6</v>
      </c>
      <c r="G15" s="10">
        <v>9</v>
      </c>
      <c r="H15" s="10">
        <v>9</v>
      </c>
      <c r="I15" s="10">
        <v>20</v>
      </c>
      <c r="J15" s="10">
        <v>3</v>
      </c>
      <c r="K15" s="10">
        <v>57</v>
      </c>
      <c r="L15" s="8">
        <f t="shared" si="0"/>
        <v>29</v>
      </c>
      <c r="M15" s="9">
        <f t="shared" si="1"/>
        <v>50.877192982456144</v>
      </c>
    </row>
    <row r="16" spans="1:13" ht="14.25" thickBot="1">
      <c r="A16" s="11" t="s">
        <v>63</v>
      </c>
      <c r="B16" s="1" t="s">
        <v>21</v>
      </c>
      <c r="C16" s="10">
        <v>5</v>
      </c>
      <c r="D16" s="10">
        <v>6</v>
      </c>
      <c r="E16" s="10">
        <v>28</v>
      </c>
      <c r="F16" s="10">
        <v>42</v>
      </c>
      <c r="G16" s="10">
        <v>47</v>
      </c>
      <c r="H16" s="10">
        <v>35</v>
      </c>
      <c r="I16" s="10">
        <v>16</v>
      </c>
      <c r="J16" s="10">
        <v>92</v>
      </c>
      <c r="K16" s="10">
        <v>271</v>
      </c>
      <c r="L16" s="8">
        <f t="shared" si="0"/>
        <v>51</v>
      </c>
      <c r="M16" s="9">
        <f t="shared" si="1"/>
        <v>18.81918819188192</v>
      </c>
    </row>
    <row r="17" spans="1:13" ht="14.25" thickBot="1">
      <c r="A17" s="11" t="s">
        <v>64</v>
      </c>
      <c r="B17" s="1" t="s">
        <v>22</v>
      </c>
      <c r="C17" s="10">
        <v>1</v>
      </c>
      <c r="D17" s="10">
        <v>2</v>
      </c>
      <c r="E17" s="10">
        <v>17</v>
      </c>
      <c r="F17" s="10">
        <v>47</v>
      </c>
      <c r="G17" s="10">
        <v>68</v>
      </c>
      <c r="H17" s="10">
        <v>62</v>
      </c>
      <c r="I17" s="10">
        <v>89</v>
      </c>
      <c r="J17" s="10">
        <v>34</v>
      </c>
      <c r="K17" s="10">
        <v>320</v>
      </c>
      <c r="L17" s="8">
        <f t="shared" si="0"/>
        <v>151</v>
      </c>
      <c r="M17" s="9">
        <f t="shared" si="1"/>
        <v>47.1875</v>
      </c>
    </row>
    <row r="18" spans="1:13" ht="14.25" thickBot="1">
      <c r="A18" s="11" t="s">
        <v>65</v>
      </c>
      <c r="B18" s="1" t="s">
        <v>23</v>
      </c>
      <c r="C18" s="10">
        <v>0</v>
      </c>
      <c r="D18" s="10">
        <v>3</v>
      </c>
      <c r="E18" s="10">
        <v>4</v>
      </c>
      <c r="F18" s="10">
        <v>8</v>
      </c>
      <c r="G18" s="10">
        <v>16</v>
      </c>
      <c r="H18" s="10">
        <v>21</v>
      </c>
      <c r="I18" s="10">
        <v>33</v>
      </c>
      <c r="J18" s="10">
        <v>1</v>
      </c>
      <c r="K18" s="10">
        <v>86</v>
      </c>
      <c r="L18" s="8">
        <f t="shared" si="0"/>
        <v>54</v>
      </c>
      <c r="M18" s="9">
        <f t="shared" si="1"/>
        <v>62.7906976744186</v>
      </c>
    </row>
    <row r="19" spans="1:13" ht="14.25" thickBot="1">
      <c r="A19" s="11" t="s">
        <v>66</v>
      </c>
      <c r="B19" s="1" t="s">
        <v>24</v>
      </c>
      <c r="C19" s="10">
        <v>0</v>
      </c>
      <c r="D19" s="10">
        <v>0</v>
      </c>
      <c r="E19" s="10">
        <v>4</v>
      </c>
      <c r="F19" s="10">
        <v>4</v>
      </c>
      <c r="G19" s="10">
        <v>5</v>
      </c>
      <c r="H19" s="10">
        <v>10</v>
      </c>
      <c r="I19" s="10">
        <v>24</v>
      </c>
      <c r="J19" s="10">
        <v>7</v>
      </c>
      <c r="K19" s="10">
        <v>54</v>
      </c>
      <c r="L19" s="8">
        <f t="shared" si="0"/>
        <v>34</v>
      </c>
      <c r="M19" s="9">
        <f t="shared" si="1"/>
        <v>62.96296296296296</v>
      </c>
    </row>
    <row r="20" spans="1:13" ht="14.25" thickBot="1">
      <c r="A20" s="11" t="s">
        <v>67</v>
      </c>
      <c r="B20" s="1" t="s">
        <v>25</v>
      </c>
      <c r="C20" s="10">
        <v>0</v>
      </c>
      <c r="D20" s="10">
        <v>55</v>
      </c>
      <c r="E20" s="10">
        <v>146</v>
      </c>
      <c r="F20" s="10">
        <v>53</v>
      </c>
      <c r="G20" s="10">
        <v>15</v>
      </c>
      <c r="H20" s="10">
        <v>20</v>
      </c>
      <c r="I20" s="10">
        <v>22</v>
      </c>
      <c r="J20" s="10">
        <v>9</v>
      </c>
      <c r="K20" s="10">
        <v>320</v>
      </c>
      <c r="L20" s="8">
        <f t="shared" si="0"/>
        <v>42</v>
      </c>
      <c r="M20" s="9">
        <f t="shared" si="1"/>
        <v>13.125</v>
      </c>
    </row>
    <row r="21" spans="1:13" ht="14.25" thickBot="1">
      <c r="A21" s="11" t="s">
        <v>68</v>
      </c>
      <c r="B21" s="1" t="s">
        <v>26</v>
      </c>
      <c r="C21" s="10">
        <v>3</v>
      </c>
      <c r="D21" s="10">
        <v>401</v>
      </c>
      <c r="E21" s="10">
        <v>957</v>
      </c>
      <c r="F21" s="10">
        <v>1210</v>
      </c>
      <c r="G21" s="10">
        <v>1368</v>
      </c>
      <c r="H21" s="10">
        <v>2232</v>
      </c>
      <c r="I21" s="10">
        <v>3487</v>
      </c>
      <c r="J21" s="10">
        <v>620</v>
      </c>
      <c r="K21" s="10">
        <v>10278</v>
      </c>
      <c r="L21" s="8">
        <f t="shared" si="0"/>
        <v>5719</v>
      </c>
      <c r="M21" s="9">
        <f t="shared" si="1"/>
        <v>55.64312122981124</v>
      </c>
    </row>
    <row r="22" spans="1:13" ht="14.25" thickBot="1">
      <c r="A22" s="11" t="s">
        <v>69</v>
      </c>
      <c r="B22" s="1" t="s">
        <v>27</v>
      </c>
      <c r="C22" s="10">
        <v>53</v>
      </c>
      <c r="D22" s="10">
        <v>502</v>
      </c>
      <c r="E22" s="10">
        <v>1037</v>
      </c>
      <c r="F22" s="10">
        <v>1215</v>
      </c>
      <c r="G22" s="10">
        <v>1018</v>
      </c>
      <c r="H22" s="10">
        <v>1108</v>
      </c>
      <c r="I22" s="10">
        <v>1153</v>
      </c>
      <c r="J22" s="10">
        <v>847</v>
      </c>
      <c r="K22" s="10">
        <v>6933</v>
      </c>
      <c r="L22" s="8">
        <f t="shared" si="0"/>
        <v>2261</v>
      </c>
      <c r="M22" s="9">
        <f t="shared" si="1"/>
        <v>32.612144814654556</v>
      </c>
    </row>
    <row r="23" spans="1:13" ht="14.25" thickBot="1">
      <c r="A23" s="11" t="s">
        <v>70</v>
      </c>
      <c r="B23" s="1" t="s">
        <v>28</v>
      </c>
      <c r="C23" s="10">
        <v>14</v>
      </c>
      <c r="D23" s="10">
        <v>4</v>
      </c>
      <c r="E23" s="10">
        <v>46</v>
      </c>
      <c r="F23" s="10">
        <v>150</v>
      </c>
      <c r="G23" s="10">
        <v>19</v>
      </c>
      <c r="H23" s="10">
        <v>1</v>
      </c>
      <c r="I23" s="10">
        <v>0</v>
      </c>
      <c r="J23" s="10">
        <v>11</v>
      </c>
      <c r="K23" s="10">
        <v>245</v>
      </c>
      <c r="L23" s="8">
        <f t="shared" si="0"/>
        <v>1</v>
      </c>
      <c r="M23" s="9">
        <f t="shared" si="1"/>
        <v>0.40816326530612246</v>
      </c>
    </row>
    <row r="24" spans="1:13" ht="14.25" thickBot="1">
      <c r="A24" s="11" t="s">
        <v>71</v>
      </c>
      <c r="B24" s="1" t="s">
        <v>29</v>
      </c>
      <c r="C24" s="10">
        <v>16</v>
      </c>
      <c r="D24" s="10">
        <v>457</v>
      </c>
      <c r="E24" s="10">
        <v>838</v>
      </c>
      <c r="F24" s="10">
        <v>865</v>
      </c>
      <c r="G24" s="10">
        <v>482</v>
      </c>
      <c r="H24" s="10">
        <v>292</v>
      </c>
      <c r="I24" s="10">
        <v>353</v>
      </c>
      <c r="J24" s="10">
        <v>185</v>
      </c>
      <c r="K24" s="10">
        <v>3488</v>
      </c>
      <c r="L24" s="8">
        <f t="shared" si="0"/>
        <v>645</v>
      </c>
      <c r="M24" s="9">
        <f t="shared" si="1"/>
        <v>18.49197247706422</v>
      </c>
    </row>
    <row r="25" spans="1:13" ht="14.25" thickBot="1">
      <c r="A25" s="11" t="s">
        <v>72</v>
      </c>
      <c r="B25" s="1" t="s">
        <v>30</v>
      </c>
      <c r="C25" s="10">
        <v>0</v>
      </c>
      <c r="D25" s="10">
        <v>19</v>
      </c>
      <c r="E25" s="10">
        <v>30</v>
      </c>
      <c r="F25" s="10">
        <v>31</v>
      </c>
      <c r="G25" s="10">
        <v>48</v>
      </c>
      <c r="H25" s="10">
        <v>60</v>
      </c>
      <c r="I25" s="10">
        <v>87</v>
      </c>
      <c r="J25" s="10">
        <v>38</v>
      </c>
      <c r="K25" s="10">
        <v>313</v>
      </c>
      <c r="L25" s="8">
        <f t="shared" si="0"/>
        <v>147</v>
      </c>
      <c r="M25" s="9">
        <f t="shared" si="1"/>
        <v>46.96485623003195</v>
      </c>
    </row>
    <row r="26" spans="1:13" ht="14.25" thickBot="1">
      <c r="A26" s="11" t="s">
        <v>73</v>
      </c>
      <c r="B26" s="1" t="s">
        <v>31</v>
      </c>
      <c r="C26" s="10">
        <v>4</v>
      </c>
      <c r="D26" s="10">
        <v>108</v>
      </c>
      <c r="E26" s="10">
        <v>332</v>
      </c>
      <c r="F26" s="10">
        <v>310</v>
      </c>
      <c r="G26" s="10">
        <v>370</v>
      </c>
      <c r="H26" s="10">
        <v>409</v>
      </c>
      <c r="I26" s="10">
        <v>1176</v>
      </c>
      <c r="J26" s="10">
        <v>497</v>
      </c>
      <c r="K26" s="10">
        <v>3206</v>
      </c>
      <c r="L26" s="8">
        <f t="shared" si="0"/>
        <v>1585</v>
      </c>
      <c r="M26" s="9">
        <f t="shared" si="1"/>
        <v>49.438552713661885</v>
      </c>
    </row>
    <row r="27" spans="1:13" ht="14.25" thickBot="1">
      <c r="A27" s="11" t="s">
        <v>74</v>
      </c>
      <c r="B27" s="1" t="s">
        <v>32</v>
      </c>
      <c r="C27" s="10">
        <v>4</v>
      </c>
      <c r="D27" s="10">
        <v>392</v>
      </c>
      <c r="E27" s="10">
        <v>568</v>
      </c>
      <c r="F27" s="10">
        <v>384</v>
      </c>
      <c r="G27" s="10">
        <v>189</v>
      </c>
      <c r="H27" s="10">
        <v>57</v>
      </c>
      <c r="I27" s="10">
        <v>18</v>
      </c>
      <c r="J27" s="10">
        <v>58</v>
      </c>
      <c r="K27" s="10">
        <v>1670</v>
      </c>
      <c r="L27" s="8">
        <f t="shared" si="0"/>
        <v>75</v>
      </c>
      <c r="M27" s="9">
        <f t="shared" si="1"/>
        <v>4.491017964071856</v>
      </c>
    </row>
    <row r="28" spans="1:13" ht="14.25" thickBot="1">
      <c r="A28" s="11" t="s">
        <v>75</v>
      </c>
      <c r="B28" s="1" t="s">
        <v>33</v>
      </c>
      <c r="C28" s="10">
        <v>0</v>
      </c>
      <c r="D28" s="10">
        <v>1</v>
      </c>
      <c r="E28" s="10">
        <v>1</v>
      </c>
      <c r="F28" s="10">
        <v>3</v>
      </c>
      <c r="G28" s="10">
        <v>2</v>
      </c>
      <c r="H28" s="10">
        <v>11</v>
      </c>
      <c r="I28" s="10">
        <v>9</v>
      </c>
      <c r="J28" s="10">
        <v>2</v>
      </c>
      <c r="K28" s="10">
        <v>29</v>
      </c>
      <c r="L28" s="8">
        <f t="shared" si="0"/>
        <v>20</v>
      </c>
      <c r="M28" s="9">
        <f t="shared" si="1"/>
        <v>68.96551724137932</v>
      </c>
    </row>
    <row r="29" spans="1:13" ht="14.25" thickBot="1">
      <c r="A29" s="11" t="s">
        <v>76</v>
      </c>
      <c r="B29" s="1" t="s">
        <v>34</v>
      </c>
      <c r="C29" s="10">
        <v>5</v>
      </c>
      <c r="D29" s="10">
        <v>18</v>
      </c>
      <c r="E29" s="10">
        <v>30</v>
      </c>
      <c r="F29" s="10">
        <v>36</v>
      </c>
      <c r="G29" s="10">
        <v>40</v>
      </c>
      <c r="H29" s="10">
        <v>54</v>
      </c>
      <c r="I29" s="10">
        <v>55</v>
      </c>
      <c r="J29" s="10">
        <v>49</v>
      </c>
      <c r="K29" s="10">
        <v>287</v>
      </c>
      <c r="L29" s="8">
        <f t="shared" si="0"/>
        <v>109</v>
      </c>
      <c r="M29" s="9">
        <f t="shared" si="1"/>
        <v>37.97909407665505</v>
      </c>
    </row>
    <row r="30" spans="1:13" ht="14.25" hidden="1" thickBot="1">
      <c r="A30" s="11" t="s">
        <v>77</v>
      </c>
      <c r="B30" s="1" t="s">
        <v>9</v>
      </c>
      <c r="C30" s="10">
        <v>159</v>
      </c>
      <c r="D30" s="10">
        <v>2830</v>
      </c>
      <c r="E30" s="10">
        <v>6913</v>
      </c>
      <c r="F30" s="10">
        <v>8273</v>
      </c>
      <c r="G30" s="10">
        <v>6569</v>
      </c>
      <c r="H30" s="10">
        <v>7153</v>
      </c>
      <c r="I30" s="10">
        <v>12693</v>
      </c>
      <c r="J30" s="10">
        <v>4991</v>
      </c>
      <c r="K30" s="10">
        <v>49581</v>
      </c>
      <c r="L30" s="8">
        <f t="shared" si="0"/>
        <v>19846</v>
      </c>
      <c r="M30" s="9">
        <f t="shared" si="1"/>
        <v>40.02742986224562</v>
      </c>
    </row>
    <row r="31" spans="1:17" ht="14.25" thickBot="1">
      <c r="A31" t="s">
        <v>39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O31" t="s">
        <v>46</v>
      </c>
      <c r="Q31" t="s">
        <v>78</v>
      </c>
    </row>
    <row r="32" spans="1:17" ht="14.25" thickBot="1">
      <c r="A32" s="11" t="s">
        <v>52</v>
      </c>
      <c r="B32" s="1" t="s">
        <v>10</v>
      </c>
      <c r="C32" s="10">
        <v>12</v>
      </c>
      <c r="D32" s="10">
        <v>123</v>
      </c>
      <c r="E32" s="10">
        <v>310</v>
      </c>
      <c r="F32" s="10">
        <v>409</v>
      </c>
      <c r="G32" s="10">
        <v>307</v>
      </c>
      <c r="H32" s="10">
        <v>447</v>
      </c>
      <c r="I32" s="10">
        <v>702</v>
      </c>
      <c r="J32" s="10">
        <v>352</v>
      </c>
      <c r="K32" s="10">
        <v>2662</v>
      </c>
      <c r="L32" s="8">
        <f t="shared" si="0"/>
        <v>1149</v>
      </c>
      <c r="M32" s="9">
        <f t="shared" si="1"/>
        <v>43.163035311795646</v>
      </c>
      <c r="O32" s="8">
        <f>L32-L5</f>
        <v>436</v>
      </c>
      <c r="Q32" s="12">
        <f>L32/L5</f>
        <v>1.6115007012622722</v>
      </c>
    </row>
    <row r="33" spans="1:17" ht="14.25" thickBot="1">
      <c r="A33" s="11" t="s">
        <v>53</v>
      </c>
      <c r="B33" s="1" t="s">
        <v>11</v>
      </c>
      <c r="C33" s="10">
        <v>27</v>
      </c>
      <c r="D33" s="10">
        <v>99</v>
      </c>
      <c r="E33" s="10">
        <v>218</v>
      </c>
      <c r="F33" s="10">
        <v>393</v>
      </c>
      <c r="G33" s="10">
        <v>736</v>
      </c>
      <c r="H33" s="10">
        <v>1490</v>
      </c>
      <c r="I33" s="10">
        <v>4740</v>
      </c>
      <c r="J33" s="10">
        <v>600</v>
      </c>
      <c r="K33" s="10">
        <v>8303</v>
      </c>
      <c r="L33" s="8">
        <f t="shared" si="0"/>
        <v>6230</v>
      </c>
      <c r="M33" s="9">
        <f t="shared" si="1"/>
        <v>75.03312055883416</v>
      </c>
      <c r="O33" s="8">
        <f aca="true" t="shared" si="2" ref="O33:O57">L33-L6</f>
        <v>2272</v>
      </c>
      <c r="Q33" s="12">
        <f aca="true" t="shared" si="3" ref="Q33:Q57">L33/L6</f>
        <v>1.5740272865083376</v>
      </c>
    </row>
    <row r="34" spans="1:17" ht="14.25" thickBot="1">
      <c r="A34" s="11" t="s">
        <v>54</v>
      </c>
      <c r="B34" s="1" t="s">
        <v>12</v>
      </c>
      <c r="C34" s="10">
        <v>0</v>
      </c>
      <c r="D34" s="10">
        <v>6</v>
      </c>
      <c r="E34" s="10">
        <v>61</v>
      </c>
      <c r="F34" s="10">
        <v>107</v>
      </c>
      <c r="G34" s="10">
        <v>180</v>
      </c>
      <c r="H34" s="10">
        <v>253</v>
      </c>
      <c r="I34" s="10">
        <v>409</v>
      </c>
      <c r="J34" s="10">
        <v>167</v>
      </c>
      <c r="K34" s="10">
        <v>1183</v>
      </c>
      <c r="L34" s="8">
        <f t="shared" si="0"/>
        <v>662</v>
      </c>
      <c r="M34" s="9">
        <f t="shared" si="1"/>
        <v>55.95942519019442</v>
      </c>
      <c r="O34" s="8">
        <f t="shared" si="2"/>
        <v>88</v>
      </c>
      <c r="Q34" s="12">
        <f t="shared" si="3"/>
        <v>1.1533101045296168</v>
      </c>
    </row>
    <row r="35" spans="1:17" ht="14.25" thickBot="1">
      <c r="A35" s="11" t="s">
        <v>55</v>
      </c>
      <c r="B35" s="1" t="s">
        <v>13</v>
      </c>
      <c r="C35" s="10">
        <v>0</v>
      </c>
      <c r="D35" s="10">
        <v>3</v>
      </c>
      <c r="E35" s="10">
        <v>17</v>
      </c>
      <c r="F35" s="10">
        <v>24</v>
      </c>
      <c r="G35" s="10">
        <v>59</v>
      </c>
      <c r="H35" s="10">
        <v>73</v>
      </c>
      <c r="I35" s="10">
        <v>89</v>
      </c>
      <c r="J35" s="10">
        <v>66</v>
      </c>
      <c r="K35" s="10">
        <v>331</v>
      </c>
      <c r="L35" s="8">
        <f t="shared" si="0"/>
        <v>162</v>
      </c>
      <c r="M35" s="9">
        <f t="shared" si="1"/>
        <v>48.94259818731118</v>
      </c>
      <c r="O35" s="8">
        <f t="shared" si="2"/>
        <v>66</v>
      </c>
      <c r="Q35" s="12">
        <f t="shared" si="3"/>
        <v>1.6875</v>
      </c>
    </row>
    <row r="36" spans="1:17" ht="14.25" thickBot="1">
      <c r="A36" s="11" t="s">
        <v>56</v>
      </c>
      <c r="B36" s="1" t="s">
        <v>14</v>
      </c>
      <c r="C36" s="10">
        <v>4</v>
      </c>
      <c r="D36" s="10">
        <v>65</v>
      </c>
      <c r="E36" s="10">
        <v>52</v>
      </c>
      <c r="F36" s="10">
        <v>49</v>
      </c>
      <c r="G36" s="10">
        <v>56</v>
      </c>
      <c r="H36" s="10">
        <v>75</v>
      </c>
      <c r="I36" s="10">
        <v>123</v>
      </c>
      <c r="J36" s="10">
        <v>33</v>
      </c>
      <c r="K36" s="10">
        <v>457</v>
      </c>
      <c r="L36" s="8">
        <f t="shared" si="0"/>
        <v>198</v>
      </c>
      <c r="M36" s="9">
        <f t="shared" si="1"/>
        <v>43.32603938730853</v>
      </c>
      <c r="O36" s="8">
        <f t="shared" si="2"/>
        <v>108</v>
      </c>
      <c r="Q36" s="12">
        <f t="shared" si="3"/>
        <v>2.2</v>
      </c>
    </row>
    <row r="37" spans="1:17" ht="14.25" thickBot="1">
      <c r="A37" s="11" t="s">
        <v>57</v>
      </c>
      <c r="B37" s="1" t="s">
        <v>15</v>
      </c>
      <c r="C37" s="10">
        <v>0</v>
      </c>
      <c r="D37" s="10">
        <v>32</v>
      </c>
      <c r="E37" s="10">
        <v>106</v>
      </c>
      <c r="F37" s="10">
        <v>157</v>
      </c>
      <c r="G37" s="10">
        <v>222</v>
      </c>
      <c r="H37" s="10">
        <v>313</v>
      </c>
      <c r="I37" s="10">
        <v>319</v>
      </c>
      <c r="J37" s="10">
        <v>67</v>
      </c>
      <c r="K37" s="10">
        <v>1216</v>
      </c>
      <c r="L37" s="8">
        <f t="shared" si="0"/>
        <v>632</v>
      </c>
      <c r="M37" s="9">
        <f t="shared" si="1"/>
        <v>51.973684210526315</v>
      </c>
      <c r="O37" s="8">
        <f t="shared" si="2"/>
        <v>72</v>
      </c>
      <c r="Q37" s="12">
        <f t="shared" si="3"/>
        <v>1.1285714285714286</v>
      </c>
    </row>
    <row r="38" spans="1:17" ht="14.25" thickBot="1">
      <c r="A38" s="11" t="s">
        <v>58</v>
      </c>
      <c r="B38" s="1" t="s">
        <v>16</v>
      </c>
      <c r="C38" s="10">
        <v>10</v>
      </c>
      <c r="D38" s="10">
        <v>250</v>
      </c>
      <c r="E38" s="10">
        <v>747</v>
      </c>
      <c r="F38" s="10">
        <v>835</v>
      </c>
      <c r="G38" s="10">
        <v>552</v>
      </c>
      <c r="H38" s="10">
        <v>589</v>
      </c>
      <c r="I38" s="10">
        <v>1689</v>
      </c>
      <c r="J38" s="10">
        <v>723</v>
      </c>
      <c r="K38" s="10">
        <v>5395</v>
      </c>
      <c r="L38" s="8">
        <f t="shared" si="0"/>
        <v>2278</v>
      </c>
      <c r="M38" s="9">
        <f t="shared" si="1"/>
        <v>42.22428174235403</v>
      </c>
      <c r="O38" s="8">
        <f t="shared" si="2"/>
        <v>-78</v>
      </c>
      <c r="Q38" s="12">
        <f t="shared" si="3"/>
        <v>0.966893039049236</v>
      </c>
    </row>
    <row r="39" spans="1:17" ht="14.25" thickBot="1">
      <c r="A39" s="11" t="s">
        <v>59</v>
      </c>
      <c r="B39" s="1" t="s">
        <v>17</v>
      </c>
      <c r="C39" s="10">
        <v>0</v>
      </c>
      <c r="D39" s="10">
        <v>5</v>
      </c>
      <c r="E39" s="10">
        <v>9</v>
      </c>
      <c r="F39" s="10">
        <v>10</v>
      </c>
      <c r="G39" s="10">
        <v>5</v>
      </c>
      <c r="H39" s="10">
        <v>5</v>
      </c>
      <c r="I39" s="10">
        <v>6</v>
      </c>
      <c r="J39" s="10">
        <v>19</v>
      </c>
      <c r="K39" s="10">
        <v>59</v>
      </c>
      <c r="L39" s="8">
        <f t="shared" si="0"/>
        <v>11</v>
      </c>
      <c r="M39" s="9">
        <f t="shared" si="1"/>
        <v>18.64406779661017</v>
      </c>
      <c r="O39" s="8">
        <f t="shared" si="2"/>
        <v>3</v>
      </c>
      <c r="Q39" s="12">
        <f t="shared" si="3"/>
        <v>1.375</v>
      </c>
    </row>
    <row r="40" spans="1:17" ht="14.25" thickBot="1">
      <c r="A40" s="11" t="s">
        <v>60</v>
      </c>
      <c r="B40" s="1" t="s">
        <v>18</v>
      </c>
      <c r="C40" s="10">
        <v>2</v>
      </c>
      <c r="D40" s="10">
        <v>104</v>
      </c>
      <c r="E40" s="10">
        <v>850</v>
      </c>
      <c r="F40" s="10">
        <v>1769</v>
      </c>
      <c r="G40" s="10">
        <v>935</v>
      </c>
      <c r="H40" s="10">
        <v>380</v>
      </c>
      <c r="I40" s="10">
        <v>423</v>
      </c>
      <c r="J40" s="10">
        <v>747</v>
      </c>
      <c r="K40" s="10">
        <v>5210</v>
      </c>
      <c r="L40" s="8">
        <f t="shared" si="0"/>
        <v>803</v>
      </c>
      <c r="M40" s="9">
        <f t="shared" si="1"/>
        <v>15.412667946257198</v>
      </c>
      <c r="O40" s="8">
        <f t="shared" si="2"/>
        <v>245</v>
      </c>
      <c r="Q40" s="12">
        <f t="shared" si="3"/>
        <v>1.439068100358423</v>
      </c>
    </row>
    <row r="41" spans="1:17" ht="14.25" thickBot="1">
      <c r="A41" s="11" t="s">
        <v>61</v>
      </c>
      <c r="B41" s="1" t="s">
        <v>19</v>
      </c>
      <c r="C41" s="10">
        <v>0</v>
      </c>
      <c r="D41" s="10">
        <v>1</v>
      </c>
      <c r="E41" s="10">
        <v>5</v>
      </c>
      <c r="F41" s="10">
        <v>7</v>
      </c>
      <c r="G41" s="10">
        <v>8</v>
      </c>
      <c r="H41" s="10">
        <v>21</v>
      </c>
      <c r="I41" s="10">
        <v>30</v>
      </c>
      <c r="J41" s="10">
        <v>11</v>
      </c>
      <c r="K41" s="10">
        <v>83</v>
      </c>
      <c r="L41" s="8">
        <f t="shared" si="0"/>
        <v>51</v>
      </c>
      <c r="M41" s="9">
        <f t="shared" si="1"/>
        <v>61.44578313253012</v>
      </c>
      <c r="O41" s="8">
        <f t="shared" si="2"/>
        <v>41</v>
      </c>
      <c r="Q41" s="12">
        <f t="shared" si="3"/>
        <v>5.1</v>
      </c>
    </row>
    <row r="42" spans="1:17" ht="14.25" thickBot="1">
      <c r="A42" s="11" t="s">
        <v>62</v>
      </c>
      <c r="B42" s="1" t="s">
        <v>20</v>
      </c>
      <c r="C42" s="10">
        <v>0</v>
      </c>
      <c r="D42" s="10">
        <v>0</v>
      </c>
      <c r="E42" s="10">
        <v>4</v>
      </c>
      <c r="F42" s="10">
        <v>3</v>
      </c>
      <c r="G42" s="10">
        <v>5</v>
      </c>
      <c r="H42" s="10">
        <v>10</v>
      </c>
      <c r="I42" s="10">
        <v>24</v>
      </c>
      <c r="J42" s="10">
        <v>2</v>
      </c>
      <c r="K42" s="10">
        <v>48</v>
      </c>
      <c r="L42" s="8">
        <f t="shared" si="0"/>
        <v>34</v>
      </c>
      <c r="M42" s="9">
        <f t="shared" si="1"/>
        <v>70.83333333333334</v>
      </c>
      <c r="O42" s="8">
        <f t="shared" si="2"/>
        <v>5</v>
      </c>
      <c r="Q42" s="12">
        <f t="shared" si="3"/>
        <v>1.1724137931034482</v>
      </c>
    </row>
    <row r="43" spans="1:17" ht="14.25" thickBot="1">
      <c r="A43" s="11" t="s">
        <v>63</v>
      </c>
      <c r="B43" s="1" t="s">
        <v>47</v>
      </c>
      <c r="C43" s="10">
        <v>2</v>
      </c>
      <c r="D43" s="10">
        <v>3</v>
      </c>
      <c r="E43" s="10">
        <v>12</v>
      </c>
      <c r="F43" s="10">
        <v>37</v>
      </c>
      <c r="G43" s="10">
        <v>30</v>
      </c>
      <c r="H43" s="10">
        <v>28</v>
      </c>
      <c r="I43" s="10">
        <v>16</v>
      </c>
      <c r="J43" s="10">
        <v>97</v>
      </c>
      <c r="K43" s="10">
        <v>225</v>
      </c>
      <c r="L43" s="8">
        <f t="shared" si="0"/>
        <v>44</v>
      </c>
      <c r="M43" s="9">
        <f t="shared" si="1"/>
        <v>19.555555555555557</v>
      </c>
      <c r="O43" s="8">
        <f t="shared" si="2"/>
        <v>-7</v>
      </c>
      <c r="Q43" s="12">
        <f t="shared" si="3"/>
        <v>0.8627450980392157</v>
      </c>
    </row>
    <row r="44" spans="1:17" ht="14.25" thickBot="1">
      <c r="A44" s="11" t="s">
        <v>64</v>
      </c>
      <c r="B44" s="1" t="s">
        <v>22</v>
      </c>
      <c r="C44" s="10">
        <v>0</v>
      </c>
      <c r="D44" s="10">
        <v>1</v>
      </c>
      <c r="E44" s="10">
        <v>26</v>
      </c>
      <c r="F44" s="10">
        <v>48</v>
      </c>
      <c r="G44" s="10">
        <v>65</v>
      </c>
      <c r="H44" s="10">
        <v>109</v>
      </c>
      <c r="I44" s="10">
        <v>125</v>
      </c>
      <c r="J44" s="10">
        <v>38</v>
      </c>
      <c r="K44" s="10">
        <v>412</v>
      </c>
      <c r="L44" s="8">
        <f t="shared" si="0"/>
        <v>234</v>
      </c>
      <c r="M44" s="9">
        <f t="shared" si="1"/>
        <v>56.79611650485437</v>
      </c>
      <c r="O44" s="8">
        <f t="shared" si="2"/>
        <v>83</v>
      </c>
      <c r="Q44" s="12">
        <f t="shared" si="3"/>
        <v>1.5496688741721854</v>
      </c>
    </row>
    <row r="45" spans="1:17" ht="14.25" thickBot="1">
      <c r="A45" s="11" t="s">
        <v>65</v>
      </c>
      <c r="B45" s="1" t="s">
        <v>23</v>
      </c>
      <c r="C45" s="10">
        <v>0</v>
      </c>
      <c r="D45" s="10">
        <v>1</v>
      </c>
      <c r="E45" s="10">
        <v>7</v>
      </c>
      <c r="F45" s="10">
        <v>8</v>
      </c>
      <c r="G45" s="10">
        <v>17</v>
      </c>
      <c r="H45" s="10">
        <v>19</v>
      </c>
      <c r="I45" s="10">
        <v>44</v>
      </c>
      <c r="J45" s="10">
        <v>10</v>
      </c>
      <c r="K45" s="10">
        <v>106</v>
      </c>
      <c r="L45" s="8">
        <f t="shared" si="0"/>
        <v>63</v>
      </c>
      <c r="M45" s="9">
        <f t="shared" si="1"/>
        <v>59.43396226415094</v>
      </c>
      <c r="O45" s="8">
        <f t="shared" si="2"/>
        <v>9</v>
      </c>
      <c r="Q45" s="12">
        <f t="shared" si="3"/>
        <v>1.1666666666666667</v>
      </c>
    </row>
    <row r="46" spans="1:17" ht="14.25" thickBot="1">
      <c r="A46" s="11" t="s">
        <v>66</v>
      </c>
      <c r="B46" s="1" t="s">
        <v>48</v>
      </c>
      <c r="C46" s="10">
        <v>0</v>
      </c>
      <c r="D46" s="10">
        <v>0</v>
      </c>
      <c r="E46" s="10">
        <v>4</v>
      </c>
      <c r="F46" s="10">
        <v>6</v>
      </c>
      <c r="G46" s="10">
        <v>7</v>
      </c>
      <c r="H46" s="10">
        <v>6</v>
      </c>
      <c r="I46" s="10">
        <v>10</v>
      </c>
      <c r="J46" s="10">
        <v>6</v>
      </c>
      <c r="K46" s="10">
        <v>39</v>
      </c>
      <c r="L46" s="8">
        <f t="shared" si="0"/>
        <v>16</v>
      </c>
      <c r="M46" s="9">
        <f t="shared" si="1"/>
        <v>41.02564102564102</v>
      </c>
      <c r="O46" s="8">
        <f t="shared" si="2"/>
        <v>-18</v>
      </c>
      <c r="Q46" s="12">
        <f t="shared" si="3"/>
        <v>0.47058823529411764</v>
      </c>
    </row>
    <row r="47" spans="1:17" ht="14.25" thickBot="1">
      <c r="A47" s="11" t="s">
        <v>67</v>
      </c>
      <c r="B47" s="1" t="s">
        <v>25</v>
      </c>
      <c r="C47" s="10">
        <v>0</v>
      </c>
      <c r="D47" s="10">
        <v>31</v>
      </c>
      <c r="E47" s="10">
        <v>122</v>
      </c>
      <c r="F47" s="10">
        <v>49</v>
      </c>
      <c r="G47" s="10">
        <v>17</v>
      </c>
      <c r="H47" s="10">
        <v>21</v>
      </c>
      <c r="I47" s="10">
        <v>31</v>
      </c>
      <c r="J47" s="10">
        <v>11</v>
      </c>
      <c r="K47" s="10">
        <v>282</v>
      </c>
      <c r="L47" s="8">
        <f t="shared" si="0"/>
        <v>52</v>
      </c>
      <c r="M47" s="9">
        <f t="shared" si="1"/>
        <v>18.439716312056735</v>
      </c>
      <c r="O47" s="8">
        <f t="shared" si="2"/>
        <v>10</v>
      </c>
      <c r="Q47" s="12">
        <f t="shared" si="3"/>
        <v>1.2380952380952381</v>
      </c>
    </row>
    <row r="48" spans="1:17" ht="14.25" thickBot="1">
      <c r="A48" s="11" t="s">
        <v>68</v>
      </c>
      <c r="B48" s="1" t="s">
        <v>26</v>
      </c>
      <c r="C48" s="10">
        <v>7</v>
      </c>
      <c r="D48" s="10">
        <v>285</v>
      </c>
      <c r="E48" s="10">
        <v>845</v>
      </c>
      <c r="F48" s="10">
        <v>1343</v>
      </c>
      <c r="G48" s="10">
        <v>2109</v>
      </c>
      <c r="H48" s="10">
        <v>4797</v>
      </c>
      <c r="I48" s="10">
        <v>8782</v>
      </c>
      <c r="J48" s="10">
        <v>1171</v>
      </c>
      <c r="K48" s="10">
        <v>19339</v>
      </c>
      <c r="L48" s="8">
        <f t="shared" si="0"/>
        <v>13579</v>
      </c>
      <c r="M48" s="9">
        <f t="shared" si="1"/>
        <v>70.21562645431511</v>
      </c>
      <c r="O48" s="8">
        <f t="shared" si="2"/>
        <v>7860</v>
      </c>
      <c r="Q48" s="12">
        <f t="shared" si="3"/>
        <v>2.3743661479279594</v>
      </c>
    </row>
    <row r="49" spans="1:17" ht="14.25" thickBot="1">
      <c r="A49" s="11" t="s">
        <v>69</v>
      </c>
      <c r="B49" s="1" t="s">
        <v>50</v>
      </c>
      <c r="C49" s="10">
        <v>74</v>
      </c>
      <c r="D49" s="10">
        <v>598</v>
      </c>
      <c r="E49" s="10">
        <v>1454</v>
      </c>
      <c r="F49" s="10">
        <v>1704</v>
      </c>
      <c r="G49" s="10">
        <v>1670</v>
      </c>
      <c r="H49" s="10">
        <v>1795</v>
      </c>
      <c r="I49" s="10">
        <v>1701</v>
      </c>
      <c r="J49" s="10">
        <v>1087</v>
      </c>
      <c r="K49" s="10">
        <v>10083</v>
      </c>
      <c r="L49" s="8">
        <f t="shared" si="0"/>
        <v>3496</v>
      </c>
      <c r="M49" s="9">
        <f t="shared" si="1"/>
        <v>34.67222056927502</v>
      </c>
      <c r="O49" s="8">
        <f t="shared" si="2"/>
        <v>1235</v>
      </c>
      <c r="Q49" s="12">
        <f t="shared" si="3"/>
        <v>1.546218487394958</v>
      </c>
    </row>
    <row r="50" spans="1:17" ht="14.25" thickBot="1">
      <c r="A50" s="11" t="s">
        <v>70</v>
      </c>
      <c r="B50" s="1" t="s">
        <v>28</v>
      </c>
      <c r="C50" s="10">
        <v>6</v>
      </c>
      <c r="D50" s="10">
        <v>6</v>
      </c>
      <c r="E50" s="10">
        <v>46</v>
      </c>
      <c r="F50" s="10">
        <v>129</v>
      </c>
      <c r="G50" s="10">
        <v>20</v>
      </c>
      <c r="H50" s="10">
        <v>7</v>
      </c>
      <c r="I50" s="10">
        <v>6</v>
      </c>
      <c r="J50" s="10">
        <v>29</v>
      </c>
      <c r="K50" s="10">
        <v>249</v>
      </c>
      <c r="L50" s="8">
        <f t="shared" si="0"/>
        <v>13</v>
      </c>
      <c r="M50" s="9">
        <f t="shared" si="1"/>
        <v>5.220883534136546</v>
      </c>
      <c r="O50" s="8">
        <f t="shared" si="2"/>
        <v>12</v>
      </c>
      <c r="Q50" s="12">
        <f t="shared" si="3"/>
        <v>13</v>
      </c>
    </row>
    <row r="51" spans="1:17" ht="14.25" thickBot="1">
      <c r="A51" s="11" t="s">
        <v>71</v>
      </c>
      <c r="B51" s="1" t="s">
        <v>29</v>
      </c>
      <c r="C51" s="10">
        <v>13</v>
      </c>
      <c r="D51" s="10">
        <v>303</v>
      </c>
      <c r="E51" s="10">
        <v>578</v>
      </c>
      <c r="F51" s="10">
        <v>639</v>
      </c>
      <c r="G51" s="10">
        <v>472</v>
      </c>
      <c r="H51" s="10">
        <v>355</v>
      </c>
      <c r="I51" s="10">
        <v>477</v>
      </c>
      <c r="J51" s="10">
        <v>168</v>
      </c>
      <c r="K51" s="10">
        <v>3005</v>
      </c>
      <c r="L51" s="8">
        <f t="shared" si="0"/>
        <v>832</v>
      </c>
      <c r="M51" s="9">
        <f t="shared" si="1"/>
        <v>27.687188019966726</v>
      </c>
      <c r="O51" s="8">
        <f t="shared" si="2"/>
        <v>187</v>
      </c>
      <c r="Q51" s="12">
        <f t="shared" si="3"/>
        <v>1.289922480620155</v>
      </c>
    </row>
    <row r="52" spans="1:17" ht="14.25" thickBot="1">
      <c r="A52" s="11" t="s">
        <v>72</v>
      </c>
      <c r="B52" s="1" t="s">
        <v>30</v>
      </c>
      <c r="C52" s="10">
        <v>0</v>
      </c>
      <c r="D52" s="10">
        <v>10</v>
      </c>
      <c r="E52" s="10">
        <v>21</v>
      </c>
      <c r="F52" s="10">
        <v>26</v>
      </c>
      <c r="G52" s="10">
        <v>30</v>
      </c>
      <c r="H52" s="10">
        <v>79</v>
      </c>
      <c r="I52" s="10">
        <v>130</v>
      </c>
      <c r="J52" s="10">
        <v>37</v>
      </c>
      <c r="K52" s="10">
        <v>333</v>
      </c>
      <c r="L52" s="8">
        <f t="shared" si="0"/>
        <v>209</v>
      </c>
      <c r="M52" s="9">
        <f t="shared" si="1"/>
        <v>62.76276276276276</v>
      </c>
      <c r="O52" s="8">
        <f t="shared" si="2"/>
        <v>62</v>
      </c>
      <c r="Q52" s="12">
        <f t="shared" si="3"/>
        <v>1.4217687074829932</v>
      </c>
    </row>
    <row r="53" spans="1:17" ht="14.25" thickBot="1">
      <c r="A53" s="11" t="s">
        <v>73</v>
      </c>
      <c r="B53" s="1" t="s">
        <v>31</v>
      </c>
      <c r="C53" s="10">
        <v>1</v>
      </c>
      <c r="D53" s="10">
        <v>71</v>
      </c>
      <c r="E53" s="10">
        <v>316</v>
      </c>
      <c r="F53" s="10">
        <v>345</v>
      </c>
      <c r="G53" s="10">
        <v>440</v>
      </c>
      <c r="H53" s="10">
        <v>589</v>
      </c>
      <c r="I53" s="10">
        <v>1389</v>
      </c>
      <c r="J53" s="10">
        <v>679</v>
      </c>
      <c r="K53" s="10">
        <v>3830</v>
      </c>
      <c r="L53" s="8">
        <f t="shared" si="0"/>
        <v>1978</v>
      </c>
      <c r="M53" s="9">
        <f t="shared" si="1"/>
        <v>51.64490861618799</v>
      </c>
      <c r="O53" s="8">
        <f t="shared" si="2"/>
        <v>393</v>
      </c>
      <c r="Q53" s="12">
        <f t="shared" si="3"/>
        <v>1.24794952681388</v>
      </c>
    </row>
    <row r="54" spans="1:17" ht="14.25" thickBot="1">
      <c r="A54" s="11" t="s">
        <v>74</v>
      </c>
      <c r="B54" s="1" t="s">
        <v>49</v>
      </c>
      <c r="C54" s="10">
        <v>6</v>
      </c>
      <c r="D54" s="10">
        <v>221</v>
      </c>
      <c r="E54" s="10">
        <v>268</v>
      </c>
      <c r="F54" s="10">
        <v>208</v>
      </c>
      <c r="G54" s="10">
        <v>90</v>
      </c>
      <c r="H54" s="10">
        <v>40</v>
      </c>
      <c r="I54" s="10">
        <v>11</v>
      </c>
      <c r="J54" s="10">
        <v>35</v>
      </c>
      <c r="K54" s="10">
        <v>879</v>
      </c>
      <c r="L54" s="8">
        <f t="shared" si="0"/>
        <v>51</v>
      </c>
      <c r="M54" s="9">
        <f t="shared" si="1"/>
        <v>5.802047781569966</v>
      </c>
      <c r="O54" s="8">
        <f t="shared" si="2"/>
        <v>-24</v>
      </c>
      <c r="Q54" s="12">
        <f t="shared" si="3"/>
        <v>0.68</v>
      </c>
    </row>
    <row r="55" spans="1:17" ht="14.25" thickBot="1">
      <c r="A55" s="11" t="s">
        <v>75</v>
      </c>
      <c r="B55" s="1" t="s">
        <v>33</v>
      </c>
      <c r="C55" s="10">
        <v>0</v>
      </c>
      <c r="D55" s="10">
        <v>1</v>
      </c>
      <c r="E55" s="10">
        <v>1</v>
      </c>
      <c r="F55" s="10">
        <v>5</v>
      </c>
      <c r="G55" s="10">
        <v>6</v>
      </c>
      <c r="H55" s="10">
        <v>4</v>
      </c>
      <c r="I55" s="10">
        <v>6</v>
      </c>
      <c r="J55" s="10">
        <v>5</v>
      </c>
      <c r="K55" s="10">
        <v>28</v>
      </c>
      <c r="L55" s="8">
        <f t="shared" si="0"/>
        <v>10</v>
      </c>
      <c r="M55" s="9">
        <f t="shared" si="1"/>
        <v>35.714285714285715</v>
      </c>
      <c r="O55" s="8">
        <f t="shared" si="2"/>
        <v>-10</v>
      </c>
      <c r="Q55" s="12">
        <f t="shared" si="3"/>
        <v>0.5</v>
      </c>
    </row>
    <row r="56" spans="1:17" ht="14.25" thickBot="1">
      <c r="A56" s="11" t="s">
        <v>76</v>
      </c>
      <c r="B56" s="1" t="s">
        <v>34</v>
      </c>
      <c r="C56" s="10">
        <v>1</v>
      </c>
      <c r="D56" s="10">
        <v>11</v>
      </c>
      <c r="E56" s="10">
        <v>26</v>
      </c>
      <c r="F56" s="10">
        <v>47</v>
      </c>
      <c r="G56" s="10">
        <v>39</v>
      </c>
      <c r="H56" s="10">
        <v>56</v>
      </c>
      <c r="I56" s="10">
        <v>75</v>
      </c>
      <c r="J56" s="10">
        <v>48</v>
      </c>
      <c r="K56" s="10">
        <v>303</v>
      </c>
      <c r="L56" s="8">
        <f t="shared" si="0"/>
        <v>131</v>
      </c>
      <c r="M56" s="9">
        <f t="shared" si="1"/>
        <v>43.23432343234324</v>
      </c>
      <c r="O56" s="8">
        <f t="shared" si="2"/>
        <v>22</v>
      </c>
      <c r="Q56" s="12">
        <f t="shared" si="3"/>
        <v>1.201834862385321</v>
      </c>
    </row>
    <row r="57" spans="1:17" ht="14.25" thickBot="1">
      <c r="A57" s="11" t="s">
        <v>77</v>
      </c>
      <c r="B57" s="1" t="s">
        <v>9</v>
      </c>
      <c r="C57" s="10">
        <v>165</v>
      </c>
      <c r="D57" s="10">
        <v>2230</v>
      </c>
      <c r="E57" s="10">
        <v>6105</v>
      </c>
      <c r="F57" s="10">
        <v>8357</v>
      </c>
      <c r="G57" s="10">
        <v>8077</v>
      </c>
      <c r="H57" s="10">
        <v>11561</v>
      </c>
      <c r="I57" s="10">
        <v>21357</v>
      </c>
      <c r="J57" s="10">
        <v>6208</v>
      </c>
      <c r="K57" s="10">
        <v>64060</v>
      </c>
      <c r="L57" s="8">
        <f t="shared" si="0"/>
        <v>32918</v>
      </c>
      <c r="M57" s="9">
        <f t="shared" si="1"/>
        <v>51.386200437090224</v>
      </c>
      <c r="O57" s="8">
        <f t="shared" si="2"/>
        <v>13072</v>
      </c>
      <c r="Q57" s="12">
        <f t="shared" si="3"/>
        <v>1.6586717726494005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:O36"/>
    </sheetView>
  </sheetViews>
  <sheetFormatPr defaultColWidth="9.140625" defaultRowHeight="15"/>
  <cols>
    <col min="15" max="15" width="11.57421875" style="0" customWidth="1"/>
  </cols>
  <sheetData>
    <row r="1" ht="23.25" customHeight="1">
      <c r="B1" s="16" t="s">
        <v>83</v>
      </c>
    </row>
    <row r="2" spans="1:11" ht="14.25">
      <c r="A2" s="17" t="s">
        <v>80</v>
      </c>
      <c r="K2" s="17" t="s">
        <v>81</v>
      </c>
    </row>
    <row r="36" ht="14.25">
      <c r="K36" s="17" t="s">
        <v>82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23.25" customHeight="1">
      <c r="A1" s="16" t="s">
        <v>86</v>
      </c>
    </row>
    <row r="2" spans="1:11" ht="14.25">
      <c r="A2" s="17" t="s">
        <v>84</v>
      </c>
      <c r="K2" s="17" t="s">
        <v>85</v>
      </c>
    </row>
    <row r="35" ht="14.25">
      <c r="L35" s="17" t="s">
        <v>87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2011-10-12T07:12:47Z</dcterms:created>
  <dcterms:modified xsi:type="dcterms:W3CDTF">2012-06-11T01:49:25Z</dcterms:modified>
  <cp:category/>
  <cp:version/>
  <cp:contentType/>
  <cp:contentStatus/>
</cp:coreProperties>
</file>