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130" windowHeight="12165" activeTab="1"/>
  </bookViews>
  <sheets>
    <sheet name="Graph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<sst xmlns="http://schemas.openxmlformats.org/spreadsheetml/2006/main" count="117" uniqueCount="116">
  <si>
    <t>埼玉県</t>
  </si>
  <si>
    <t>千葉県</t>
  </si>
  <si>
    <t>東京都</t>
  </si>
  <si>
    <t>神奈川県</t>
  </si>
  <si>
    <t>新潟県</t>
  </si>
  <si>
    <t>山梨県</t>
  </si>
  <si>
    <t>長野県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</si>
  <si>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</si>
  <si>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</si>
  <si>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</si>
  <si>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</si>
  <si>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</si>
  <si>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</si>
  <si>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</si>
  <si>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</si>
  <si>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</si>
  <si>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</si>
  <si>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</si>
  <si>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</si>
  <si>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</si>
  <si>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</si>
  <si>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</si>
  <si>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</si>
  <si>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</si>
  <si>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</si>
  <si>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</si>
  <si>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</si>
  <si>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</si>
  <si>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</si>
  <si>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</si>
  <si>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</si>
  <si>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</si>
  <si>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</si>
  <si>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</si>
  <si>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</si>
  <si>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</si>
  <si>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</si>
  <si>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</si>
  <si>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</si>
  <si>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</si>
  <si>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</si>
  <si>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</si>
  <si>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</si>
  <si>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</si>
  <si>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</si>
  <si>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</si>
  <si>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</si>
  <si>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全国計</t>
  </si>
  <si>
    <t>都道府県</t>
  </si>
  <si>
    <t>http://www.mhlw.go.jp/stf/houdou/2r9852000000ssez-img/2r9852000000ssgg.pdf</t>
  </si>
  <si>
    <t>現員医師数（A)</t>
  </si>
  <si>
    <r>
      <t>必要</t>
    </r>
    <r>
      <rPr>
        <u val="single"/>
        <sz val="11"/>
        <rFont val="ＭＳ Ｐゴシック"/>
        <family val="3"/>
      </rPr>
      <t>求人</t>
    </r>
    <r>
      <rPr>
        <sz val="11"/>
        <rFont val="ＭＳ Ｐゴシック"/>
        <family val="3"/>
      </rPr>
      <t>医師数（B)</t>
    </r>
  </si>
  <si>
    <r>
      <rPr>
        <u val="single"/>
        <sz val="11"/>
        <rFont val="ＭＳ Ｐゴシック"/>
        <family val="3"/>
      </rPr>
      <t>求人</t>
    </r>
    <r>
      <rPr>
        <sz val="11"/>
        <rFont val="ＭＳ Ｐゴシック"/>
        <family val="3"/>
      </rPr>
      <t>医師不足度（A+B)/A</t>
    </r>
  </si>
  <si>
    <t xml:space="preserve">データの出所：厚生労働省「病院等における必要医師数実態調査の概要」（2010年9月）
   </t>
  </si>
  <si>
    <t>必要医師数調査結果（2010年6月時点）</t>
  </si>
  <si>
    <t>医師不足度(倍率)（A+C)/A</t>
  </si>
  <si>
    <t>印字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</si>
  <si>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</si>
  <si>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</si>
  <si>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</si>
  <si>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</si>
  <si>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</si>
  <si>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</si>
  <si>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</si>
  <si>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</si>
  <si>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</si>
  <si>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</si>
  <si>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</si>
  <si>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</si>
  <si>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</si>
  <si>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</si>
  <si>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</si>
  <si>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</si>
  <si>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</si>
  <si>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</si>
  <si>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</si>
  <si>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</si>
  <si>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</si>
  <si>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</si>
  <si>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</si>
  <si>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</si>
  <si>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</si>
  <si>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</si>
  <si>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</si>
  <si>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</si>
  <si>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</si>
  <si>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</si>
  <si>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</si>
  <si>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</si>
  <si>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</si>
  <si>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</si>
  <si>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</si>
  <si>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</si>
  <si>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</si>
  <si>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</si>
  <si>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</si>
  <si>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</si>
  <si>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</si>
  <si>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</si>
  <si>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</si>
  <si>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</si>
  <si>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</si>
  <si>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</si>
  <si>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</si>
  <si>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自由度　　n-k-1</t>
  </si>
  <si>
    <t>ｔ値（有意水準0.05）</t>
  </si>
  <si>
    <t>47-1-1=45</t>
  </si>
  <si>
    <t>47-2-1=44</t>
  </si>
  <si>
    <t>47-3-1=43</t>
  </si>
  <si>
    <t>47-4-1=42</t>
  </si>
  <si>
    <t>94-1-1=92</t>
  </si>
  <si>
    <t>94-2-1=91</t>
  </si>
  <si>
    <t>94-3-1=90</t>
  </si>
  <si>
    <t>94-4-1=89</t>
  </si>
  <si>
    <t xml:space="preserve"> =TINV(0.05,自由度）</t>
  </si>
  <si>
    <r>
      <rPr>
        <u val="single"/>
        <sz val="10"/>
        <rFont val="ＭＳ Ｐゴシック"/>
        <family val="3"/>
      </rPr>
      <t>非求人</t>
    </r>
    <r>
      <rPr>
        <sz val="10"/>
        <rFont val="ＭＳ Ｐゴシック"/>
        <family val="3"/>
      </rPr>
      <t>を含む必要医師数（C)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</si>
</sst>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0_ ;[Red]\-0.00\ "/>
    <numFmt numFmtId="178" formatCode="0.00_ "/>
    <numFmt numFmtId="179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49" fontId="25" fillId="0" borderId="0" xfId="0" applyNumberFormat="1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325"/>
          <c:y val="0.086"/>
          <c:w val="0.942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医師不足度(倍率)（A+C)/A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Sheet1!$A$3:$A$50</c:f>
              <c:strCache>
                <c:ptCount val="48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  <c:pt idx="47">
                  <c:v>全国計</c:v>
                </c:pt>
              </c:strCache>
            </c:strRef>
          </c:cat>
          <c:val>
            <c:numRef>
              <c:f>Sheet1!$F$3:$F$50</c:f>
              <c:numCache>
                <c:ptCount val="48"/>
                <c:pt idx="0">
                  <c:v>1.13</c:v>
                </c:pt>
                <c:pt idx="1">
                  <c:v>1.32</c:v>
                </c:pt>
                <c:pt idx="2">
                  <c:v>1.4</c:v>
                </c:pt>
                <c:pt idx="3">
                  <c:v>1.15</c:v>
                </c:pt>
                <c:pt idx="4">
                  <c:v>1.2</c:v>
                </c:pt>
                <c:pt idx="5">
                  <c:v>1.24</c:v>
                </c:pt>
                <c:pt idx="6">
                  <c:v>1.23</c:v>
                </c:pt>
                <c:pt idx="7">
                  <c:v>1.15</c:v>
                </c:pt>
                <c:pt idx="8">
                  <c:v>1.17</c:v>
                </c:pt>
                <c:pt idx="9">
                  <c:v>1.19</c:v>
                </c:pt>
                <c:pt idx="10">
                  <c:v>1.1</c:v>
                </c:pt>
                <c:pt idx="11">
                  <c:v>1.12</c:v>
                </c:pt>
                <c:pt idx="12">
                  <c:v>1.08</c:v>
                </c:pt>
                <c:pt idx="13">
                  <c:v>1.1</c:v>
                </c:pt>
                <c:pt idx="14">
                  <c:v>1.22</c:v>
                </c:pt>
                <c:pt idx="15">
                  <c:v>1.17</c:v>
                </c:pt>
                <c:pt idx="16">
                  <c:v>1.11</c:v>
                </c:pt>
                <c:pt idx="17">
                  <c:v>1.18</c:v>
                </c:pt>
                <c:pt idx="18">
                  <c:v>1.29</c:v>
                </c:pt>
                <c:pt idx="19">
                  <c:v>1.18</c:v>
                </c:pt>
                <c:pt idx="20">
                  <c:v>1.24</c:v>
                </c:pt>
                <c:pt idx="21">
                  <c:v>1.21</c:v>
                </c:pt>
                <c:pt idx="22">
                  <c:v>1.11</c:v>
                </c:pt>
                <c:pt idx="23">
                  <c:v>1.2</c:v>
                </c:pt>
                <c:pt idx="24">
                  <c:v>1.22</c:v>
                </c:pt>
                <c:pt idx="25">
                  <c:v>1.12</c:v>
                </c:pt>
                <c:pt idx="26">
                  <c:v>1.09</c:v>
                </c:pt>
                <c:pt idx="27">
                  <c:v>1.13</c:v>
                </c:pt>
                <c:pt idx="28">
                  <c:v>1.16</c:v>
                </c:pt>
                <c:pt idx="29">
                  <c:v>1.15</c:v>
                </c:pt>
                <c:pt idx="30">
                  <c:v>1.19</c:v>
                </c:pt>
                <c:pt idx="31">
                  <c:v>1.28</c:v>
                </c:pt>
                <c:pt idx="32">
                  <c:v>1.12</c:v>
                </c:pt>
                <c:pt idx="33">
                  <c:v>1.15</c:v>
                </c:pt>
                <c:pt idx="34">
                  <c:v>1.14</c:v>
                </c:pt>
                <c:pt idx="35">
                  <c:v>1.22</c:v>
                </c:pt>
                <c:pt idx="36">
                  <c:v>1.19</c:v>
                </c:pt>
                <c:pt idx="37">
                  <c:v>1.17</c:v>
                </c:pt>
                <c:pt idx="38">
                  <c:v>1.24</c:v>
                </c:pt>
                <c:pt idx="39">
                  <c:v>1.11</c:v>
                </c:pt>
                <c:pt idx="40">
                  <c:v>1.12</c:v>
                </c:pt>
                <c:pt idx="41">
                  <c:v>1.12</c:v>
                </c:pt>
                <c:pt idx="42">
                  <c:v>1.13</c:v>
                </c:pt>
                <c:pt idx="43">
                  <c:v>1.26</c:v>
                </c:pt>
                <c:pt idx="44">
                  <c:v>1.18</c:v>
                </c:pt>
                <c:pt idx="45">
                  <c:v>1.21</c:v>
                </c:pt>
                <c:pt idx="46">
                  <c:v>1.18</c:v>
                </c:pt>
                <c:pt idx="47">
                  <c:v>1.14</c:v>
                </c:pt>
              </c:numCache>
            </c:numRef>
          </c:val>
        </c:ser>
        <c:axId val="32562659"/>
        <c:axId val="24628476"/>
      </c:barChart>
      <c:catAx>
        <c:axId val="32562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28476"/>
        <c:crosses val="autoZero"/>
        <c:auto val="1"/>
        <c:lblOffset val="100"/>
        <c:tickLblSkip val="1"/>
        <c:noMultiLvlLbl val="0"/>
      </c:catAx>
      <c:valAx>
        <c:axId val="24628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62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381625"/>
    <xdr:graphicFrame>
      <xdr:nvGraphicFramePr>
        <xdr:cNvPr id="1" name="Chart 1"/>
        <xdr:cNvGraphicFramePr/>
      </xdr:nvGraphicFramePr>
      <xdr:xfrm>
        <a:off x="0" y="781050"/>
        <a:ext cx="93821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stf/houdou/2r9852000000ssez-img/2r9852000000ssgg.pdf" TargetMode="External" /><Relationship Id="rId2" Type="http://schemas.openxmlformats.org/officeDocument/2006/relationships/hyperlink" Target="http://www.mhlw.go.jp/stf/houdou/2r9852000000ssez-img/2r9852000000ssgg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2" max="2" width="9.875" style="0" customWidth="1"/>
    <col min="3" max="4" width="9.00390625" style="0" customWidth="1"/>
    <col min="7" max="7" width="6.00390625" style="7" customWidth="1"/>
    <col min="8" max="8" width="10.00390625" style="0" customWidth="1"/>
    <col min="11" max="11" width="2.00390625" style="0" customWidth="1"/>
    <col min="12" max="12" width="7.75390625" style="0" customWidth="1"/>
  </cols>
  <sheetData>
    <row r="1" ht="13.5">
      <c r="B1" t="s">
        <v>54</v>
      </c>
    </row>
    <row r="2" spans="1:9" s="4" customFormat="1" ht="41.25" customHeight="1">
      <c r="A2" s="4" t="s">
        <v>48</v>
      </c>
      <c r="B2" s="4" t="s">
        <v>50</v>
      </c>
      <c r="C2" s="4" t="s">
        <v>51</v>
      </c>
      <c r="D2" s="4" t="s">
        <v>52</v>
      </c>
      <c r="E2" s="26" t="s">
        <v>115</v>
      </c>
      <c r="F2" s="4" t="s">
        <v>55</v>
      </c>
      <c r="G2" s="8" t="s">
        <v>56</v>
      </c>
      <c r="H2" s="4" t="s">
        <v>104</v>
      </c>
      <c r="I2" s="4" t="s">
        <v>105</v>
      </c>
    </row>
    <row r="3" spans="1:9" ht="13.5">
      <c r="A3" t="s">
        <v>37</v>
      </c>
      <c r="B3" s="12">
        <v>7567</v>
      </c>
      <c r="C3" s="2">
        <v>785</v>
      </c>
      <c r="D3" s="3">
        <v>1.1</v>
      </c>
      <c r="E3" s="12">
        <v>1007</v>
      </c>
      <c r="F3" s="15">
        <v>1.13</v>
      </c>
      <c r="G3" s="9" t="s">
        <v>57</v>
      </c>
      <c r="I3" s="25" t="s">
        <v>114</v>
      </c>
    </row>
    <row r="4" spans="1:9" ht="13.5">
      <c r="A4" t="s">
        <v>38</v>
      </c>
      <c r="B4" s="13">
        <v>1520</v>
      </c>
      <c r="C4" s="2">
        <v>335</v>
      </c>
      <c r="D4" s="3">
        <v>1.22</v>
      </c>
      <c r="E4" s="13">
        <v>484</v>
      </c>
      <c r="F4" s="16">
        <v>1.32</v>
      </c>
      <c r="G4" s="9" t="s">
        <v>58</v>
      </c>
      <c r="I4" s="25"/>
    </row>
    <row r="5" spans="1:9" ht="13.5">
      <c r="A5" t="s">
        <v>39</v>
      </c>
      <c r="B5" s="13">
        <v>1600</v>
      </c>
      <c r="C5" s="2">
        <v>365</v>
      </c>
      <c r="D5" s="3">
        <v>1.23</v>
      </c>
      <c r="E5" s="13">
        <v>640</v>
      </c>
      <c r="F5" s="16">
        <v>1.4</v>
      </c>
      <c r="G5" s="9" t="s">
        <v>59</v>
      </c>
      <c r="H5" t="s">
        <v>106</v>
      </c>
      <c r="I5" s="25">
        <f>TINV(0.05,45)</f>
        <v>2.0141033592669686</v>
      </c>
    </row>
    <row r="6" spans="1:9" ht="13.5">
      <c r="A6" t="s">
        <v>40</v>
      </c>
      <c r="B6" s="13">
        <v>2408</v>
      </c>
      <c r="C6" s="2">
        <v>267</v>
      </c>
      <c r="D6" s="3">
        <v>1.11</v>
      </c>
      <c r="E6" s="13">
        <v>360</v>
      </c>
      <c r="F6" s="16">
        <v>1.15</v>
      </c>
      <c r="G6" s="9" t="s">
        <v>60</v>
      </c>
      <c r="H6" t="s">
        <v>107</v>
      </c>
      <c r="I6" s="25">
        <f>TINV(0.05,44)</f>
        <v>2.0153675467665533</v>
      </c>
    </row>
    <row r="7" spans="1:9" ht="13.5">
      <c r="A7" t="s">
        <v>41</v>
      </c>
      <c r="B7" s="13">
        <v>1482</v>
      </c>
      <c r="C7" s="2">
        <v>247</v>
      </c>
      <c r="D7" s="3">
        <v>1.17</v>
      </c>
      <c r="E7" s="13">
        <v>302</v>
      </c>
      <c r="F7" s="16">
        <v>1.2</v>
      </c>
      <c r="G7" s="9" t="s">
        <v>61</v>
      </c>
      <c r="H7" t="s">
        <v>108</v>
      </c>
      <c r="I7" s="25">
        <f>TINV(0.05,43)</f>
        <v>2.0166921734373453</v>
      </c>
    </row>
    <row r="8" spans="1:9" ht="13.5">
      <c r="A8" t="s">
        <v>42</v>
      </c>
      <c r="B8" s="13">
        <v>1513</v>
      </c>
      <c r="C8" s="2">
        <v>310</v>
      </c>
      <c r="D8" s="3">
        <v>1.2</v>
      </c>
      <c r="E8" s="13">
        <v>360</v>
      </c>
      <c r="F8" s="16">
        <v>1.24</v>
      </c>
      <c r="G8" s="9" t="s">
        <v>62</v>
      </c>
      <c r="H8" t="s">
        <v>109</v>
      </c>
      <c r="I8" s="25">
        <f>TINV(0.05,42)</f>
        <v>2.0180816788621767</v>
      </c>
    </row>
    <row r="9" spans="1:9" ht="13.5">
      <c r="A9" t="s">
        <v>43</v>
      </c>
      <c r="B9" s="13">
        <v>2397</v>
      </c>
      <c r="C9" s="2">
        <v>510</v>
      </c>
      <c r="D9" s="3">
        <v>1.21</v>
      </c>
      <c r="E9" s="13">
        <v>555</v>
      </c>
      <c r="F9" s="16">
        <v>1.23</v>
      </c>
      <c r="G9" s="9" t="s">
        <v>63</v>
      </c>
      <c r="I9" s="25"/>
    </row>
    <row r="10" spans="1:9" ht="13.5">
      <c r="A10" t="s">
        <v>44</v>
      </c>
      <c r="B10" s="13">
        <v>3292</v>
      </c>
      <c r="C10" s="2">
        <v>440</v>
      </c>
      <c r="D10" s="3">
        <v>1.13</v>
      </c>
      <c r="E10" s="13">
        <v>492</v>
      </c>
      <c r="F10" s="16">
        <v>1.15</v>
      </c>
      <c r="G10" s="9" t="s">
        <v>64</v>
      </c>
      <c r="I10" s="25"/>
    </row>
    <row r="11" spans="1:9" ht="13.5">
      <c r="A11" t="s">
        <v>45</v>
      </c>
      <c r="B11" s="13">
        <v>2836</v>
      </c>
      <c r="C11" s="2">
        <v>250</v>
      </c>
      <c r="D11" s="3">
        <v>1.09</v>
      </c>
      <c r="E11" s="13">
        <v>486</v>
      </c>
      <c r="F11" s="16">
        <v>1.17</v>
      </c>
      <c r="G11" s="9" t="s">
        <v>65</v>
      </c>
      <c r="I11" s="25"/>
    </row>
    <row r="12" spans="1:9" ht="13.5">
      <c r="A12" s="18" t="s">
        <v>46</v>
      </c>
      <c r="B12" s="19">
        <v>2490</v>
      </c>
      <c r="C12" s="20">
        <v>393</v>
      </c>
      <c r="D12" s="21">
        <v>1.16</v>
      </c>
      <c r="E12" s="19">
        <v>469</v>
      </c>
      <c r="F12" s="22">
        <v>1.19</v>
      </c>
      <c r="G12" s="10" t="s">
        <v>66</v>
      </c>
      <c r="I12" s="25"/>
    </row>
    <row r="13" spans="1:9" ht="13.5">
      <c r="A13" s="1" t="s">
        <v>0</v>
      </c>
      <c r="B13" s="13">
        <v>6757</v>
      </c>
      <c r="C13" s="2">
        <v>571</v>
      </c>
      <c r="D13" s="3">
        <v>1.08</v>
      </c>
      <c r="E13" s="13">
        <v>705</v>
      </c>
      <c r="F13" s="16">
        <v>1.1</v>
      </c>
      <c r="G13" s="9" t="s">
        <v>67</v>
      </c>
      <c r="I13" s="25"/>
    </row>
    <row r="14" spans="1:9" ht="13.5">
      <c r="A14" t="s">
        <v>1</v>
      </c>
      <c r="B14" s="13">
        <v>6812</v>
      </c>
      <c r="C14" s="2">
        <v>639</v>
      </c>
      <c r="D14" s="3">
        <v>1.09</v>
      </c>
      <c r="E14" s="13">
        <v>803</v>
      </c>
      <c r="F14" s="16">
        <v>1.12</v>
      </c>
      <c r="G14" s="9" t="s">
        <v>68</v>
      </c>
      <c r="H14" t="s">
        <v>110</v>
      </c>
      <c r="I14" s="25">
        <f>TINV(0.05,92)</f>
        <v>1.986086271720485</v>
      </c>
    </row>
    <row r="15" spans="1:9" ht="13.5">
      <c r="A15" t="s">
        <v>2</v>
      </c>
      <c r="B15" s="13">
        <v>20161</v>
      </c>
      <c r="C15" s="2">
        <v>976</v>
      </c>
      <c r="D15" s="3">
        <v>1.05</v>
      </c>
      <c r="E15" s="13">
        <v>1656</v>
      </c>
      <c r="F15" s="16">
        <v>1.08</v>
      </c>
      <c r="G15" s="9" t="s">
        <v>69</v>
      </c>
      <c r="H15" t="s">
        <v>111</v>
      </c>
      <c r="I15" s="25">
        <f>TINV(0.05,91)</f>
        <v>1.9863771100702228</v>
      </c>
    </row>
    <row r="16" spans="1:9" ht="13.5">
      <c r="A16" t="s">
        <v>3</v>
      </c>
      <c r="B16" s="13">
        <v>7527</v>
      </c>
      <c r="C16" s="2">
        <v>575</v>
      </c>
      <c r="D16" s="3">
        <v>1.08</v>
      </c>
      <c r="E16" s="13">
        <v>716</v>
      </c>
      <c r="F16" s="16">
        <v>1.1</v>
      </c>
      <c r="G16" s="9" t="s">
        <v>70</v>
      </c>
      <c r="H16" t="s">
        <v>112</v>
      </c>
      <c r="I16" s="25">
        <f>TINV(0.05,90)</f>
        <v>1.9866744972387487</v>
      </c>
    </row>
    <row r="17" spans="1:9" ht="13.5">
      <c r="A17" t="s">
        <v>4</v>
      </c>
      <c r="B17" s="13">
        <v>2698</v>
      </c>
      <c r="C17" s="2">
        <v>473</v>
      </c>
      <c r="D17" s="3">
        <v>1.18</v>
      </c>
      <c r="E17" s="13">
        <v>591</v>
      </c>
      <c r="F17" s="16">
        <v>1.22</v>
      </c>
      <c r="G17" s="9" t="s">
        <v>71</v>
      </c>
      <c r="H17" t="s">
        <v>113</v>
      </c>
      <c r="I17" s="25">
        <f>TINV(0.05,89)</f>
        <v>1.9869786569255892</v>
      </c>
    </row>
    <row r="18" spans="1:9" ht="13.5">
      <c r="A18" t="s">
        <v>7</v>
      </c>
      <c r="B18" s="13">
        <v>1736</v>
      </c>
      <c r="C18" s="2">
        <v>222</v>
      </c>
      <c r="D18" s="3">
        <v>1.13</v>
      </c>
      <c r="E18" s="13">
        <v>291</v>
      </c>
      <c r="F18" s="16">
        <v>1.17</v>
      </c>
      <c r="G18" s="9" t="s">
        <v>72</v>
      </c>
      <c r="I18" s="25"/>
    </row>
    <row r="19" spans="1:9" ht="13.5">
      <c r="A19" t="s">
        <v>8</v>
      </c>
      <c r="B19" s="13">
        <v>2119</v>
      </c>
      <c r="C19" s="2">
        <v>192</v>
      </c>
      <c r="D19" s="3">
        <v>1.09</v>
      </c>
      <c r="E19" s="13">
        <v>235</v>
      </c>
      <c r="F19" s="16">
        <v>1.11</v>
      </c>
      <c r="G19" s="9" t="s">
        <v>73</v>
      </c>
      <c r="I19" s="25"/>
    </row>
    <row r="20" spans="1:9" ht="13.5">
      <c r="A20" t="s">
        <v>13</v>
      </c>
      <c r="B20" s="13">
        <v>1233</v>
      </c>
      <c r="C20" s="2">
        <v>155</v>
      </c>
      <c r="D20" s="3">
        <v>1.13</v>
      </c>
      <c r="E20" s="13">
        <v>224</v>
      </c>
      <c r="F20" s="16">
        <v>1.18</v>
      </c>
      <c r="G20" s="9" t="s">
        <v>74</v>
      </c>
      <c r="I20" s="25"/>
    </row>
    <row r="21" spans="1:9" ht="13.5">
      <c r="A21" t="s">
        <v>5</v>
      </c>
      <c r="B21" s="13">
        <v>1047</v>
      </c>
      <c r="C21" s="2">
        <v>167</v>
      </c>
      <c r="D21" s="3">
        <v>1.16</v>
      </c>
      <c r="E21" s="13">
        <v>302</v>
      </c>
      <c r="F21" s="16">
        <v>1.29</v>
      </c>
      <c r="G21" s="9" t="s">
        <v>75</v>
      </c>
      <c r="I21" s="25"/>
    </row>
    <row r="22" spans="1:9" ht="13.5">
      <c r="A22" t="s">
        <v>6</v>
      </c>
      <c r="B22" s="13">
        <v>2718</v>
      </c>
      <c r="C22" s="2">
        <v>399</v>
      </c>
      <c r="D22" s="3">
        <v>1.15</v>
      </c>
      <c r="E22" s="13">
        <v>485</v>
      </c>
      <c r="F22" s="16">
        <v>1.18</v>
      </c>
      <c r="G22" s="9" t="s">
        <v>76</v>
      </c>
      <c r="I22" s="25"/>
    </row>
    <row r="23" spans="1:9" ht="13.5">
      <c r="A23" s="18" t="s">
        <v>9</v>
      </c>
      <c r="B23" s="19">
        <v>2314</v>
      </c>
      <c r="C23" s="20">
        <v>493</v>
      </c>
      <c r="D23" s="21">
        <v>1.21</v>
      </c>
      <c r="E23" s="19">
        <v>559</v>
      </c>
      <c r="F23" s="22">
        <v>1.24</v>
      </c>
      <c r="G23" s="10" t="s">
        <v>77</v>
      </c>
      <c r="I23" s="25"/>
    </row>
    <row r="24" spans="1:9" ht="13.5">
      <c r="A24" t="s">
        <v>10</v>
      </c>
      <c r="B24" s="13">
        <v>4149</v>
      </c>
      <c r="C24" s="2">
        <v>701</v>
      </c>
      <c r="D24" s="3">
        <v>1.17</v>
      </c>
      <c r="E24" s="13">
        <v>861</v>
      </c>
      <c r="F24" s="16">
        <v>1.21</v>
      </c>
      <c r="G24" s="9" t="s">
        <v>78</v>
      </c>
      <c r="I24" s="25"/>
    </row>
    <row r="25" spans="1:9" ht="13.5">
      <c r="A25" t="s">
        <v>11</v>
      </c>
      <c r="B25" s="13">
        <v>8267</v>
      </c>
      <c r="C25" s="2">
        <v>727</v>
      </c>
      <c r="D25" s="3">
        <v>1.09</v>
      </c>
      <c r="E25" s="13">
        <v>928</v>
      </c>
      <c r="F25" s="16">
        <v>1.11</v>
      </c>
      <c r="G25" s="9" t="s">
        <v>79</v>
      </c>
      <c r="I25" s="25"/>
    </row>
    <row r="26" spans="1:9" ht="13.5">
      <c r="A26" t="s">
        <v>12</v>
      </c>
      <c r="B26" s="13">
        <v>1982</v>
      </c>
      <c r="C26" s="2">
        <v>312</v>
      </c>
      <c r="D26" s="3">
        <v>1.16</v>
      </c>
      <c r="E26" s="13">
        <v>400</v>
      </c>
      <c r="F26" s="16">
        <v>1.2</v>
      </c>
      <c r="G26" s="9" t="s">
        <v>80</v>
      </c>
      <c r="I26" s="25"/>
    </row>
    <row r="27" spans="1:9" ht="13.5">
      <c r="A27" t="s">
        <v>14</v>
      </c>
      <c r="B27" s="13">
        <v>1892</v>
      </c>
      <c r="C27" s="2">
        <v>334</v>
      </c>
      <c r="D27" s="3">
        <v>1.18</v>
      </c>
      <c r="E27" s="13">
        <v>407</v>
      </c>
      <c r="F27" s="16">
        <v>1.22</v>
      </c>
      <c r="G27" s="9" t="s">
        <v>81</v>
      </c>
      <c r="I27" s="25"/>
    </row>
    <row r="28" spans="1:9" ht="13.5">
      <c r="A28" t="s">
        <v>15</v>
      </c>
      <c r="B28" s="13">
        <v>4260</v>
      </c>
      <c r="C28" s="2">
        <v>435</v>
      </c>
      <c r="D28" s="3">
        <v>1.1</v>
      </c>
      <c r="E28" s="13">
        <v>490</v>
      </c>
      <c r="F28" s="16">
        <v>1.12</v>
      </c>
      <c r="G28" s="9" t="s">
        <v>82</v>
      </c>
      <c r="I28" s="25"/>
    </row>
    <row r="29" spans="1:9" ht="13.5">
      <c r="A29" t="s">
        <v>16</v>
      </c>
      <c r="B29" s="13">
        <v>13008</v>
      </c>
      <c r="C29" s="2">
        <v>982</v>
      </c>
      <c r="D29" s="3">
        <v>1.08</v>
      </c>
      <c r="E29" s="13">
        <v>1219</v>
      </c>
      <c r="F29" s="16">
        <v>1.09</v>
      </c>
      <c r="G29" s="9" t="s">
        <v>83</v>
      </c>
      <c r="I29" s="25"/>
    </row>
    <row r="30" spans="1:9" ht="13.5">
      <c r="A30" t="s">
        <v>17</v>
      </c>
      <c r="B30" s="13">
        <v>7393</v>
      </c>
      <c r="C30" s="2">
        <v>820</v>
      </c>
      <c r="D30" s="3">
        <v>1.11</v>
      </c>
      <c r="E30" s="13">
        <v>986</v>
      </c>
      <c r="F30" s="16">
        <v>1.13</v>
      </c>
      <c r="G30" s="9" t="s">
        <v>84</v>
      </c>
      <c r="I30" s="25"/>
    </row>
    <row r="31" spans="1:9" ht="13.5">
      <c r="A31" t="s">
        <v>18</v>
      </c>
      <c r="B31" s="13">
        <v>2115</v>
      </c>
      <c r="C31" s="2">
        <v>251</v>
      </c>
      <c r="D31" s="3">
        <v>1.12</v>
      </c>
      <c r="E31" s="13">
        <v>347</v>
      </c>
      <c r="F31" s="16">
        <v>1.16</v>
      </c>
      <c r="G31" s="9" t="s">
        <v>85</v>
      </c>
      <c r="I31" s="25"/>
    </row>
    <row r="32" spans="1:9" ht="13.5">
      <c r="A32" s="18" t="s">
        <v>19</v>
      </c>
      <c r="B32" s="19">
        <v>1812</v>
      </c>
      <c r="C32" s="20">
        <v>239</v>
      </c>
      <c r="D32" s="21">
        <v>1.13</v>
      </c>
      <c r="E32" s="19">
        <v>278</v>
      </c>
      <c r="F32" s="22">
        <v>1.15</v>
      </c>
      <c r="G32" s="10" t="s">
        <v>86</v>
      </c>
      <c r="I32" s="25"/>
    </row>
    <row r="33" spans="1:9" ht="13.5">
      <c r="A33" t="s">
        <v>20</v>
      </c>
      <c r="B33" s="13">
        <v>1037</v>
      </c>
      <c r="C33" s="2">
        <v>170</v>
      </c>
      <c r="D33" s="3">
        <v>1.16</v>
      </c>
      <c r="E33" s="13">
        <v>199</v>
      </c>
      <c r="F33" s="16">
        <v>1.19</v>
      </c>
      <c r="G33" s="9" t="s">
        <v>87</v>
      </c>
      <c r="I33" s="25"/>
    </row>
    <row r="34" spans="1:9" ht="13.5">
      <c r="A34" t="s">
        <v>21</v>
      </c>
      <c r="B34" s="13">
        <v>1133</v>
      </c>
      <c r="C34" s="2">
        <v>274</v>
      </c>
      <c r="D34" s="3">
        <v>1.24</v>
      </c>
      <c r="E34" s="13">
        <v>320</v>
      </c>
      <c r="F34" s="16">
        <v>1.28</v>
      </c>
      <c r="G34" s="9" t="s">
        <v>88</v>
      </c>
      <c r="I34" s="25"/>
    </row>
    <row r="35" spans="1:9" ht="13.5">
      <c r="A35" t="s">
        <v>22</v>
      </c>
      <c r="B35" s="13">
        <v>3358</v>
      </c>
      <c r="C35" s="2">
        <v>331</v>
      </c>
      <c r="D35" s="3">
        <v>1.1</v>
      </c>
      <c r="E35" s="13">
        <v>419</v>
      </c>
      <c r="F35" s="16">
        <v>1.12</v>
      </c>
      <c r="G35" s="9" t="s">
        <v>89</v>
      </c>
      <c r="I35" s="25"/>
    </row>
    <row r="36" spans="1:9" ht="13.5">
      <c r="A36" t="s">
        <v>23</v>
      </c>
      <c r="B36" s="13">
        <v>3971</v>
      </c>
      <c r="C36" s="2">
        <v>461</v>
      </c>
      <c r="D36" s="3">
        <v>1.12</v>
      </c>
      <c r="E36" s="13">
        <v>607</v>
      </c>
      <c r="F36" s="16">
        <v>1.15</v>
      </c>
      <c r="G36" s="9" t="s">
        <v>90</v>
      </c>
      <c r="I36" s="25"/>
    </row>
    <row r="37" spans="1:9" ht="13.5">
      <c r="A37" t="s">
        <v>24</v>
      </c>
      <c r="B37" s="13">
        <v>2132</v>
      </c>
      <c r="C37" s="2">
        <v>260</v>
      </c>
      <c r="D37" s="3">
        <v>1.12</v>
      </c>
      <c r="E37" s="13">
        <v>307</v>
      </c>
      <c r="F37" s="16">
        <v>1.14</v>
      </c>
      <c r="G37" s="9" t="s">
        <v>91</v>
      </c>
      <c r="I37" s="25"/>
    </row>
    <row r="38" spans="1:9" ht="13.5">
      <c r="A38" t="s">
        <v>25</v>
      </c>
      <c r="B38" s="13">
        <v>1268</v>
      </c>
      <c r="C38" s="2">
        <v>203</v>
      </c>
      <c r="D38" s="3">
        <v>1.16</v>
      </c>
      <c r="E38" s="13">
        <v>280</v>
      </c>
      <c r="F38" s="16">
        <v>1.22</v>
      </c>
      <c r="G38" s="9" t="s">
        <v>92</v>
      </c>
      <c r="I38" s="25"/>
    </row>
    <row r="39" spans="1:9" ht="13.5">
      <c r="A39" t="s">
        <v>26</v>
      </c>
      <c r="B39" s="13">
        <v>1637</v>
      </c>
      <c r="C39" s="2">
        <v>213</v>
      </c>
      <c r="D39" s="3">
        <v>1.13</v>
      </c>
      <c r="E39" s="13">
        <v>313</v>
      </c>
      <c r="F39" s="16">
        <v>1.19</v>
      </c>
      <c r="G39" s="9" t="s">
        <v>93</v>
      </c>
      <c r="I39" s="25"/>
    </row>
    <row r="40" spans="1:9" ht="13.5">
      <c r="A40" t="s">
        <v>27</v>
      </c>
      <c r="B40" s="13">
        <v>2128</v>
      </c>
      <c r="C40" s="2">
        <v>305</v>
      </c>
      <c r="D40" s="3">
        <v>1.14</v>
      </c>
      <c r="E40" s="13">
        <v>370</v>
      </c>
      <c r="F40" s="16">
        <v>1.17</v>
      </c>
      <c r="G40" s="9" t="s">
        <v>94</v>
      </c>
      <c r="I40" s="25"/>
    </row>
    <row r="41" spans="1:9" ht="13.5">
      <c r="A41" t="s">
        <v>28</v>
      </c>
      <c r="B41" s="13">
        <v>1501</v>
      </c>
      <c r="C41" s="2">
        <v>263</v>
      </c>
      <c r="D41" s="3">
        <v>1.18</v>
      </c>
      <c r="E41" s="13">
        <v>361</v>
      </c>
      <c r="F41" s="16">
        <v>1.24</v>
      </c>
      <c r="G41" s="9" t="s">
        <v>95</v>
      </c>
      <c r="I41" s="25"/>
    </row>
    <row r="42" spans="1:9" ht="13.5">
      <c r="A42" s="18" t="s">
        <v>29</v>
      </c>
      <c r="B42" s="19">
        <v>7976</v>
      </c>
      <c r="C42" s="20">
        <v>527</v>
      </c>
      <c r="D42" s="21">
        <v>1.07</v>
      </c>
      <c r="E42" s="19">
        <v>843</v>
      </c>
      <c r="F42" s="22">
        <v>1.11</v>
      </c>
      <c r="G42" s="10" t="s">
        <v>96</v>
      </c>
      <c r="I42" s="25"/>
    </row>
    <row r="43" spans="1:9" ht="13.5">
      <c r="A43" t="s">
        <v>30</v>
      </c>
      <c r="B43" s="13">
        <v>1378</v>
      </c>
      <c r="C43" s="2">
        <v>119</v>
      </c>
      <c r="D43" s="3">
        <v>1.09</v>
      </c>
      <c r="E43" s="13">
        <v>167</v>
      </c>
      <c r="F43" s="16">
        <v>1.12</v>
      </c>
      <c r="G43" s="9" t="s">
        <v>97</v>
      </c>
      <c r="I43" s="25"/>
    </row>
    <row r="44" spans="1:9" ht="13.5">
      <c r="A44" t="s">
        <v>31</v>
      </c>
      <c r="B44" s="13">
        <v>1944</v>
      </c>
      <c r="C44" s="2">
        <v>170</v>
      </c>
      <c r="D44" s="3">
        <v>1.09</v>
      </c>
      <c r="E44" s="13">
        <v>229</v>
      </c>
      <c r="F44" s="16">
        <v>1.12</v>
      </c>
      <c r="G44" s="9" t="s">
        <v>98</v>
      </c>
      <c r="I44" s="25"/>
    </row>
    <row r="45" spans="1:9" ht="13.5">
      <c r="A45" t="s">
        <v>32</v>
      </c>
      <c r="B45" s="13">
        <v>2839</v>
      </c>
      <c r="C45" s="2">
        <v>289</v>
      </c>
      <c r="D45" s="3">
        <v>1.1</v>
      </c>
      <c r="E45" s="13">
        <v>356</v>
      </c>
      <c r="F45" s="16">
        <v>1.13</v>
      </c>
      <c r="G45" s="9" t="s">
        <v>99</v>
      </c>
      <c r="I45" s="25"/>
    </row>
    <row r="46" spans="1:9" ht="13.5">
      <c r="A46" t="s">
        <v>33</v>
      </c>
      <c r="B46" s="13">
        <v>1812</v>
      </c>
      <c r="C46" s="2">
        <v>253</v>
      </c>
      <c r="D46" s="3">
        <v>1.14</v>
      </c>
      <c r="E46" s="13">
        <v>473</v>
      </c>
      <c r="F46" s="16">
        <v>1.26</v>
      </c>
      <c r="G46" s="9" t="s">
        <v>100</v>
      </c>
      <c r="I46" s="25"/>
    </row>
    <row r="47" spans="1:9" ht="13.5">
      <c r="A47" t="s">
        <v>34</v>
      </c>
      <c r="B47" s="13">
        <v>1566</v>
      </c>
      <c r="C47" s="2">
        <v>235</v>
      </c>
      <c r="D47" s="3">
        <v>1.15</v>
      </c>
      <c r="E47" s="13">
        <v>283</v>
      </c>
      <c r="F47" s="16">
        <v>1.18</v>
      </c>
      <c r="G47" s="9" t="s">
        <v>101</v>
      </c>
      <c r="I47" s="25"/>
    </row>
    <row r="48" spans="1:9" ht="13.5">
      <c r="A48" t="s">
        <v>35</v>
      </c>
      <c r="B48" s="13">
        <v>2483</v>
      </c>
      <c r="C48" s="2">
        <v>352</v>
      </c>
      <c r="D48" s="3">
        <v>1.14</v>
      </c>
      <c r="E48" s="13">
        <v>526</v>
      </c>
      <c r="F48" s="16">
        <v>1.21</v>
      </c>
      <c r="G48" s="9" t="s">
        <v>102</v>
      </c>
      <c r="I48" s="25"/>
    </row>
    <row r="49" spans="1:9" ht="13.5">
      <c r="A49" s="18" t="s">
        <v>36</v>
      </c>
      <c r="B49" s="14">
        <v>1776</v>
      </c>
      <c r="C49" s="23">
        <v>277</v>
      </c>
      <c r="D49" s="24">
        <v>1.16</v>
      </c>
      <c r="E49" s="14">
        <v>323</v>
      </c>
      <c r="F49" s="17">
        <v>1.18</v>
      </c>
      <c r="G49" s="10" t="s">
        <v>103</v>
      </c>
      <c r="I49" s="25"/>
    </row>
    <row r="50" spans="1:9" ht="13.5">
      <c r="A50" t="s">
        <v>47</v>
      </c>
      <c r="B50" s="2">
        <v>167063</v>
      </c>
      <c r="C50" s="2">
        <v>18288</v>
      </c>
      <c r="D50" s="3">
        <v>1.11</v>
      </c>
      <c r="E50" s="2">
        <v>24033</v>
      </c>
      <c r="F50" s="3">
        <v>1.14</v>
      </c>
      <c r="I50" s="25"/>
    </row>
    <row r="52" spans="2:7" ht="13.5">
      <c r="B52" s="5" t="s">
        <v>53</v>
      </c>
      <c r="G52" s="11"/>
    </row>
    <row r="53" spans="3:5" ht="13.5">
      <c r="C53" s="6" t="s">
        <v>49</v>
      </c>
      <c r="E53" s="6" t="s">
        <v>49</v>
      </c>
    </row>
  </sheetData>
  <sheetProtection/>
  <hyperlinks>
    <hyperlink ref="C53" r:id="rId1" display="http://www.mhlw.go.jp/stf/houdou/2r9852000000ssez-img/2r9852000000ssgg.pdf"/>
    <hyperlink ref="E53" r:id="rId2" display="http://www.mhlw.go.jp/stf/houdou/2r9852000000ssez-img/2r9852000000ssgg.pdf"/>
  </hyperlinks>
  <printOptions/>
  <pageMargins left="0.787" right="0.787" top="0.984" bottom="0.984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2011-02-19T08:56:45Z</dcterms:created>
  <dcterms:modified xsi:type="dcterms:W3CDTF">2011-03-22T14:32:59Z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