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10" windowWidth="14955" windowHeight="7770" activeTab="3"/>
  </bookViews>
  <sheets>
    <sheet name="Graph2" sheetId="1" r:id="rId1"/>
    <sheet name="Sheet4" sheetId="2" r:id="rId2"/>
    <sheet name="Graph1" sheetId="3" r:id="rId3"/>
    <sheet name="Sheet3" sheetId="4" r:id="rId4"/>
    <sheet name="Sheet2" sheetId="5" r:id="rId5"/>
    <sheet name="Sheet1" sheetId="6" r:id="rId6"/>
    <sheet name="pref-trans-fatty-acids-consume-" sheetId="7" r:id="rId7"/>
  </sheets>
  <definedNames/>
  <calcPr fullCalcOnLoad="1"/>
</workbook>
</file>

<file path=xl/sharedStrings.xml><?xml version="1.0" encoding="utf-8"?>
<sst xmlns="http://schemas.openxmlformats.org/spreadsheetml/2006/main" count="385" uniqueCount="194">
  <si>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</si>
  <si>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</si>
  <si>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</si>
  <si>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</si>
  <si>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</si>
  <si>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実施年月：</t>
  </si>
  <si>
    <t>2007年</t>
  </si>
  <si>
    <t>-</t>
  </si>
  <si>
    <t>市区町村時点（年月日）：</t>
  </si>
  <si>
    <t>表章項目：</t>
  </si>
  <si>
    <t>数量</t>
  </si>
  <si>
    <t>世帯区分（年次－二人以上の世帯）：</t>
  </si>
  <si>
    <t>二人以上の世帯</t>
  </si>
  <si>
    <t>食パン【1g】</t>
  </si>
  <si>
    <t>他のパン【1g】</t>
  </si>
  <si>
    <t>カップめん【1g】</t>
  </si>
  <si>
    <t>即席めん【1g】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</si>
  <si>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</si>
  <si>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</si>
  <si>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</si>
  <si>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</si>
  <si>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</si>
  <si>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</si>
  <si>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</si>
  <si>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</si>
  <si>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2009年</t>
  </si>
  <si>
    <t>全国</t>
  </si>
  <si>
    <t>*</t>
  </si>
  <si>
    <t>01100 札幌市</t>
  </si>
  <si>
    <t>02201 青森市</t>
  </si>
  <si>
    <t>03201 盛岡市</t>
  </si>
  <si>
    <t>04100 仙台市</t>
  </si>
  <si>
    <t>05201 秋田市</t>
  </si>
  <si>
    <t>06201 山形市</t>
  </si>
  <si>
    <t>07201 福島市</t>
  </si>
  <si>
    <t>08201 水戸市</t>
  </si>
  <si>
    <t>09201 宇都宮市</t>
  </si>
  <si>
    <t>10201 前橋市</t>
  </si>
  <si>
    <t>11100 さいたま市</t>
  </si>
  <si>
    <t>12100 千葉市</t>
  </si>
  <si>
    <t>13100 東京都区部</t>
  </si>
  <si>
    <t>14100 横浜市</t>
  </si>
  <si>
    <t>15100 新潟市</t>
  </si>
  <si>
    <t>16201 富山市</t>
  </si>
  <si>
    <t>17201 金沢市</t>
  </si>
  <si>
    <t>18201 福井市</t>
  </si>
  <si>
    <t>19201 甲府市</t>
  </si>
  <si>
    <t>20201 長野市</t>
  </si>
  <si>
    <t>21201 岐阜市</t>
  </si>
  <si>
    <t>22100 静岡市</t>
  </si>
  <si>
    <t>23100 名古屋市</t>
  </si>
  <si>
    <t>24201 津市</t>
  </si>
  <si>
    <t>25201 大津市</t>
  </si>
  <si>
    <t>26100 京都市</t>
  </si>
  <si>
    <t>27100 大阪市</t>
  </si>
  <si>
    <t>28100 神戸市</t>
  </si>
  <si>
    <t>29201 奈良市</t>
  </si>
  <si>
    <t>30201 和歌山市</t>
  </si>
  <si>
    <t>31201 鳥取市</t>
  </si>
  <si>
    <t>32201 松江市</t>
  </si>
  <si>
    <t>33100 岡山市</t>
  </si>
  <si>
    <t>34100 広島市</t>
  </si>
  <si>
    <t>35203 山口市</t>
  </si>
  <si>
    <t>36201 徳島市</t>
  </si>
  <si>
    <t>37201 高松市</t>
  </si>
  <si>
    <t>38201 松山市</t>
  </si>
  <si>
    <t>39201 高知市</t>
  </si>
  <si>
    <t>40130 福岡市</t>
  </si>
  <si>
    <t>41201 佐賀市</t>
  </si>
  <si>
    <t>42201 長崎市</t>
  </si>
  <si>
    <t>43201 熊本市</t>
  </si>
  <si>
    <t>44201 大分市</t>
  </si>
  <si>
    <t>45201 宮崎市</t>
  </si>
  <si>
    <t>46201 鹿児島市</t>
  </si>
  <si>
    <t>47201 那覇市</t>
  </si>
  <si>
    <t>14130 川崎市</t>
  </si>
  <si>
    <t>22130 浜松市</t>
  </si>
  <si>
    <t>27140 堺市</t>
  </si>
  <si>
    <t>40100 北九州市</t>
  </si>
  <si>
    <t>世帯人員【人】</t>
  </si>
  <si>
    <t>一人当たり購入数量</t>
  </si>
  <si>
    <t>世帯当たり購入数量</t>
  </si>
  <si>
    <t>一人当たり年間トランス脂肪酸摂取量</t>
  </si>
  <si>
    <t>牛乳【1g】</t>
  </si>
  <si>
    <t>1L=1032g</t>
  </si>
  <si>
    <t>牛乳【1g】</t>
  </si>
  <si>
    <t>01100 札幌市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</si>
  <si>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</si>
  <si>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</si>
  <si>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</si>
  <si>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</si>
  <si>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</si>
  <si>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</si>
  <si>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</si>
  <si>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</si>
  <si>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</si>
  <si>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</si>
  <si>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</si>
  <si>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</si>
  <si>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</si>
  <si>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</si>
  <si>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</si>
  <si>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</si>
  <si>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</si>
  <si>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</si>
  <si>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</si>
  <si>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</si>
  <si>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</si>
  <si>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</si>
  <si>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</si>
  <si>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</si>
  <si>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</si>
  <si>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</si>
  <si>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</si>
  <si>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</si>
  <si>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</si>
  <si>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</si>
  <si>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</si>
  <si>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</si>
  <si>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</si>
  <si>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</si>
  <si>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</si>
  <si>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</si>
  <si>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</si>
  <si>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</si>
  <si>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</si>
  <si>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</si>
  <si>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</si>
  <si>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</si>
  <si>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</si>
  <si>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</si>
  <si>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</si>
  <si>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</si>
  <si>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</si>
  <si>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</si>
  <si>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浜松市</t>
  </si>
  <si>
    <t>堺市</t>
  </si>
  <si>
    <t>北九州市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</si>
  <si>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</si>
  <si>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</si>
  <si>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</si>
  <si>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</si>
  <si>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</si>
  <si>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</si>
  <si>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</si>
  <si>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</si>
  <si>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</si>
  <si>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</si>
  <si>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</si>
  <si>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</si>
  <si>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</si>
  <si>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</si>
  <si>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</si>
  <si>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</si>
  <si>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</si>
  <si>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</si>
  <si>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</si>
  <si>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</si>
  <si>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</si>
  <si>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</si>
  <si>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</si>
  <si>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</si>
  <si>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</si>
  <si>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</si>
  <si>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</si>
  <si>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</si>
  <si>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</si>
  <si>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</si>
  <si>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</si>
  <si>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</si>
  <si>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</si>
  <si>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</si>
  <si>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</si>
  <si>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</si>
  <si>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</si>
  <si>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</si>
  <si>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</si>
  <si>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</si>
  <si>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</si>
  <si>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</si>
  <si>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</si>
  <si>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</si>
  <si>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</si>
  <si>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</si>
  <si>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</si>
  <si>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</si>
  <si>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</si>
  <si>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</si>
  <si>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</si>
  <si>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トランス脂肪酸含有率％  ⇒</t>
  </si>
  <si>
    <t>印字</t>
  </si>
  <si>
    <t>計</t>
  </si>
  <si>
    <t>一人当たり年間トランス脂肪酸摂取量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</si>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</sst>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;[Red]\-0\ "/>
    <numFmt numFmtId="178" formatCode="0.0"/>
    <numFmt numFmtId="179" formatCode="0.0_ ;[Red]\-0.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一人当たり年間トランス脂肪酸摂取量 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ランキング順）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05"/>
          <c:w val="0.94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Sheet4!$B$1:$B$2</c:f>
              <c:strCache>
                <c:ptCount val="1"/>
                <c:pt idx="0">
                  <c:v>一人当たり年間トランス脂肪酸摂取量 計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Sheet4!$A$3:$A$54</c:f>
              <c:strCache>
                <c:ptCount val="52"/>
                <c:pt idx="0">
                  <c:v>全国</c:v>
                </c:pt>
                <c:pt idx="1">
                  <c:v>奈良市</c:v>
                </c:pt>
                <c:pt idx="2">
                  <c:v>神戸市</c:v>
                </c:pt>
                <c:pt idx="3">
                  <c:v>京都市</c:v>
                </c:pt>
                <c:pt idx="4">
                  <c:v>長野市</c:v>
                </c:pt>
                <c:pt idx="5">
                  <c:v>北九州市</c:v>
                </c:pt>
                <c:pt idx="6">
                  <c:v>広島市</c:v>
                </c:pt>
                <c:pt idx="7">
                  <c:v>堺市</c:v>
                </c:pt>
                <c:pt idx="8">
                  <c:v>横浜市</c:v>
                </c:pt>
                <c:pt idx="9">
                  <c:v>松山市</c:v>
                </c:pt>
                <c:pt idx="10">
                  <c:v>鹿児島市</c:v>
                </c:pt>
                <c:pt idx="11">
                  <c:v>大津市</c:v>
                </c:pt>
                <c:pt idx="12">
                  <c:v>千葉市</c:v>
                </c:pt>
                <c:pt idx="13">
                  <c:v>徳島市</c:v>
                </c:pt>
                <c:pt idx="14">
                  <c:v>松江市</c:v>
                </c:pt>
                <c:pt idx="15">
                  <c:v>甲府市</c:v>
                </c:pt>
                <c:pt idx="16">
                  <c:v>鳥取市</c:v>
                </c:pt>
                <c:pt idx="17">
                  <c:v>大阪市</c:v>
                </c:pt>
                <c:pt idx="18">
                  <c:v>長崎市</c:v>
                </c:pt>
                <c:pt idx="19">
                  <c:v>山口市</c:v>
                </c:pt>
                <c:pt idx="20">
                  <c:v>山形市</c:v>
                </c:pt>
                <c:pt idx="21">
                  <c:v>さいたま市</c:v>
                </c:pt>
                <c:pt idx="22">
                  <c:v>大分市</c:v>
                </c:pt>
                <c:pt idx="23">
                  <c:v>和歌山市</c:v>
                </c:pt>
                <c:pt idx="24">
                  <c:v>川崎市</c:v>
                </c:pt>
                <c:pt idx="25">
                  <c:v>青森市</c:v>
                </c:pt>
                <c:pt idx="26">
                  <c:v>札幌市</c:v>
                </c:pt>
                <c:pt idx="27">
                  <c:v>岡山市</c:v>
                </c:pt>
                <c:pt idx="28">
                  <c:v>高松市</c:v>
                </c:pt>
                <c:pt idx="29">
                  <c:v>岐阜市</c:v>
                </c:pt>
                <c:pt idx="30">
                  <c:v>東京都区部</c:v>
                </c:pt>
                <c:pt idx="31">
                  <c:v>水戸市</c:v>
                </c:pt>
                <c:pt idx="32">
                  <c:v>名古屋市</c:v>
                </c:pt>
                <c:pt idx="33">
                  <c:v>津市</c:v>
                </c:pt>
                <c:pt idx="34">
                  <c:v>熊本市</c:v>
                </c:pt>
                <c:pt idx="35">
                  <c:v>宇都宮市</c:v>
                </c:pt>
                <c:pt idx="36">
                  <c:v>前橋市</c:v>
                </c:pt>
                <c:pt idx="37">
                  <c:v>新潟市</c:v>
                </c:pt>
                <c:pt idx="38">
                  <c:v>静岡市</c:v>
                </c:pt>
                <c:pt idx="39">
                  <c:v>秋田市</c:v>
                </c:pt>
                <c:pt idx="40">
                  <c:v>福岡市</c:v>
                </c:pt>
                <c:pt idx="41">
                  <c:v>金沢市</c:v>
                </c:pt>
                <c:pt idx="42">
                  <c:v>佐賀市</c:v>
                </c:pt>
                <c:pt idx="43">
                  <c:v>仙台市</c:v>
                </c:pt>
                <c:pt idx="44">
                  <c:v>高知市</c:v>
                </c:pt>
                <c:pt idx="45">
                  <c:v>福島市</c:v>
                </c:pt>
                <c:pt idx="46">
                  <c:v>那覇市</c:v>
                </c:pt>
                <c:pt idx="47">
                  <c:v>宮崎市</c:v>
                </c:pt>
                <c:pt idx="48">
                  <c:v>盛岡市</c:v>
                </c:pt>
                <c:pt idx="49">
                  <c:v>浜松市</c:v>
                </c:pt>
                <c:pt idx="50">
                  <c:v>福井市</c:v>
                </c:pt>
                <c:pt idx="51">
                  <c:v>富山市</c:v>
                </c:pt>
              </c:strCache>
            </c:strRef>
          </c:cat>
          <c:val>
            <c:numRef>
              <c:f>Sheet4!$B$3:$B$54</c:f>
              <c:numCache>
                <c:ptCount val="52"/>
                <c:pt idx="0">
                  <c:v>161.6778291961415</c:v>
                </c:pt>
                <c:pt idx="1">
                  <c:v>191.39128628930817</c:v>
                </c:pt>
                <c:pt idx="2">
                  <c:v>190.92074336769758</c:v>
                </c:pt>
                <c:pt idx="3">
                  <c:v>187.69268739273926</c:v>
                </c:pt>
                <c:pt idx="4">
                  <c:v>186.9821457807309</c:v>
                </c:pt>
                <c:pt idx="5">
                  <c:v>180.37870111888114</c:v>
                </c:pt>
                <c:pt idx="6">
                  <c:v>179.72135086816724</c:v>
                </c:pt>
                <c:pt idx="7">
                  <c:v>176.61975593442625</c:v>
                </c:pt>
                <c:pt idx="8">
                  <c:v>176.53452315068495</c:v>
                </c:pt>
                <c:pt idx="9">
                  <c:v>176.05086978723403</c:v>
                </c:pt>
                <c:pt idx="10">
                  <c:v>175.005050375</c:v>
                </c:pt>
                <c:pt idx="11">
                  <c:v>174.57904228571428</c:v>
                </c:pt>
                <c:pt idx="12">
                  <c:v>173.47352488135593</c:v>
                </c:pt>
                <c:pt idx="13">
                  <c:v>173.3461257142857</c:v>
                </c:pt>
                <c:pt idx="14">
                  <c:v>173.3144600638978</c:v>
                </c:pt>
                <c:pt idx="15">
                  <c:v>172.58352176870747</c:v>
                </c:pt>
                <c:pt idx="16">
                  <c:v>172.04369954397396</c:v>
                </c:pt>
                <c:pt idx="17">
                  <c:v>171.00706610389608</c:v>
                </c:pt>
                <c:pt idx="18">
                  <c:v>169.217584295302</c:v>
                </c:pt>
                <c:pt idx="19">
                  <c:v>169.12087182662538</c:v>
                </c:pt>
                <c:pt idx="20">
                  <c:v>168.61504</c:v>
                </c:pt>
                <c:pt idx="21">
                  <c:v>168.54035821086262</c:v>
                </c:pt>
                <c:pt idx="22">
                  <c:v>166.73115485530548</c:v>
                </c:pt>
                <c:pt idx="23">
                  <c:v>166.424704</c:v>
                </c:pt>
                <c:pt idx="24">
                  <c:v>166.12503415873016</c:v>
                </c:pt>
                <c:pt idx="25">
                  <c:v>164.17175275000002</c:v>
                </c:pt>
                <c:pt idx="26">
                  <c:v>162.78146567567566</c:v>
                </c:pt>
                <c:pt idx="27">
                  <c:v>162.4909818064516</c:v>
                </c:pt>
                <c:pt idx="28">
                  <c:v>162.06365328767126</c:v>
                </c:pt>
                <c:pt idx="29">
                  <c:v>160.17701164556962</c:v>
                </c:pt>
                <c:pt idx="30">
                  <c:v>160.05152255892256</c:v>
                </c:pt>
                <c:pt idx="31">
                  <c:v>159.8502957894737</c:v>
                </c:pt>
                <c:pt idx="32">
                  <c:v>157.98051087248322</c:v>
                </c:pt>
                <c:pt idx="33">
                  <c:v>157.21020567656768</c:v>
                </c:pt>
                <c:pt idx="34">
                  <c:v>157.07934643067844</c:v>
                </c:pt>
                <c:pt idx="35">
                  <c:v>156.9415004590164</c:v>
                </c:pt>
                <c:pt idx="36">
                  <c:v>156.91960805460752</c:v>
                </c:pt>
                <c:pt idx="37">
                  <c:v>155.09933081761005</c:v>
                </c:pt>
                <c:pt idx="38">
                  <c:v>154.25832564263322</c:v>
                </c:pt>
                <c:pt idx="39">
                  <c:v>152.51965896774192</c:v>
                </c:pt>
                <c:pt idx="40">
                  <c:v>152.38801328990226</c:v>
                </c:pt>
                <c:pt idx="41">
                  <c:v>152.19889430379743</c:v>
                </c:pt>
                <c:pt idx="42">
                  <c:v>151.726613372434</c:v>
                </c:pt>
                <c:pt idx="43">
                  <c:v>149.12248349514564</c:v>
                </c:pt>
                <c:pt idx="44">
                  <c:v>148.6566914851485</c:v>
                </c:pt>
                <c:pt idx="45">
                  <c:v>147.78178064139942</c:v>
                </c:pt>
                <c:pt idx="46">
                  <c:v>147.40152061349696</c:v>
                </c:pt>
                <c:pt idx="47">
                  <c:v>144.44361665615145</c:v>
                </c:pt>
                <c:pt idx="48">
                  <c:v>143.71894442367602</c:v>
                </c:pt>
                <c:pt idx="49">
                  <c:v>142.48161627329193</c:v>
                </c:pt>
                <c:pt idx="50">
                  <c:v>141.4773624418605</c:v>
                </c:pt>
                <c:pt idx="51">
                  <c:v>141.2004450737463</c:v>
                </c:pt>
              </c:numCache>
            </c:numRef>
          </c:val>
        </c:ser>
        <c:axId val="57238902"/>
        <c:axId val="45388071"/>
      </c:barChart>
      <c:catAx>
        <c:axId val="5723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88071"/>
        <c:crosses val="autoZero"/>
        <c:auto val="1"/>
        <c:lblOffset val="100"/>
        <c:tickLblSkip val="1"/>
        <c:noMultiLvlLbl val="0"/>
      </c:catAx>
      <c:valAx>
        <c:axId val="4538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一人当たり年間トランス脂肪酸摂取量計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6175"/>
          <c:w val="0.919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Sheet3!$C$2:$C$3</c:f>
              <c:strCache>
                <c:ptCount val="1"/>
                <c:pt idx="0">
                  <c:v>一人当たり年間トランス脂肪酸摂取量 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Sheet3!$B$4:$B$55</c:f>
              <c:strCache>
                <c:ptCount val="52"/>
                <c:pt idx="0">
                  <c:v>全国</c:v>
                </c:pt>
                <c:pt idx="1">
                  <c:v>札幌市</c:v>
                </c:pt>
                <c:pt idx="2">
                  <c:v>青森市</c:v>
                </c:pt>
                <c:pt idx="3">
                  <c:v>盛岡市</c:v>
                </c:pt>
                <c:pt idx="4">
                  <c:v>仙台市</c:v>
                </c:pt>
                <c:pt idx="5">
                  <c:v>秋田市</c:v>
                </c:pt>
                <c:pt idx="6">
                  <c:v>山形市</c:v>
                </c:pt>
                <c:pt idx="7">
                  <c:v>福島市</c:v>
                </c:pt>
                <c:pt idx="8">
                  <c:v>水戸市</c:v>
                </c:pt>
                <c:pt idx="9">
                  <c:v>宇都宮市</c:v>
                </c:pt>
                <c:pt idx="10">
                  <c:v>前橋市</c:v>
                </c:pt>
                <c:pt idx="11">
                  <c:v>さいたま市</c:v>
                </c:pt>
                <c:pt idx="12">
                  <c:v>千葉市</c:v>
                </c:pt>
                <c:pt idx="13">
                  <c:v>東京都区部</c:v>
                </c:pt>
                <c:pt idx="14">
                  <c:v>横浜市</c:v>
                </c:pt>
                <c:pt idx="15">
                  <c:v>新潟市</c:v>
                </c:pt>
                <c:pt idx="16">
                  <c:v>富山市</c:v>
                </c:pt>
                <c:pt idx="17">
                  <c:v>金沢市</c:v>
                </c:pt>
                <c:pt idx="18">
                  <c:v>福井市</c:v>
                </c:pt>
                <c:pt idx="19">
                  <c:v>甲府市</c:v>
                </c:pt>
                <c:pt idx="20">
                  <c:v>長野市</c:v>
                </c:pt>
                <c:pt idx="21">
                  <c:v>岐阜市</c:v>
                </c:pt>
                <c:pt idx="22">
                  <c:v>静岡市</c:v>
                </c:pt>
                <c:pt idx="23">
                  <c:v>名古屋市</c:v>
                </c:pt>
                <c:pt idx="24">
                  <c:v>津市</c:v>
                </c:pt>
                <c:pt idx="25">
                  <c:v>大津市</c:v>
                </c:pt>
                <c:pt idx="26">
                  <c:v>京都市</c:v>
                </c:pt>
                <c:pt idx="27">
                  <c:v>大阪市</c:v>
                </c:pt>
                <c:pt idx="28">
                  <c:v>神戸市</c:v>
                </c:pt>
                <c:pt idx="29">
                  <c:v>奈良市</c:v>
                </c:pt>
                <c:pt idx="30">
                  <c:v>和歌山市</c:v>
                </c:pt>
                <c:pt idx="31">
                  <c:v>鳥取市</c:v>
                </c:pt>
                <c:pt idx="32">
                  <c:v>松江市</c:v>
                </c:pt>
                <c:pt idx="33">
                  <c:v>岡山市</c:v>
                </c:pt>
                <c:pt idx="34">
                  <c:v>広島市</c:v>
                </c:pt>
                <c:pt idx="35">
                  <c:v>山口市</c:v>
                </c:pt>
                <c:pt idx="36">
                  <c:v>徳島市</c:v>
                </c:pt>
                <c:pt idx="37">
                  <c:v>高松市</c:v>
                </c:pt>
                <c:pt idx="38">
                  <c:v>松山市</c:v>
                </c:pt>
                <c:pt idx="39">
                  <c:v>高知市</c:v>
                </c:pt>
                <c:pt idx="40">
                  <c:v>福岡市</c:v>
                </c:pt>
                <c:pt idx="41">
                  <c:v>佐賀市</c:v>
                </c:pt>
                <c:pt idx="42">
                  <c:v>長崎市</c:v>
                </c:pt>
                <c:pt idx="43">
                  <c:v>熊本市</c:v>
                </c:pt>
                <c:pt idx="44">
                  <c:v>大分市</c:v>
                </c:pt>
                <c:pt idx="45">
                  <c:v>宮崎市</c:v>
                </c:pt>
                <c:pt idx="46">
                  <c:v>鹿児島市</c:v>
                </c:pt>
                <c:pt idx="47">
                  <c:v>那覇市</c:v>
                </c:pt>
                <c:pt idx="48">
                  <c:v>川崎市</c:v>
                </c:pt>
                <c:pt idx="49">
                  <c:v>浜松市</c:v>
                </c:pt>
                <c:pt idx="50">
                  <c:v>堺市</c:v>
                </c:pt>
                <c:pt idx="51">
                  <c:v>北九州市</c:v>
                </c:pt>
              </c:strCache>
            </c:strRef>
          </c:cat>
          <c:val>
            <c:numRef>
              <c:f>Sheet3!$C$4:$C$55</c:f>
              <c:numCache>
                <c:ptCount val="52"/>
                <c:pt idx="0">
                  <c:v>161.6778291961415</c:v>
                </c:pt>
                <c:pt idx="1">
                  <c:v>162.78146567567566</c:v>
                </c:pt>
                <c:pt idx="2">
                  <c:v>164.17175275000002</c:v>
                </c:pt>
                <c:pt idx="3">
                  <c:v>143.71894442367602</c:v>
                </c:pt>
                <c:pt idx="4">
                  <c:v>149.12248349514564</c:v>
                </c:pt>
                <c:pt idx="5">
                  <c:v>152.51965896774192</c:v>
                </c:pt>
                <c:pt idx="6">
                  <c:v>168.61504</c:v>
                </c:pt>
                <c:pt idx="7">
                  <c:v>147.78178064139942</c:v>
                </c:pt>
                <c:pt idx="8">
                  <c:v>159.8502957894737</c:v>
                </c:pt>
                <c:pt idx="9">
                  <c:v>156.9415004590164</c:v>
                </c:pt>
                <c:pt idx="10">
                  <c:v>156.91960805460752</c:v>
                </c:pt>
                <c:pt idx="11">
                  <c:v>168.54035821086262</c:v>
                </c:pt>
                <c:pt idx="12">
                  <c:v>173.47352488135593</c:v>
                </c:pt>
                <c:pt idx="13">
                  <c:v>160.05152255892256</c:v>
                </c:pt>
                <c:pt idx="14">
                  <c:v>176.53452315068495</c:v>
                </c:pt>
                <c:pt idx="15">
                  <c:v>155.09933081761005</c:v>
                </c:pt>
                <c:pt idx="16">
                  <c:v>141.2004450737463</c:v>
                </c:pt>
                <c:pt idx="17">
                  <c:v>152.19889430379743</c:v>
                </c:pt>
                <c:pt idx="18">
                  <c:v>141.4773624418605</c:v>
                </c:pt>
                <c:pt idx="19">
                  <c:v>172.58352176870747</c:v>
                </c:pt>
                <c:pt idx="20">
                  <c:v>186.9821457807309</c:v>
                </c:pt>
                <c:pt idx="21">
                  <c:v>160.17701164556962</c:v>
                </c:pt>
                <c:pt idx="22">
                  <c:v>154.25832564263322</c:v>
                </c:pt>
                <c:pt idx="23">
                  <c:v>157.98051087248322</c:v>
                </c:pt>
                <c:pt idx="24">
                  <c:v>157.21020567656768</c:v>
                </c:pt>
                <c:pt idx="25">
                  <c:v>174.57904228571428</c:v>
                </c:pt>
                <c:pt idx="26">
                  <c:v>187.69268739273926</c:v>
                </c:pt>
                <c:pt idx="27">
                  <c:v>171.00706610389608</c:v>
                </c:pt>
                <c:pt idx="28">
                  <c:v>190.92074336769758</c:v>
                </c:pt>
                <c:pt idx="29">
                  <c:v>191.39128628930817</c:v>
                </c:pt>
                <c:pt idx="30">
                  <c:v>166.424704</c:v>
                </c:pt>
                <c:pt idx="31">
                  <c:v>172.04369954397396</c:v>
                </c:pt>
                <c:pt idx="32">
                  <c:v>173.3144600638978</c:v>
                </c:pt>
                <c:pt idx="33">
                  <c:v>162.4909818064516</c:v>
                </c:pt>
                <c:pt idx="34">
                  <c:v>179.72135086816724</c:v>
                </c:pt>
                <c:pt idx="35">
                  <c:v>169.12087182662538</c:v>
                </c:pt>
                <c:pt idx="36">
                  <c:v>173.3461257142857</c:v>
                </c:pt>
                <c:pt idx="37">
                  <c:v>162.06365328767126</c:v>
                </c:pt>
                <c:pt idx="38">
                  <c:v>176.05086978723403</c:v>
                </c:pt>
                <c:pt idx="39">
                  <c:v>148.6566914851485</c:v>
                </c:pt>
                <c:pt idx="40">
                  <c:v>152.38801328990226</c:v>
                </c:pt>
                <c:pt idx="41">
                  <c:v>151.726613372434</c:v>
                </c:pt>
                <c:pt idx="42">
                  <c:v>169.217584295302</c:v>
                </c:pt>
                <c:pt idx="43">
                  <c:v>157.07934643067844</c:v>
                </c:pt>
                <c:pt idx="44">
                  <c:v>166.73115485530548</c:v>
                </c:pt>
                <c:pt idx="45">
                  <c:v>144.44361665615145</c:v>
                </c:pt>
                <c:pt idx="46">
                  <c:v>175.005050375</c:v>
                </c:pt>
                <c:pt idx="47">
                  <c:v>147.40152061349696</c:v>
                </c:pt>
                <c:pt idx="48">
                  <c:v>166.12503415873016</c:v>
                </c:pt>
                <c:pt idx="49">
                  <c:v>142.48161627329193</c:v>
                </c:pt>
                <c:pt idx="50">
                  <c:v>176.61975593442625</c:v>
                </c:pt>
                <c:pt idx="51">
                  <c:v>180.37870111888114</c:v>
                </c:pt>
              </c:numCache>
            </c:numRef>
          </c:val>
        </c:ser>
        <c:axId val="5839456"/>
        <c:axId val="52555105"/>
      </c:barChart>
      <c:catAx>
        <c:axId val="583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5105"/>
        <c:crosses val="autoZero"/>
        <c:auto val="1"/>
        <c:lblOffset val="100"/>
        <c:tickLblSkip val="1"/>
        <c:noMultiLvlLbl val="0"/>
      </c:catAx>
      <c:valAx>
        <c:axId val="52555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B1" t="s">
        <v>192</v>
      </c>
    </row>
    <row r="2" ht="13.5">
      <c r="B2" t="s">
        <v>193</v>
      </c>
    </row>
    <row r="3" spans="1:2" ht="13.5">
      <c r="A3" t="s">
        <v>26</v>
      </c>
      <c r="B3" s="2">
        <v>161.6778291961415</v>
      </c>
    </row>
    <row r="4" spans="1:2" ht="13.5">
      <c r="A4" t="s">
        <v>115</v>
      </c>
      <c r="B4" s="2">
        <v>191.39128628930817</v>
      </c>
    </row>
    <row r="5" spans="1:2" ht="13.5">
      <c r="A5" t="s">
        <v>114</v>
      </c>
      <c r="B5" s="2">
        <v>190.92074336769758</v>
      </c>
    </row>
    <row r="6" spans="1:2" ht="13.5">
      <c r="A6" t="s">
        <v>112</v>
      </c>
      <c r="B6" s="2">
        <v>187.69268739273926</v>
      </c>
    </row>
    <row r="7" spans="1:2" ht="13.5">
      <c r="A7" t="s">
        <v>106</v>
      </c>
      <c r="B7" s="2">
        <v>186.9821457807309</v>
      </c>
    </row>
    <row r="8" spans="1:2" ht="13.5">
      <c r="A8" t="s">
        <v>137</v>
      </c>
      <c r="B8" s="2">
        <v>180.37870111888114</v>
      </c>
    </row>
    <row r="9" spans="1:2" ht="13.5">
      <c r="A9" t="s">
        <v>120</v>
      </c>
      <c r="B9" s="2">
        <v>179.72135086816724</v>
      </c>
    </row>
    <row r="10" spans="1:2" ht="13.5">
      <c r="A10" t="s">
        <v>136</v>
      </c>
      <c r="B10" s="2">
        <v>176.61975593442625</v>
      </c>
    </row>
    <row r="11" spans="1:2" ht="13.5">
      <c r="A11" t="s">
        <v>100</v>
      </c>
      <c r="B11" s="2">
        <v>176.53452315068495</v>
      </c>
    </row>
    <row r="12" spans="1:2" ht="13.5">
      <c r="A12" t="s">
        <v>124</v>
      </c>
      <c r="B12" s="2">
        <v>176.05086978723403</v>
      </c>
    </row>
    <row r="13" spans="1:2" ht="13.5">
      <c r="A13" t="s">
        <v>132</v>
      </c>
      <c r="B13" s="2">
        <v>175.005050375</v>
      </c>
    </row>
    <row r="14" spans="1:2" ht="13.5">
      <c r="A14" t="s">
        <v>111</v>
      </c>
      <c r="B14" s="2">
        <v>174.57904228571428</v>
      </c>
    </row>
    <row r="15" spans="1:2" ht="13.5">
      <c r="A15" t="s">
        <v>98</v>
      </c>
      <c r="B15" s="2">
        <v>173.47352488135593</v>
      </c>
    </row>
    <row r="16" spans="1:2" ht="13.5">
      <c r="A16" t="s">
        <v>122</v>
      </c>
      <c r="B16" s="2">
        <v>173.3461257142857</v>
      </c>
    </row>
    <row r="17" spans="1:2" ht="13.5">
      <c r="A17" t="s">
        <v>118</v>
      </c>
      <c r="B17" s="2">
        <v>173.3144600638978</v>
      </c>
    </row>
    <row r="18" spans="1:2" ht="13.5">
      <c r="A18" t="s">
        <v>105</v>
      </c>
      <c r="B18" s="2">
        <v>172.58352176870747</v>
      </c>
    </row>
    <row r="19" spans="1:2" ht="13.5">
      <c r="A19" t="s">
        <v>117</v>
      </c>
      <c r="B19" s="2">
        <v>172.04369954397396</v>
      </c>
    </row>
    <row r="20" spans="1:2" ht="13.5">
      <c r="A20" t="s">
        <v>113</v>
      </c>
      <c r="B20" s="2">
        <v>171.00706610389608</v>
      </c>
    </row>
    <row r="21" spans="1:2" ht="13.5">
      <c r="A21" t="s">
        <v>128</v>
      </c>
      <c r="B21" s="2">
        <v>169.217584295302</v>
      </c>
    </row>
    <row r="22" spans="1:2" ht="13.5">
      <c r="A22" t="s">
        <v>121</v>
      </c>
      <c r="B22" s="2">
        <v>169.12087182662538</v>
      </c>
    </row>
    <row r="23" spans="1:2" ht="13.5">
      <c r="A23" t="s">
        <v>92</v>
      </c>
      <c r="B23" s="2">
        <v>168.61504</v>
      </c>
    </row>
    <row r="24" spans="1:2" ht="13.5">
      <c r="A24" t="s">
        <v>97</v>
      </c>
      <c r="B24" s="2">
        <v>168.54035821086262</v>
      </c>
    </row>
    <row r="25" spans="1:2" ht="13.5">
      <c r="A25" t="s">
        <v>130</v>
      </c>
      <c r="B25" s="2">
        <v>166.73115485530548</v>
      </c>
    </row>
    <row r="26" spans="1:2" ht="13.5">
      <c r="A26" t="s">
        <v>116</v>
      </c>
      <c r="B26" s="2">
        <v>166.424704</v>
      </c>
    </row>
    <row r="27" spans="1:2" ht="13.5">
      <c r="A27" t="s">
        <v>134</v>
      </c>
      <c r="B27" s="2">
        <v>166.12503415873016</v>
      </c>
    </row>
    <row r="28" spans="1:2" ht="13.5">
      <c r="A28" t="s">
        <v>88</v>
      </c>
      <c r="B28" s="2">
        <v>164.17175275000002</v>
      </c>
    </row>
    <row r="29" spans="1:2" ht="13.5">
      <c r="A29" t="s">
        <v>87</v>
      </c>
      <c r="B29" s="2">
        <v>162.78146567567566</v>
      </c>
    </row>
    <row r="30" spans="1:2" ht="13.5">
      <c r="A30" t="s">
        <v>119</v>
      </c>
      <c r="B30" s="2">
        <v>162.4909818064516</v>
      </c>
    </row>
    <row r="31" spans="1:2" ht="13.5">
      <c r="A31" t="s">
        <v>123</v>
      </c>
      <c r="B31" s="2">
        <v>162.06365328767126</v>
      </c>
    </row>
    <row r="32" spans="1:2" ht="13.5">
      <c r="A32" t="s">
        <v>107</v>
      </c>
      <c r="B32" s="2">
        <v>160.17701164556962</v>
      </c>
    </row>
    <row r="33" spans="1:2" ht="13.5">
      <c r="A33" t="s">
        <v>99</v>
      </c>
      <c r="B33" s="2">
        <v>160.05152255892256</v>
      </c>
    </row>
    <row r="34" spans="1:2" ht="13.5">
      <c r="A34" t="s">
        <v>94</v>
      </c>
      <c r="B34" s="2">
        <v>159.8502957894737</v>
      </c>
    </row>
    <row r="35" spans="1:2" ht="13.5">
      <c r="A35" t="s">
        <v>109</v>
      </c>
      <c r="B35" s="2">
        <v>157.98051087248322</v>
      </c>
    </row>
    <row r="36" spans="1:2" ht="13.5">
      <c r="A36" t="s">
        <v>110</v>
      </c>
      <c r="B36" s="2">
        <v>157.21020567656768</v>
      </c>
    </row>
    <row r="37" spans="1:2" ht="13.5">
      <c r="A37" t="s">
        <v>129</v>
      </c>
      <c r="B37" s="2">
        <v>157.07934643067844</v>
      </c>
    </row>
    <row r="38" spans="1:2" ht="13.5">
      <c r="A38" t="s">
        <v>95</v>
      </c>
      <c r="B38" s="2">
        <v>156.9415004590164</v>
      </c>
    </row>
    <row r="39" spans="1:2" ht="13.5">
      <c r="A39" t="s">
        <v>96</v>
      </c>
      <c r="B39" s="2">
        <v>156.91960805460752</v>
      </c>
    </row>
    <row r="40" spans="1:2" ht="13.5">
      <c r="A40" t="s">
        <v>101</v>
      </c>
      <c r="B40" s="2">
        <v>155.09933081761005</v>
      </c>
    </row>
    <row r="41" spans="1:2" ht="13.5">
      <c r="A41" t="s">
        <v>108</v>
      </c>
      <c r="B41" s="2">
        <v>154.25832564263322</v>
      </c>
    </row>
    <row r="42" spans="1:2" ht="13.5">
      <c r="A42" t="s">
        <v>91</v>
      </c>
      <c r="B42" s="2">
        <v>152.51965896774192</v>
      </c>
    </row>
    <row r="43" spans="1:2" ht="13.5">
      <c r="A43" t="s">
        <v>126</v>
      </c>
      <c r="B43" s="2">
        <v>152.38801328990226</v>
      </c>
    </row>
    <row r="44" spans="1:2" ht="13.5">
      <c r="A44" t="s">
        <v>103</v>
      </c>
      <c r="B44" s="2">
        <v>152.19889430379743</v>
      </c>
    </row>
    <row r="45" spans="1:2" ht="13.5">
      <c r="A45" t="s">
        <v>127</v>
      </c>
      <c r="B45" s="2">
        <v>151.726613372434</v>
      </c>
    </row>
    <row r="46" spans="1:2" ht="13.5">
      <c r="A46" t="s">
        <v>90</v>
      </c>
      <c r="B46" s="2">
        <v>149.12248349514564</v>
      </c>
    </row>
    <row r="47" spans="1:2" ht="13.5">
      <c r="A47" t="s">
        <v>125</v>
      </c>
      <c r="B47" s="2">
        <v>148.6566914851485</v>
      </c>
    </row>
    <row r="48" spans="1:2" ht="13.5">
      <c r="A48" t="s">
        <v>93</v>
      </c>
      <c r="B48" s="2">
        <v>147.78178064139942</v>
      </c>
    </row>
    <row r="49" spans="1:2" ht="13.5">
      <c r="A49" t="s">
        <v>133</v>
      </c>
      <c r="B49" s="2">
        <v>147.40152061349696</v>
      </c>
    </row>
    <row r="50" spans="1:2" ht="13.5">
      <c r="A50" t="s">
        <v>131</v>
      </c>
      <c r="B50" s="2">
        <v>144.44361665615145</v>
      </c>
    </row>
    <row r="51" spans="1:2" ht="13.5">
      <c r="A51" t="s">
        <v>89</v>
      </c>
      <c r="B51" s="2">
        <v>143.71894442367602</v>
      </c>
    </row>
    <row r="52" spans="1:2" ht="13.5">
      <c r="A52" t="s">
        <v>135</v>
      </c>
      <c r="B52" s="2">
        <v>142.48161627329193</v>
      </c>
    </row>
    <row r="53" spans="1:2" ht="13.5">
      <c r="A53" t="s">
        <v>104</v>
      </c>
      <c r="B53" s="2">
        <v>141.4773624418605</v>
      </c>
    </row>
    <row r="54" spans="1:2" ht="13.5">
      <c r="A54" t="s">
        <v>102</v>
      </c>
      <c r="B54" s="2">
        <v>141.2004450737463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13.00390625" style="0" customWidth="1"/>
    <col min="4" max="12" width="9.00390625" style="0" customWidth="1"/>
  </cols>
  <sheetData>
    <row r="1" spans="3:15" ht="27">
      <c r="C1" s="4" t="s">
        <v>189</v>
      </c>
      <c r="D1" s="5">
        <v>0.163</v>
      </c>
      <c r="E1" s="5">
        <v>0.204</v>
      </c>
      <c r="F1" s="5">
        <v>0.128</v>
      </c>
      <c r="G1" s="5">
        <v>0.128</v>
      </c>
      <c r="H1" s="5">
        <v>0.521</v>
      </c>
      <c r="I1" s="5">
        <v>0.091</v>
      </c>
      <c r="J1" s="5">
        <v>0.024</v>
      </c>
      <c r="K1" s="5">
        <v>1.951</v>
      </c>
      <c r="L1" s="5">
        <v>0.826</v>
      </c>
      <c r="M1" s="5">
        <v>1.395</v>
      </c>
      <c r="N1" s="5">
        <v>7.004</v>
      </c>
      <c r="O1" s="5">
        <v>1.237</v>
      </c>
    </row>
    <row r="2" spans="3:5" ht="13.5">
      <c r="C2" s="7" t="s">
        <v>82</v>
      </c>
      <c r="D2" s="7"/>
      <c r="E2" s="7"/>
    </row>
    <row r="3" spans="1:15" ht="13.5">
      <c r="A3" s="8" t="s">
        <v>190</v>
      </c>
      <c r="B3" s="8"/>
      <c r="C3" s="9" t="s">
        <v>191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85</v>
      </c>
      <c r="J3" s="9" t="s">
        <v>19</v>
      </c>
      <c r="K3" s="9" t="s">
        <v>20</v>
      </c>
      <c r="L3" s="9" t="s">
        <v>21</v>
      </c>
      <c r="M3" s="9" t="s">
        <v>22</v>
      </c>
      <c r="N3" s="9" t="s">
        <v>23</v>
      </c>
      <c r="O3" s="9" t="s">
        <v>24</v>
      </c>
    </row>
    <row r="4" spans="1:15" ht="13.5">
      <c r="A4" s="10"/>
      <c r="B4" s="11" t="s">
        <v>26</v>
      </c>
      <c r="C4" s="12">
        <f>SUM(D4:O4)</f>
        <v>161.6778291961415</v>
      </c>
      <c r="D4" s="12">
        <f>Sheet2!D4*Sheet3!D$1/100</f>
        <v>10.429903536977493</v>
      </c>
      <c r="E4" s="12">
        <f>Sheet2!E4*Sheet3!E$1/100</f>
        <v>14.141594855305465</v>
      </c>
      <c r="F4" s="12">
        <f>Sheet2!F4*Sheet3!F$1/100</f>
        <v>1.233903536977492</v>
      </c>
      <c r="G4" s="12">
        <f>Sheet2!G4*Sheet3!G$1/100</f>
        <v>1.037581993569132</v>
      </c>
      <c r="H4" s="12">
        <f>Sheet2!H4*Sheet3!H$1/100</f>
        <v>11.780295819935693</v>
      </c>
      <c r="I4" s="12">
        <f>Sheet2!I4*Sheet3!I$1/100</f>
        <v>25.664247202572348</v>
      </c>
      <c r="J4" s="12">
        <f>Sheet2!J4*Sheet3!J$1/100</f>
        <v>0.034495176848874605</v>
      </c>
      <c r="K4" s="12">
        <f>Sheet2!K4*Sheet3!K$1/100</f>
        <v>3.036282958199357</v>
      </c>
      <c r="L4" s="12">
        <f>Sheet2!L4*Sheet3!L$1/100</f>
        <v>6.358340836012863</v>
      </c>
      <c r="M4" s="12">
        <f>Sheet2!M4*Sheet3!M$1/100</f>
        <v>37.27475884244373</v>
      </c>
      <c r="N4" s="12">
        <f>Sheet2!N4*Sheet3!N$1/100</f>
        <v>31.236488745980708</v>
      </c>
      <c r="O4" s="12">
        <f>Sheet2!O4*Sheet3!O$1/100</f>
        <v>19.44993569131833</v>
      </c>
    </row>
    <row r="5" spans="1:15" ht="13.5">
      <c r="A5" t="s">
        <v>138</v>
      </c>
      <c r="B5" s="6" t="s">
        <v>87</v>
      </c>
      <c r="C5" s="2">
        <f aca="true" t="shared" si="0" ref="C5:C55">SUM(D5:O5)</f>
        <v>162.78146567567566</v>
      </c>
      <c r="D5" s="2">
        <f>Sheet2!D5*Sheet3!D$1/100</f>
        <v>9.133506756756757</v>
      </c>
      <c r="E5" s="2">
        <f>Sheet2!E5*Sheet3!E$1/100</f>
        <v>14.529486486486487</v>
      </c>
      <c r="F5" s="2">
        <f>Sheet2!F5*Sheet3!F$1/100</f>
        <v>1.5208648648648648</v>
      </c>
      <c r="G5" s="2">
        <f>Sheet2!G5*Sheet3!G$1/100</f>
        <v>1.1667027027027026</v>
      </c>
      <c r="H5" s="2">
        <f>Sheet2!H5*Sheet3!H$1/100</f>
        <v>7.712912162162163</v>
      </c>
      <c r="I5" s="2">
        <f>Sheet2!I5*Sheet3!I$1/100</f>
        <v>25.483148108108104</v>
      </c>
      <c r="J5" s="2">
        <f>Sheet2!J5*Sheet3!J$1/100</f>
        <v>0.01889189189189189</v>
      </c>
      <c r="K5" s="2">
        <f>Sheet2!K5*Sheet3!K$1/100</f>
        <v>4.917047297297298</v>
      </c>
      <c r="L5" s="2">
        <f>Sheet2!L5*Sheet3!L$1/100</f>
        <v>7.8469999999999995</v>
      </c>
      <c r="M5" s="2">
        <f>Sheet2!M5*Sheet3!M$1/100</f>
        <v>44.23940878378378</v>
      </c>
      <c r="N5" s="2">
        <f>Sheet2!N5*Sheet3!N$1/100</f>
        <v>28.631216216216217</v>
      </c>
      <c r="O5" s="2">
        <f>Sheet2!O5*Sheet3!O$1/100</f>
        <v>17.58128040540541</v>
      </c>
    </row>
    <row r="6" spans="1:15" ht="13.5">
      <c r="A6" t="s">
        <v>139</v>
      </c>
      <c r="B6" s="6" t="s">
        <v>88</v>
      </c>
      <c r="C6" s="2">
        <f t="shared" si="0"/>
        <v>164.17175275000002</v>
      </c>
      <c r="D6" s="2">
        <f>Sheet2!D6*Sheet3!D$1/100</f>
        <v>8.30994375</v>
      </c>
      <c r="E6" s="2">
        <f>Sheet2!E6*Sheet3!E$1/100</f>
        <v>9.4101375</v>
      </c>
      <c r="F6" s="2">
        <f>Sheet2!F6*Sheet3!F$1/100</f>
        <v>1.9708</v>
      </c>
      <c r="G6" s="2">
        <f>Sheet2!G6*Sheet3!G$1/100</f>
        <v>1.3608000000000002</v>
      </c>
      <c r="H6" s="2">
        <f>Sheet2!H6*Sheet3!H$1/100</f>
        <v>8.388100000000001</v>
      </c>
      <c r="I6" s="2">
        <f>Sheet2!I6*Sheet3!I$1/100</f>
        <v>20.68705275</v>
      </c>
      <c r="J6" s="2">
        <f>Sheet2!J6*Sheet3!J$1/100</f>
        <v>0.032775</v>
      </c>
      <c r="K6" s="2">
        <f>Sheet2!K6*Sheet3!K$1/100</f>
        <v>2.63385</v>
      </c>
      <c r="L6" s="2">
        <f>Sheet2!L6*Sheet3!L$1/100</f>
        <v>6.5099124999999995</v>
      </c>
      <c r="M6" s="2">
        <f>Sheet2!M6*Sheet3!M$1/100</f>
        <v>49.46146875</v>
      </c>
      <c r="N6" s="2">
        <f>Sheet2!N6*Sheet3!N$1/100</f>
        <v>37.099312499999996</v>
      </c>
      <c r="O6" s="2">
        <f>Sheet2!O6*Sheet3!O$1/100</f>
        <v>18.3076</v>
      </c>
    </row>
    <row r="7" spans="1:15" ht="13.5">
      <c r="A7" t="s">
        <v>140</v>
      </c>
      <c r="B7" s="6" t="s">
        <v>89</v>
      </c>
      <c r="C7" s="2">
        <f t="shared" si="0"/>
        <v>143.71894442367602</v>
      </c>
      <c r="D7" s="2">
        <f>Sheet2!D7*Sheet3!D$1/100</f>
        <v>9.102102803738319</v>
      </c>
      <c r="E7" s="2">
        <f>Sheet2!E7*Sheet3!E$1/100</f>
        <v>10.419252336448599</v>
      </c>
      <c r="F7" s="2">
        <f>Sheet2!F7*Sheet3!F$1/100</f>
        <v>1.2552772585669782</v>
      </c>
      <c r="G7" s="2">
        <f>Sheet2!G7*Sheet3!G$1/100</f>
        <v>1.0443364485981308</v>
      </c>
      <c r="H7" s="2">
        <f>Sheet2!H7*Sheet3!H$1/100</f>
        <v>8.13798753894081</v>
      </c>
      <c r="I7" s="2">
        <f>Sheet2!I7*Sheet3!I$1/100</f>
        <v>28.869894579439254</v>
      </c>
      <c r="J7" s="2">
        <f>Sheet2!J7*Sheet3!J$1/100</f>
        <v>0.04358878504672897</v>
      </c>
      <c r="K7" s="2">
        <f>Sheet2!K7*Sheet3!K$1/100</f>
        <v>3.282056074766355</v>
      </c>
      <c r="L7" s="2">
        <f>Sheet2!L7*Sheet3!L$1/100</f>
        <v>6.7675389408099695</v>
      </c>
      <c r="M7" s="2">
        <f>Sheet2!M7*Sheet3!M$1/100</f>
        <v>34.857616822429904</v>
      </c>
      <c r="N7" s="2">
        <f>Sheet2!N7*Sheet3!N$1/100</f>
        <v>24.459451713395637</v>
      </c>
      <c r="O7" s="2">
        <f>Sheet2!O7*Sheet3!O$1/100</f>
        <v>15.479841121495328</v>
      </c>
    </row>
    <row r="8" spans="1:15" ht="13.5">
      <c r="A8" t="s">
        <v>141</v>
      </c>
      <c r="B8" s="6" t="s">
        <v>90</v>
      </c>
      <c r="C8" s="2">
        <f t="shared" si="0"/>
        <v>149.12248349514564</v>
      </c>
      <c r="D8" s="2">
        <f>Sheet2!D8*Sheet3!D$1/100</f>
        <v>8.503430420711975</v>
      </c>
      <c r="E8" s="2">
        <f>Sheet2!E8*Sheet3!E$1/100</f>
        <v>11.983844660194174</v>
      </c>
      <c r="F8" s="2">
        <f>Sheet2!F8*Sheet3!F$1/100</f>
        <v>1.5591974110032363</v>
      </c>
      <c r="G8" s="2">
        <f>Sheet2!G8*Sheet3!G$1/100</f>
        <v>1.1594563106796116</v>
      </c>
      <c r="H8" s="2">
        <f>Sheet2!H8*Sheet3!H$1/100</f>
        <v>7.553656957928804</v>
      </c>
      <c r="I8" s="2">
        <f>Sheet2!I8*Sheet3!I$1/100</f>
        <v>24.222609708737867</v>
      </c>
      <c r="J8" s="2">
        <f>Sheet2!J8*Sheet3!J$1/100</f>
        <v>0.013436893203883495</v>
      </c>
      <c r="K8" s="2">
        <f>Sheet2!K8*Sheet3!K$1/100</f>
        <v>4.5018220064724925</v>
      </c>
      <c r="L8" s="2">
        <f>Sheet2!L8*Sheet3!L$1/100</f>
        <v>8.519294498381878</v>
      </c>
      <c r="M8" s="2">
        <f>Sheet2!M8*Sheet3!M$1/100</f>
        <v>35.32194174757282</v>
      </c>
      <c r="N8" s="2">
        <f>Sheet2!N8*Sheet3!N$1/100</f>
        <v>26.247999999999998</v>
      </c>
      <c r="O8" s="2">
        <f>Sheet2!O8*Sheet3!O$1/100</f>
        <v>19.535792880258903</v>
      </c>
    </row>
    <row r="9" spans="1:15" ht="13.5">
      <c r="A9" t="s">
        <v>142</v>
      </c>
      <c r="B9" s="6" t="s">
        <v>91</v>
      </c>
      <c r="C9" s="2">
        <f t="shared" si="0"/>
        <v>152.51965896774192</v>
      </c>
      <c r="D9" s="2">
        <f>Sheet2!D9*Sheet3!D$1/100</f>
        <v>7.380745161290323</v>
      </c>
      <c r="E9" s="2">
        <f>Sheet2!E9*Sheet3!E$1/100</f>
        <v>14.181290322580644</v>
      </c>
      <c r="F9" s="2">
        <f>Sheet2!F9*Sheet3!F$1/100</f>
        <v>1.7259354838709677</v>
      </c>
      <c r="G9" s="2">
        <f>Sheet2!G9*Sheet3!G$1/100</f>
        <v>1.188748387096774</v>
      </c>
      <c r="H9" s="2">
        <f>Sheet2!H9*Sheet3!H$1/100</f>
        <v>7.248622580645161</v>
      </c>
      <c r="I9" s="2">
        <f>Sheet2!I9*Sheet3!I$1/100</f>
        <v>20.430404129032258</v>
      </c>
      <c r="J9" s="2">
        <f>Sheet2!J9*Sheet3!J$1/100</f>
        <v>0.06061935483870967</v>
      </c>
      <c r="K9" s="2">
        <f>Sheet2!K9*Sheet3!K$1/100</f>
        <v>2.183861290322581</v>
      </c>
      <c r="L9" s="2">
        <f>Sheet2!L9*Sheet3!L$1/100</f>
        <v>6.008483870967741</v>
      </c>
      <c r="M9" s="2">
        <f>Sheet2!M9*Sheet3!M$1/100</f>
        <v>47.313</v>
      </c>
      <c r="N9" s="2">
        <f>Sheet2!N9*Sheet3!N$1/100</f>
        <v>28.038593548387095</v>
      </c>
      <c r="O9" s="2">
        <f>Sheet2!O9*Sheet3!O$1/100</f>
        <v>16.75935483870968</v>
      </c>
    </row>
    <row r="10" spans="1:15" ht="13.5">
      <c r="A10" t="s">
        <v>143</v>
      </c>
      <c r="B10" s="6" t="s">
        <v>92</v>
      </c>
      <c r="C10" s="2">
        <f t="shared" si="0"/>
        <v>168.61504</v>
      </c>
      <c r="D10" s="2">
        <f>Sheet2!D10*Sheet3!D$1/100</f>
        <v>8.54279510703364</v>
      </c>
      <c r="E10" s="2">
        <f>Sheet2!E10*Sheet3!E$1/100</f>
        <v>11.486385321100915</v>
      </c>
      <c r="F10" s="2">
        <f>Sheet2!F10*Sheet3!F$1/100</f>
        <v>1.479633027522936</v>
      </c>
      <c r="G10" s="2">
        <f>Sheet2!G10*Sheet3!G$1/100</f>
        <v>1.0936758409785934</v>
      </c>
      <c r="H10" s="2">
        <f>Sheet2!H10*Sheet3!H$1/100</f>
        <v>13.381892966360857</v>
      </c>
      <c r="I10" s="2">
        <f>Sheet2!I10*Sheet3!I$1/100</f>
        <v>27.380948256880732</v>
      </c>
      <c r="J10" s="2">
        <f>Sheet2!J10*Sheet3!J$1/100</f>
        <v>0.01944954128440367</v>
      </c>
      <c r="K10" s="2">
        <f>Sheet2!K10*Sheet3!K$1/100</f>
        <v>2.6550305810397554</v>
      </c>
      <c r="L10" s="2">
        <f>Sheet2!L10*Sheet3!L$1/100</f>
        <v>6.810079510703363</v>
      </c>
      <c r="M10" s="2">
        <f>Sheet2!M10*Sheet3!M$1/100</f>
        <v>42.98477064220184</v>
      </c>
      <c r="N10" s="2">
        <f>Sheet2!N10*Sheet3!N$1/100</f>
        <v>32.171278287461774</v>
      </c>
      <c r="O10" s="2">
        <f>Sheet2!O10*Sheet3!O$1/100</f>
        <v>20.609100917431192</v>
      </c>
    </row>
    <row r="11" spans="1:15" ht="13.5">
      <c r="A11" t="s">
        <v>144</v>
      </c>
      <c r="B11" s="6" t="s">
        <v>93</v>
      </c>
      <c r="C11" s="2">
        <f t="shared" si="0"/>
        <v>147.78178064139942</v>
      </c>
      <c r="D11" s="2">
        <f>Sheet2!D11*Sheet3!D$1/100</f>
        <v>7.555501457725947</v>
      </c>
      <c r="E11" s="2">
        <f>Sheet2!E11*Sheet3!E$1/100</f>
        <v>10.38615743440233</v>
      </c>
      <c r="F11" s="2">
        <f>Sheet2!F11*Sheet3!F$1/100</f>
        <v>1.22066472303207</v>
      </c>
      <c r="G11" s="2">
        <f>Sheet2!G11*Sheet3!G$1/100</f>
        <v>0.806810495626822</v>
      </c>
      <c r="H11" s="2">
        <f>Sheet2!H11*Sheet3!H$1/100</f>
        <v>6.034790087463556</v>
      </c>
      <c r="I11" s="2">
        <f>Sheet2!I11*Sheet3!I$1/100</f>
        <v>21.761299591836732</v>
      </c>
      <c r="J11" s="2">
        <f>Sheet2!J11*Sheet3!J$1/100</f>
        <v>0.024699708454810496</v>
      </c>
      <c r="K11" s="2">
        <f>Sheet2!K11*Sheet3!K$1/100</f>
        <v>2.269530612244898</v>
      </c>
      <c r="L11" s="2">
        <f>Sheet2!L11*Sheet3!L$1/100</f>
        <v>7.178734693877551</v>
      </c>
      <c r="M11" s="2">
        <f>Sheet2!M11*Sheet3!M$1/100</f>
        <v>48.544373177842566</v>
      </c>
      <c r="N11" s="2">
        <f>Sheet2!N11*Sheet3!N$1/100</f>
        <v>22.135090379008748</v>
      </c>
      <c r="O11" s="2">
        <f>Sheet2!O11*Sheet3!O$1/100</f>
        <v>19.86412827988338</v>
      </c>
    </row>
    <row r="12" spans="1:15" ht="13.5">
      <c r="A12" t="s">
        <v>145</v>
      </c>
      <c r="B12" s="6" t="s">
        <v>94</v>
      </c>
      <c r="C12" s="2">
        <f t="shared" si="0"/>
        <v>159.8502957894737</v>
      </c>
      <c r="D12" s="2">
        <f>Sheet2!D12*Sheet3!D$1/100</f>
        <v>9.659358552631579</v>
      </c>
      <c r="E12" s="2">
        <f>Sheet2!E12*Sheet3!E$1/100</f>
        <v>13.6425</v>
      </c>
      <c r="F12" s="2">
        <f>Sheet2!F12*Sheet3!F$1/100</f>
        <v>1.489684210526316</v>
      </c>
      <c r="G12" s="2">
        <f>Sheet2!G12*Sheet3!G$1/100</f>
        <v>1.0985263157894738</v>
      </c>
      <c r="H12" s="2">
        <f>Sheet2!H12*Sheet3!H$1/100</f>
        <v>6.764430921052632</v>
      </c>
      <c r="I12" s="2">
        <f>Sheet2!I12*Sheet3!I$1/100</f>
        <v>26.61663789473684</v>
      </c>
      <c r="J12" s="2">
        <f>Sheet2!J12*Sheet3!J$1/100</f>
        <v>0.048473684210526315</v>
      </c>
      <c r="K12" s="2">
        <f>Sheet2!K12*Sheet3!K$1/100</f>
        <v>2.9072467105263162</v>
      </c>
      <c r="L12" s="2">
        <f>Sheet2!L12*Sheet3!L$1/100</f>
        <v>6.803631578947368</v>
      </c>
      <c r="M12" s="2">
        <f>Sheet2!M12*Sheet3!M$1/100</f>
        <v>46.97111842105264</v>
      </c>
      <c r="N12" s="2">
        <f>Sheet2!N12*Sheet3!N$1/100</f>
        <v>23.108592105263156</v>
      </c>
      <c r="O12" s="2">
        <f>Sheet2!O12*Sheet3!O$1/100</f>
        <v>20.740095394736844</v>
      </c>
    </row>
    <row r="13" spans="1:15" ht="13.5">
      <c r="A13" t="s">
        <v>146</v>
      </c>
      <c r="B13" s="6" t="s">
        <v>95</v>
      </c>
      <c r="C13" s="2">
        <f t="shared" si="0"/>
        <v>156.9415004590164</v>
      </c>
      <c r="D13" s="2">
        <f>Sheet2!D13*Sheet3!D$1/100</f>
        <v>9.652806557377051</v>
      </c>
      <c r="E13" s="2">
        <f>Sheet2!E13*Sheet3!E$1/100</f>
        <v>12.467409836065574</v>
      </c>
      <c r="F13" s="2">
        <f>Sheet2!F13*Sheet3!F$1/100</f>
        <v>1.2392918032786886</v>
      </c>
      <c r="G13" s="2">
        <f>Sheet2!G13*Sheet3!G$1/100</f>
        <v>0.9824524590163936</v>
      </c>
      <c r="H13" s="2">
        <f>Sheet2!H13*Sheet3!H$1/100</f>
        <v>8.14809836065574</v>
      </c>
      <c r="I13" s="2">
        <f>Sheet2!I13*Sheet3!I$1/100</f>
        <v>24.46946439344262</v>
      </c>
      <c r="J13" s="2">
        <f>Sheet2!J13*Sheet3!J$1/100</f>
        <v>0.052406557377049176</v>
      </c>
      <c r="K13" s="2">
        <f>Sheet2!K13*Sheet3!K$1/100</f>
        <v>3.562973770491804</v>
      </c>
      <c r="L13" s="2">
        <f>Sheet2!L13*Sheet3!L$1/100</f>
        <v>6.80840655737705</v>
      </c>
      <c r="M13" s="2">
        <f>Sheet2!M13*Sheet3!M$1/100</f>
        <v>46.199655737704916</v>
      </c>
      <c r="N13" s="2">
        <f>Sheet2!N13*Sheet3!N$1/100</f>
        <v>23.40024918032787</v>
      </c>
      <c r="O13" s="2">
        <f>Sheet2!O13*Sheet3!O$1/100</f>
        <v>19.958285245901642</v>
      </c>
    </row>
    <row r="14" spans="1:15" ht="13.5">
      <c r="A14" s="8" t="s">
        <v>147</v>
      </c>
      <c r="B14" s="13" t="s">
        <v>96</v>
      </c>
      <c r="C14" s="14">
        <f t="shared" si="0"/>
        <v>156.91960805460752</v>
      </c>
      <c r="D14" s="14">
        <f>Sheet2!D14*Sheet3!D$1/100</f>
        <v>7.993119453924915</v>
      </c>
      <c r="E14" s="14">
        <f>Sheet2!E14*Sheet3!E$1/100</f>
        <v>12.882634812286687</v>
      </c>
      <c r="F14" s="14">
        <f>Sheet2!F14*Sheet3!F$1/100</f>
        <v>1.349023890784983</v>
      </c>
      <c r="G14" s="14">
        <f>Sheet2!G14*Sheet3!G$1/100</f>
        <v>1.1043822525597269</v>
      </c>
      <c r="H14" s="14">
        <f>Sheet2!H14*Sheet3!H$1/100</f>
        <v>7.891460750853242</v>
      </c>
      <c r="I14" s="14">
        <f>Sheet2!I14*Sheet3!I$1/100</f>
        <v>22.49400737201365</v>
      </c>
      <c r="J14" s="14">
        <f>Sheet2!J14*Sheet3!J$1/100</f>
        <v>0.01564505119453925</v>
      </c>
      <c r="K14" s="14">
        <f>Sheet2!K14*Sheet3!K$1/100</f>
        <v>3.023051194539249</v>
      </c>
      <c r="L14" s="14">
        <f>Sheet2!L14*Sheet3!L$1/100</f>
        <v>6.791242320819111</v>
      </c>
      <c r="M14" s="14">
        <f>Sheet2!M14*Sheet3!M$1/100</f>
        <v>36.588993174061436</v>
      </c>
      <c r="N14" s="14">
        <f>Sheet2!N14*Sheet3!N$1/100</f>
        <v>35.47418430034129</v>
      </c>
      <c r="O14" s="14">
        <f>Sheet2!O14*Sheet3!O$1/100</f>
        <v>21.31186348122867</v>
      </c>
    </row>
    <row r="15" spans="1:15" ht="13.5">
      <c r="A15" t="s">
        <v>148</v>
      </c>
      <c r="B15" s="6" t="s">
        <v>97</v>
      </c>
      <c r="C15" s="2">
        <f t="shared" si="0"/>
        <v>168.54035821086262</v>
      </c>
      <c r="D15" s="2">
        <f>Sheet2!D15*Sheet3!D$1/100</f>
        <v>10.340865814696487</v>
      </c>
      <c r="E15" s="2">
        <f>Sheet2!E15*Sheet3!E$1/100</f>
        <v>13.926095846645367</v>
      </c>
      <c r="F15" s="2">
        <f>Sheet2!F15*Sheet3!F$1/100</f>
        <v>1.1867603833865816</v>
      </c>
      <c r="G15" s="2">
        <f>Sheet2!G15*Sheet3!G$1/100</f>
        <v>0.639591054313099</v>
      </c>
      <c r="H15" s="2">
        <f>Sheet2!H15*Sheet3!H$1/100</f>
        <v>10.040485623003196</v>
      </c>
      <c r="I15" s="2">
        <f>Sheet2!I15*Sheet3!I$1/100</f>
        <v>27.231479616613424</v>
      </c>
      <c r="J15" s="2">
        <f>Sheet2!J15*Sheet3!J$1/100</f>
        <v>0.05605111821086262</v>
      </c>
      <c r="K15" s="2">
        <f>Sheet2!K15*Sheet3!K$1/100</f>
        <v>4.930482428115016</v>
      </c>
      <c r="L15" s="2">
        <f>Sheet2!L15*Sheet3!L$1/100</f>
        <v>9.006830670926517</v>
      </c>
      <c r="M15" s="2">
        <f>Sheet2!M15*Sheet3!M$1/100</f>
        <v>40.50848242811502</v>
      </c>
      <c r="N15" s="2">
        <f>Sheet2!N15*Sheet3!N$1/100</f>
        <v>29.671897763578272</v>
      </c>
      <c r="O15" s="2">
        <f>Sheet2!O15*Sheet3!O$1/100</f>
        <v>21.001335463258787</v>
      </c>
    </row>
    <row r="16" spans="1:15" ht="13.5">
      <c r="A16" t="s">
        <v>149</v>
      </c>
      <c r="B16" s="6" t="s">
        <v>98</v>
      </c>
      <c r="C16" s="2">
        <f t="shared" si="0"/>
        <v>173.47352488135593</v>
      </c>
      <c r="D16" s="2">
        <f>Sheet2!D16*Sheet3!D$1/100</f>
        <v>11.1580406779661</v>
      </c>
      <c r="E16" s="2">
        <f>Sheet2!E16*Sheet3!E$1/100</f>
        <v>16.87875254237288</v>
      </c>
      <c r="F16" s="2">
        <f>Sheet2!F16*Sheet3!F$1/100</f>
        <v>1.0044745762711864</v>
      </c>
      <c r="G16" s="2">
        <f>Sheet2!G16*Sheet3!G$1/100</f>
        <v>0.8955661016949154</v>
      </c>
      <c r="H16" s="2">
        <f>Sheet2!H16*Sheet3!H$1/100</f>
        <v>13.567193220338984</v>
      </c>
      <c r="I16" s="2">
        <f>Sheet2!I16*Sheet3!I$1/100</f>
        <v>30.98140962711864</v>
      </c>
      <c r="J16" s="2">
        <f>Sheet2!J16*Sheet3!J$1/100</f>
        <v>0.052718644067796604</v>
      </c>
      <c r="K16" s="2">
        <f>Sheet2!K16*Sheet3!K$1/100</f>
        <v>3.9879762711864406</v>
      </c>
      <c r="L16" s="2">
        <f>Sheet2!L16*Sheet3!L$1/100</f>
        <v>8.7528</v>
      </c>
      <c r="M16" s="2">
        <f>Sheet2!M16*Sheet3!M$1/100</f>
        <v>33.65023728813559</v>
      </c>
      <c r="N16" s="2">
        <f>Sheet2!N16*Sheet3!N$1/100</f>
        <v>32.19465762711864</v>
      </c>
      <c r="O16" s="2">
        <f>Sheet2!O16*Sheet3!O$1/100</f>
        <v>20.349698305084747</v>
      </c>
    </row>
    <row r="17" spans="1:15" ht="13.5">
      <c r="A17" t="s">
        <v>150</v>
      </c>
      <c r="B17" s="6" t="s">
        <v>99</v>
      </c>
      <c r="C17" s="2">
        <f t="shared" si="0"/>
        <v>160.05152255892256</v>
      </c>
      <c r="D17" s="2">
        <f>Sheet2!D17*Sheet3!D$1/100</f>
        <v>11.111441077441077</v>
      </c>
      <c r="E17" s="2">
        <f>Sheet2!E17*Sheet3!E$1/100</f>
        <v>15.314424242424241</v>
      </c>
      <c r="F17" s="2">
        <f>Sheet2!F17*Sheet3!F$1/100</f>
        <v>1.136053872053872</v>
      </c>
      <c r="G17" s="2">
        <f>Sheet2!G17*Sheet3!G$1/100</f>
        <v>0.8404040404040403</v>
      </c>
      <c r="H17" s="2">
        <f>Sheet2!H17*Sheet3!H$1/100</f>
        <v>11.16553872053872</v>
      </c>
      <c r="I17" s="2">
        <f>Sheet2!I17*Sheet3!I$1/100</f>
        <v>27.936448484848484</v>
      </c>
      <c r="J17" s="2">
        <f>Sheet2!J17*Sheet3!J$1/100</f>
        <v>0.04363636363636363</v>
      </c>
      <c r="K17" s="2">
        <f>Sheet2!K17*Sheet3!K$1/100</f>
        <v>4.5457643097643095</v>
      </c>
      <c r="L17" s="2">
        <f>Sheet2!L17*Sheet3!L$1/100</f>
        <v>8.74948148148148</v>
      </c>
      <c r="M17" s="2">
        <f>Sheet2!M17*Sheet3!M$1/100</f>
        <v>30.638333333333332</v>
      </c>
      <c r="N17" s="2">
        <f>Sheet2!N17*Sheet3!N$1/100</f>
        <v>29.973346801346796</v>
      </c>
      <c r="O17" s="2">
        <f>Sheet2!O17*Sheet3!O$1/100</f>
        <v>18.59664983164983</v>
      </c>
    </row>
    <row r="18" spans="1:15" ht="13.5">
      <c r="A18" t="s">
        <v>151</v>
      </c>
      <c r="B18" s="6" t="s">
        <v>100</v>
      </c>
      <c r="C18" s="2">
        <f t="shared" si="0"/>
        <v>176.53452315068495</v>
      </c>
      <c r="D18" s="2">
        <f>Sheet2!D18*Sheet3!D$1/100</f>
        <v>11.564626712328767</v>
      </c>
      <c r="E18" s="2">
        <f>Sheet2!E18*Sheet3!E$1/100</f>
        <v>15.173547945205478</v>
      </c>
      <c r="F18" s="2">
        <f>Sheet2!F18*Sheet3!F$1/100</f>
        <v>1.090191780821918</v>
      </c>
      <c r="G18" s="2">
        <f>Sheet2!G18*Sheet3!G$1/100</f>
        <v>0.8591780821917808</v>
      </c>
      <c r="H18" s="2">
        <f>Sheet2!H18*Sheet3!H$1/100</f>
        <v>12.773421232876712</v>
      </c>
      <c r="I18" s="2">
        <f>Sheet2!I18*Sheet3!I$1/100</f>
        <v>30.86874575342466</v>
      </c>
      <c r="J18" s="2">
        <f>Sheet2!J18*Sheet3!J$1/100</f>
        <v>0.02654794520547945</v>
      </c>
      <c r="K18" s="2">
        <f>Sheet2!K18*Sheet3!K$1/100</f>
        <v>3.86191095890411</v>
      </c>
      <c r="L18" s="2">
        <f>Sheet2!L18*Sheet3!L$1/100</f>
        <v>7.731020547945206</v>
      </c>
      <c r="M18" s="2">
        <f>Sheet2!M18*Sheet3!M$1/100</f>
        <v>38.8402397260274</v>
      </c>
      <c r="N18" s="2">
        <f>Sheet2!N18*Sheet3!N$1/100</f>
        <v>34.22845205479452</v>
      </c>
      <c r="O18" s="2">
        <f>Sheet2!O18*Sheet3!O$1/100</f>
        <v>19.516640410958907</v>
      </c>
    </row>
    <row r="19" spans="1:15" ht="13.5">
      <c r="A19" t="s">
        <v>152</v>
      </c>
      <c r="B19" s="6" t="s">
        <v>101</v>
      </c>
      <c r="C19" s="2">
        <f t="shared" si="0"/>
        <v>155.09933081761005</v>
      </c>
      <c r="D19" s="2">
        <f>Sheet2!D19*Sheet3!D$1/100</f>
        <v>11.729336477987422</v>
      </c>
      <c r="E19" s="2">
        <f>Sheet2!E19*Sheet3!E$1/100</f>
        <v>11.879471698113207</v>
      </c>
      <c r="F19" s="2">
        <f>Sheet2!F19*Sheet3!F$1/100</f>
        <v>1.525937106918239</v>
      </c>
      <c r="G19" s="2">
        <f>Sheet2!G19*Sheet3!G$1/100</f>
        <v>0.9700628930817611</v>
      </c>
      <c r="H19" s="2">
        <f>Sheet2!H19*Sheet3!H$1/100</f>
        <v>7.310383647798742</v>
      </c>
      <c r="I19" s="2">
        <f>Sheet2!I19*Sheet3!I$1/100</f>
        <v>27.863513207547168</v>
      </c>
      <c r="J19" s="2">
        <f>Sheet2!J19*Sheet3!J$1/100</f>
        <v>0.03426415094339622</v>
      </c>
      <c r="K19" s="2">
        <f>Sheet2!K19*Sheet3!K$1/100</f>
        <v>2.2393553459119495</v>
      </c>
      <c r="L19" s="2">
        <f>Sheet2!L19*Sheet3!L$1/100</f>
        <v>7.436597484276729</v>
      </c>
      <c r="M19" s="2">
        <f>Sheet2!M19*Sheet3!M$1/100</f>
        <v>30.887405660377357</v>
      </c>
      <c r="N19" s="2">
        <f>Sheet2!N19*Sheet3!N$1/100</f>
        <v>35.768855345911945</v>
      </c>
      <c r="O19" s="2">
        <f>Sheet2!O19*Sheet3!O$1/100</f>
        <v>17.45414779874214</v>
      </c>
    </row>
    <row r="20" spans="1:15" ht="13.5">
      <c r="A20" t="s">
        <v>153</v>
      </c>
      <c r="B20" s="6" t="s">
        <v>102</v>
      </c>
      <c r="C20" s="2">
        <f t="shared" si="0"/>
        <v>141.2004450737463</v>
      </c>
      <c r="D20" s="2">
        <f>Sheet2!D20*Sheet3!D$1/100</f>
        <v>9.71460766961652</v>
      </c>
      <c r="E20" s="2">
        <f>Sheet2!E20*Sheet3!E$1/100</f>
        <v>12.759327433628318</v>
      </c>
      <c r="F20" s="2">
        <f>Sheet2!F20*Sheet3!F$1/100</f>
        <v>1.4261238938053098</v>
      </c>
      <c r="G20" s="2">
        <f>Sheet2!G20*Sheet3!G$1/100</f>
        <v>1.2456401179941003</v>
      </c>
      <c r="H20" s="2">
        <f>Sheet2!H20*Sheet3!H$1/100</f>
        <v>9.68076401179941</v>
      </c>
      <c r="I20" s="2">
        <f>Sheet2!I20*Sheet3!I$1/100</f>
        <v>25.760698761061946</v>
      </c>
      <c r="J20" s="2">
        <f>Sheet2!J20*Sheet3!J$1/100</f>
        <v>0.02831858407079646</v>
      </c>
      <c r="K20" s="2">
        <f>Sheet2!K20*Sheet3!K$1/100</f>
        <v>3.2171356932153388</v>
      </c>
      <c r="L20" s="2">
        <f>Sheet2!L20*Sheet3!L$1/100</f>
        <v>6.595817109144543</v>
      </c>
      <c r="M20" s="2">
        <f>Sheet2!M20*Sheet3!M$1/100</f>
        <v>29.27853982300885</v>
      </c>
      <c r="N20" s="2">
        <f>Sheet2!N20*Sheet3!N$1/100</f>
        <v>27.251551622418873</v>
      </c>
      <c r="O20" s="2">
        <f>Sheet2!O20*Sheet3!O$1/100</f>
        <v>14.2419203539823</v>
      </c>
    </row>
    <row r="21" spans="1:15" ht="13.5">
      <c r="A21" t="s">
        <v>154</v>
      </c>
      <c r="B21" s="6" t="s">
        <v>103</v>
      </c>
      <c r="C21" s="2">
        <f t="shared" si="0"/>
        <v>152.19889430379743</v>
      </c>
      <c r="D21" s="2">
        <f>Sheet2!D21*Sheet3!D$1/100</f>
        <v>9.94093670886076</v>
      </c>
      <c r="E21" s="2">
        <f>Sheet2!E21*Sheet3!E$1/100</f>
        <v>14.520151898734175</v>
      </c>
      <c r="F21" s="2">
        <f>Sheet2!F21*Sheet3!F$1/100</f>
        <v>1.010632911392405</v>
      </c>
      <c r="G21" s="2">
        <f>Sheet2!G21*Sheet3!G$1/100</f>
        <v>0.9766075949367088</v>
      </c>
      <c r="H21" s="2">
        <f>Sheet2!H21*Sheet3!H$1/100</f>
        <v>10.95748734177215</v>
      </c>
      <c r="I21" s="2">
        <f>Sheet2!I21*Sheet3!I$1/100</f>
        <v>25.05310632911392</v>
      </c>
      <c r="J21" s="2">
        <f>Sheet2!J21*Sheet3!J$1/100</f>
        <v>0.021645569620253165</v>
      </c>
      <c r="K21" s="2">
        <f>Sheet2!K21*Sheet3!K$1/100</f>
        <v>2.821541139240506</v>
      </c>
      <c r="L21" s="2">
        <f>Sheet2!L21*Sheet3!L$1/100</f>
        <v>6.393658227848102</v>
      </c>
      <c r="M21" s="2">
        <f>Sheet2!M21*Sheet3!M$1/100</f>
        <v>36.018370253164555</v>
      </c>
      <c r="N21" s="2">
        <f>Sheet2!N21*Sheet3!N$1/100</f>
        <v>27.750025316455694</v>
      </c>
      <c r="O21" s="2">
        <f>Sheet2!O21*Sheet3!O$1/100</f>
        <v>16.73473101265823</v>
      </c>
    </row>
    <row r="22" spans="1:15" ht="13.5">
      <c r="A22" t="s">
        <v>155</v>
      </c>
      <c r="B22" s="6" t="s">
        <v>104</v>
      </c>
      <c r="C22" s="2">
        <f t="shared" si="0"/>
        <v>141.4773624418605</v>
      </c>
      <c r="D22" s="2">
        <f>Sheet2!D22*Sheet3!D$1/100</f>
        <v>8.30447093023256</v>
      </c>
      <c r="E22" s="2">
        <f>Sheet2!E22*Sheet3!E$1/100</f>
        <v>12.844883720930232</v>
      </c>
      <c r="F22" s="2">
        <f>Sheet2!F22*Sheet3!F$1/100</f>
        <v>1.0723720930232559</v>
      </c>
      <c r="G22" s="2">
        <f>Sheet2!G22*Sheet3!G$1/100</f>
        <v>0.8632558139534885</v>
      </c>
      <c r="H22" s="2">
        <f>Sheet2!H22*Sheet3!H$1/100</f>
        <v>11.923933139534887</v>
      </c>
      <c r="I22" s="2">
        <f>Sheet2!I22*Sheet3!I$1/100</f>
        <v>25.35897</v>
      </c>
      <c r="J22" s="2">
        <f>Sheet2!J22*Sheet3!J$1/100</f>
        <v>0.018837209302325582</v>
      </c>
      <c r="K22" s="2">
        <f>Sheet2!K22*Sheet3!K$1/100</f>
        <v>2.1551744186046515</v>
      </c>
      <c r="L22" s="2">
        <f>Sheet2!L22*Sheet3!L$1/100</f>
        <v>5.160098837209302</v>
      </c>
      <c r="M22" s="2">
        <f>Sheet2!M22*Sheet3!M$1/100</f>
        <v>32.05255813953489</v>
      </c>
      <c r="N22" s="2">
        <f>Sheet2!N22*Sheet3!N$1/100</f>
        <v>24.65652325581395</v>
      </c>
      <c r="O22" s="2">
        <f>Sheet2!O22*Sheet3!O$1/100</f>
        <v>17.066284883720932</v>
      </c>
    </row>
    <row r="23" spans="1:15" ht="13.5">
      <c r="A23" t="s">
        <v>156</v>
      </c>
      <c r="B23" s="6" t="s">
        <v>105</v>
      </c>
      <c r="C23" s="2">
        <f t="shared" si="0"/>
        <v>172.58352176870747</v>
      </c>
      <c r="D23" s="2">
        <f>Sheet2!D23*Sheet3!D$1/100</f>
        <v>9.180115646258503</v>
      </c>
      <c r="E23" s="2">
        <f>Sheet2!E23*Sheet3!E$1/100</f>
        <v>13.431387755102042</v>
      </c>
      <c r="F23" s="2">
        <f>Sheet2!F23*Sheet3!F$1/100</f>
        <v>1.0827755102040817</v>
      </c>
      <c r="G23" s="2">
        <f>Sheet2!G23*Sheet3!G$1/100</f>
        <v>0.956952380952381</v>
      </c>
      <c r="H23" s="2">
        <f>Sheet2!H23*Sheet3!H$1/100</f>
        <v>8.942061224489796</v>
      </c>
      <c r="I23" s="2">
        <f>Sheet2!I23*Sheet3!I$1/100</f>
        <v>24.8196</v>
      </c>
      <c r="J23" s="2">
        <f>Sheet2!J23*Sheet3!J$1/100</f>
        <v>0.029469387755102043</v>
      </c>
      <c r="K23" s="2">
        <f>Sheet2!K23*Sheet3!K$1/100</f>
        <v>3.437476190476191</v>
      </c>
      <c r="L23" s="2">
        <f>Sheet2!L23*Sheet3!L$1/100</f>
        <v>7.327238095238094</v>
      </c>
      <c r="M23" s="2">
        <f>Sheet2!M23*Sheet3!M$1/100</f>
        <v>48.28408163265306</v>
      </c>
      <c r="N23" s="2">
        <f>Sheet2!N23*Sheet3!N$1/100</f>
        <v>35.18676190476191</v>
      </c>
      <c r="O23" s="2">
        <f>Sheet2!O23*Sheet3!O$1/100</f>
        <v>19.905602040816326</v>
      </c>
    </row>
    <row r="24" spans="1:15" ht="13.5">
      <c r="A24" s="8" t="s">
        <v>157</v>
      </c>
      <c r="B24" s="13" t="s">
        <v>106</v>
      </c>
      <c r="C24" s="14">
        <f t="shared" si="0"/>
        <v>186.9821457807309</v>
      </c>
      <c r="D24" s="14">
        <f>Sheet2!D24*Sheet3!D$1/100</f>
        <v>9.253634551495018</v>
      </c>
      <c r="E24" s="14">
        <f>Sheet2!E24*Sheet3!E$1/100</f>
        <v>12.830312292358803</v>
      </c>
      <c r="F24" s="14">
        <f>Sheet2!F24*Sheet3!F$1/100</f>
        <v>1.3123189368770767</v>
      </c>
      <c r="G24" s="14">
        <f>Sheet2!G24*Sheet3!G$1/100</f>
        <v>0.8730365448504984</v>
      </c>
      <c r="H24" s="14">
        <f>Sheet2!H24*Sheet3!H$1/100</f>
        <v>7.908468438538206</v>
      </c>
      <c r="I24" s="14">
        <f>Sheet2!I24*Sheet3!I$1/100</f>
        <v>27.84288</v>
      </c>
      <c r="J24" s="14">
        <f>Sheet2!J24*Sheet3!J$1/100</f>
        <v>0.0212890365448505</v>
      </c>
      <c r="K24" s="14">
        <f>Sheet2!K24*Sheet3!K$1/100</f>
        <v>2.553800664451828</v>
      </c>
      <c r="L24" s="14">
        <f>Sheet2!L24*Sheet3!L$1/100</f>
        <v>7.837395348837209</v>
      </c>
      <c r="M24" s="14">
        <f>Sheet2!M24*Sheet3!M$1/100</f>
        <v>60.93971760797343</v>
      </c>
      <c r="N24" s="14">
        <f>Sheet2!N24*Sheet3!N$1/100</f>
        <v>33.29808637873754</v>
      </c>
      <c r="O24" s="14">
        <f>Sheet2!O24*Sheet3!O$1/100</f>
        <v>22.311205980066447</v>
      </c>
    </row>
    <row r="25" spans="1:15" ht="13.5">
      <c r="A25" t="s">
        <v>158</v>
      </c>
      <c r="B25" s="6" t="s">
        <v>107</v>
      </c>
      <c r="C25" s="2">
        <f t="shared" si="0"/>
        <v>160.17701164556962</v>
      </c>
      <c r="D25" s="2">
        <f>Sheet2!D25*Sheet3!D$1/100</f>
        <v>10.981867088607594</v>
      </c>
      <c r="E25" s="2">
        <f>Sheet2!E25*Sheet3!E$1/100</f>
        <v>15.860354430379745</v>
      </c>
      <c r="F25" s="2">
        <f>Sheet2!F25*Sheet3!F$1/100</f>
        <v>1.1698227848101264</v>
      </c>
      <c r="G25" s="2">
        <f>Sheet2!G25*Sheet3!G$1/100</f>
        <v>1.010632911392405</v>
      </c>
      <c r="H25" s="2">
        <f>Sheet2!H25*Sheet3!H$1/100</f>
        <v>12.070382911392405</v>
      </c>
      <c r="I25" s="2">
        <f>Sheet2!I25*Sheet3!I$1/100</f>
        <v>24.336878734177212</v>
      </c>
      <c r="J25" s="2">
        <f>Sheet2!J25*Sheet3!J$1/100</f>
        <v>0.01617721518987342</v>
      </c>
      <c r="K25" s="2">
        <f>Sheet2!K25*Sheet3!K$1/100</f>
        <v>3.0129367088607593</v>
      </c>
      <c r="L25" s="2">
        <f>Sheet2!L25*Sheet3!L$1/100</f>
        <v>5.259215189873418</v>
      </c>
      <c r="M25" s="2">
        <f>Sheet2!M25*Sheet3!M$1/100</f>
        <v>34.90590189873418</v>
      </c>
      <c r="N25" s="2">
        <f>Sheet2!N25*Sheet3!N$1/100</f>
        <v>32.95869620253164</v>
      </c>
      <c r="O25" s="2">
        <f>Sheet2!O25*Sheet3!O$1/100</f>
        <v>18.594145569620256</v>
      </c>
    </row>
    <row r="26" spans="1:15" ht="13.5">
      <c r="A26" t="s">
        <v>159</v>
      </c>
      <c r="B26" s="6" t="s">
        <v>108</v>
      </c>
      <c r="C26" s="2">
        <f t="shared" si="0"/>
        <v>154.25832564263322</v>
      </c>
      <c r="D26" s="2">
        <f>Sheet2!D26*Sheet3!D$1/100</f>
        <v>9.6486802507837</v>
      </c>
      <c r="E26" s="2">
        <f>Sheet2!E26*Sheet3!E$1/100</f>
        <v>13.806131661442008</v>
      </c>
      <c r="F26" s="2">
        <f>Sheet2!F26*Sheet3!F$1/100</f>
        <v>1.2699686520376177</v>
      </c>
      <c r="G26" s="2">
        <f>Sheet2!G26*Sheet3!G$1/100</f>
        <v>0.9935047021943574</v>
      </c>
      <c r="H26" s="2">
        <f>Sheet2!H26*Sheet3!H$1/100</f>
        <v>10.1047868338558</v>
      </c>
      <c r="I26" s="2">
        <f>Sheet2!I26*Sheet3!I$1/100</f>
        <v>24.06384601880877</v>
      </c>
      <c r="J26" s="2">
        <f>Sheet2!J26*Sheet3!J$1/100</f>
        <v>0.024451410658307207</v>
      </c>
      <c r="K26" s="2">
        <f>Sheet2!K26*Sheet3!K$1/100</f>
        <v>3.6512445141065832</v>
      </c>
      <c r="L26" s="2">
        <f>Sheet2!L26*Sheet3!L$1/100</f>
        <v>7.0973855799373045</v>
      </c>
      <c r="M26" s="2">
        <f>Sheet2!M26*Sheet3!M$1/100</f>
        <v>37.58628526645768</v>
      </c>
      <c r="N26" s="2">
        <f>Sheet2!N26*Sheet3!N$1/100</f>
        <v>27.11579937304075</v>
      </c>
      <c r="O26" s="2">
        <f>Sheet2!O26*Sheet3!O$1/100</f>
        <v>18.896241379310347</v>
      </c>
    </row>
    <row r="27" spans="1:15" ht="13.5">
      <c r="A27" t="s">
        <v>160</v>
      </c>
      <c r="B27" s="6" t="s">
        <v>109</v>
      </c>
      <c r="C27" s="2">
        <f t="shared" si="0"/>
        <v>157.98051087248322</v>
      </c>
      <c r="D27" s="2">
        <f>Sheet2!D27*Sheet3!D$1/100</f>
        <v>12.564674496644296</v>
      </c>
      <c r="E27" s="2">
        <f>Sheet2!E27*Sheet3!E$1/100</f>
        <v>13.733718120805367</v>
      </c>
      <c r="F27" s="2">
        <f>Sheet2!F27*Sheet3!F$1/100</f>
        <v>1.0497718120805368</v>
      </c>
      <c r="G27" s="2">
        <f>Sheet2!G27*Sheet3!G$1/100</f>
        <v>0.9484026845637584</v>
      </c>
      <c r="H27" s="2">
        <f>Sheet2!H27*Sheet3!H$1/100</f>
        <v>10.530144295302014</v>
      </c>
      <c r="I27" s="2">
        <f>Sheet2!I27*Sheet3!I$1/100</f>
        <v>27.108423624161073</v>
      </c>
      <c r="J27" s="2">
        <f>Sheet2!J27*Sheet3!J$1/100</f>
        <v>0.005557046979865771</v>
      </c>
      <c r="K27" s="2">
        <f>Sheet2!K27*Sheet3!K$1/100</f>
        <v>3.083627516778524</v>
      </c>
      <c r="L27" s="2">
        <f>Sheet2!L27*Sheet3!L$1/100</f>
        <v>6.54424832214765</v>
      </c>
      <c r="M27" s="2">
        <f>Sheet2!M27*Sheet3!M$1/100</f>
        <v>32.97911073825504</v>
      </c>
      <c r="N27" s="2">
        <f>Sheet2!N27*Sheet3!N$1/100</f>
        <v>32.6461610738255</v>
      </c>
      <c r="O27" s="2">
        <f>Sheet2!O27*Sheet3!O$1/100</f>
        <v>16.7866711409396</v>
      </c>
    </row>
    <row r="28" spans="1:15" ht="13.5">
      <c r="A28" t="s">
        <v>161</v>
      </c>
      <c r="B28" s="6" t="s">
        <v>110</v>
      </c>
      <c r="C28" s="2">
        <f t="shared" si="0"/>
        <v>157.21020567656768</v>
      </c>
      <c r="D28" s="2">
        <f>Sheet2!D28*Sheet3!D$1/100</f>
        <v>10.030686468646866</v>
      </c>
      <c r="E28" s="2">
        <f>Sheet2!E28*Sheet3!E$1/100</f>
        <v>13.395326732673269</v>
      </c>
      <c r="F28" s="2">
        <f>Sheet2!F28*Sheet3!F$1/100</f>
        <v>1.1587590759075908</v>
      </c>
      <c r="G28" s="2">
        <f>Sheet2!G28*Sheet3!G$1/100</f>
        <v>0.7126600660066006</v>
      </c>
      <c r="H28" s="2">
        <f>Sheet2!H28*Sheet3!H$1/100</f>
        <v>16.030636963696374</v>
      </c>
      <c r="I28" s="2">
        <f>Sheet2!I28*Sheet3!I$1/100</f>
        <v>25.449222178217823</v>
      </c>
      <c r="J28" s="2">
        <f>Sheet2!J28*Sheet3!J$1/100</f>
        <v>0.04895049504950496</v>
      </c>
      <c r="K28" s="2">
        <f>Sheet2!K28*Sheet3!K$1/100</f>
        <v>3.644442244224423</v>
      </c>
      <c r="L28" s="2">
        <f>Sheet2!L28*Sheet3!L$1/100</f>
        <v>6.267240924092409</v>
      </c>
      <c r="M28" s="2">
        <f>Sheet2!M28*Sheet3!M$1/100</f>
        <v>39.43292079207921</v>
      </c>
      <c r="N28" s="2">
        <f>Sheet2!N28*Sheet3!N$1/100</f>
        <v>24.45621122112211</v>
      </c>
      <c r="O28" s="2">
        <f>Sheet2!O28*Sheet3!O$1/100</f>
        <v>16.583148514851487</v>
      </c>
    </row>
    <row r="29" spans="1:15" ht="13.5">
      <c r="A29" t="s">
        <v>162</v>
      </c>
      <c r="B29" s="6" t="s">
        <v>111</v>
      </c>
      <c r="C29" s="2">
        <f t="shared" si="0"/>
        <v>174.57904228571428</v>
      </c>
      <c r="D29" s="2">
        <f>Sheet2!D29*Sheet3!D$1/100</f>
        <v>11.673904761904764</v>
      </c>
      <c r="E29" s="2">
        <f>Sheet2!E29*Sheet3!E$1/100</f>
        <v>15.473561904761905</v>
      </c>
      <c r="F29" s="2">
        <f>Sheet2!F29*Sheet3!F$1/100</f>
        <v>0.9849904761904762</v>
      </c>
      <c r="G29" s="2">
        <f>Sheet2!G29*Sheet3!G$1/100</f>
        <v>1.0922666666666667</v>
      </c>
      <c r="H29" s="2">
        <f>Sheet2!H29*Sheet3!H$1/100</f>
        <v>16.936634920634923</v>
      </c>
      <c r="I29" s="2">
        <f>Sheet2!I29*Sheet3!I$1/100</f>
        <v>25.672261333333335</v>
      </c>
      <c r="J29" s="2">
        <f>Sheet2!J29*Sheet3!J$1/100</f>
        <v>0.015009523809523811</v>
      </c>
      <c r="K29" s="2">
        <f>Sheet2!K29*Sheet3!K$1/100</f>
        <v>3.7781269841269842</v>
      </c>
      <c r="L29" s="2">
        <f>Sheet2!L29*Sheet3!L$1/100</f>
        <v>6.8492444444444445</v>
      </c>
      <c r="M29" s="2">
        <f>Sheet2!M29*Sheet3!M$1/100</f>
        <v>36.00428571428572</v>
      </c>
      <c r="N29" s="2">
        <f>Sheet2!N29*Sheet3!N$1/100</f>
        <v>36.620914285714285</v>
      </c>
      <c r="O29" s="2">
        <f>Sheet2!O29*Sheet3!O$1/100</f>
        <v>19.47784126984127</v>
      </c>
    </row>
    <row r="30" spans="1:15" ht="13.5">
      <c r="A30" t="s">
        <v>163</v>
      </c>
      <c r="B30" s="6" t="s">
        <v>112</v>
      </c>
      <c r="C30" s="2">
        <f t="shared" si="0"/>
        <v>187.69268739273926</v>
      </c>
      <c r="D30" s="2">
        <f>Sheet2!D30*Sheet3!D$1/100</f>
        <v>12.686564356435644</v>
      </c>
      <c r="E30" s="2">
        <f>Sheet2!E30*Sheet3!E$1/100</f>
        <v>18.96190099009901</v>
      </c>
      <c r="F30" s="2">
        <f>Sheet2!F30*Sheet3!F$1/100</f>
        <v>0.8892409240924093</v>
      </c>
      <c r="G30" s="2">
        <f>Sheet2!G30*Sheet3!G$1/100</f>
        <v>1.070891089108911</v>
      </c>
      <c r="H30" s="2">
        <f>Sheet2!H30*Sheet3!H$1/100</f>
        <v>17.621148514851487</v>
      </c>
      <c r="I30" s="2">
        <f>Sheet2!I30*Sheet3!I$1/100</f>
        <v>29.580730297029703</v>
      </c>
      <c r="J30" s="2">
        <f>Sheet2!J30*Sheet3!J$1/100</f>
        <v>0.011405940594059406</v>
      </c>
      <c r="K30" s="2">
        <f>Sheet2!K30*Sheet3!K$1/100</f>
        <v>4.056534653465347</v>
      </c>
      <c r="L30" s="2">
        <f>Sheet2!L30*Sheet3!L$1/100</f>
        <v>6.918772277227723</v>
      </c>
      <c r="M30" s="2">
        <f>Sheet2!M30*Sheet3!M$1/100</f>
        <v>37.76168316831683</v>
      </c>
      <c r="N30" s="2">
        <f>Sheet2!N30*Sheet3!N$1/100</f>
        <v>36.68431683168317</v>
      </c>
      <c r="O30" s="2">
        <f>Sheet2!O30*Sheet3!O$1/100</f>
        <v>21.449498349834986</v>
      </c>
    </row>
    <row r="31" spans="1:15" ht="13.5">
      <c r="A31" t="s">
        <v>164</v>
      </c>
      <c r="B31" s="6" t="s">
        <v>113</v>
      </c>
      <c r="C31" s="2">
        <f t="shared" si="0"/>
        <v>171.00706610389608</v>
      </c>
      <c r="D31" s="2">
        <f>Sheet2!D31*Sheet3!D$1/100</f>
        <v>12.954795454545456</v>
      </c>
      <c r="E31" s="2">
        <f>Sheet2!E31*Sheet3!E$1/100</f>
        <v>16.54916883116883</v>
      </c>
      <c r="F31" s="2">
        <f>Sheet2!F31*Sheet3!F$1/100</f>
        <v>1.1266493506493507</v>
      </c>
      <c r="G31" s="2">
        <f>Sheet2!G31*Sheet3!G$1/100</f>
        <v>0.8818701298701299</v>
      </c>
      <c r="H31" s="2">
        <f>Sheet2!H31*Sheet3!H$1/100</f>
        <v>17.741064935064934</v>
      </c>
      <c r="I31" s="2">
        <f>Sheet2!I31*Sheet3!I$1/100</f>
        <v>27.069829090909092</v>
      </c>
      <c r="J31" s="2">
        <f>Sheet2!J31*Sheet3!J$1/100</f>
        <v>0.05696103896103896</v>
      </c>
      <c r="K31" s="2">
        <f>Sheet2!K31*Sheet3!K$1/100</f>
        <v>3.3128993506493503</v>
      </c>
      <c r="L31" s="2">
        <f>Sheet2!L31*Sheet3!L$1/100</f>
        <v>5.760545454545454</v>
      </c>
      <c r="M31" s="2">
        <f>Sheet2!M31*Sheet3!M$1/100</f>
        <v>31.074983766233764</v>
      </c>
      <c r="N31" s="2">
        <f>Sheet2!N31*Sheet3!N$1/100</f>
        <v>37.112103896103896</v>
      </c>
      <c r="O31" s="2">
        <f>Sheet2!O31*Sheet3!O$1/100</f>
        <v>17.366194805194805</v>
      </c>
    </row>
    <row r="32" spans="1:15" ht="13.5">
      <c r="A32" t="s">
        <v>165</v>
      </c>
      <c r="B32" s="6" t="s">
        <v>114</v>
      </c>
      <c r="C32" s="2">
        <f t="shared" si="0"/>
        <v>190.92074336769758</v>
      </c>
      <c r="D32" s="2">
        <f>Sheet2!D32*Sheet3!D$1/100</f>
        <v>13.50043298969072</v>
      </c>
      <c r="E32" s="2">
        <f>Sheet2!E32*Sheet3!E$1/100</f>
        <v>20.54511340206185</v>
      </c>
      <c r="F32" s="2">
        <f>Sheet2!F32*Sheet3!F$1/100</f>
        <v>0.8630103092783504</v>
      </c>
      <c r="G32" s="2">
        <f>Sheet2!G32*Sheet3!G$1/100</f>
        <v>0.8779656357388316</v>
      </c>
      <c r="H32" s="2">
        <f>Sheet2!H32*Sheet3!H$1/100</f>
        <v>18.195611683848796</v>
      </c>
      <c r="I32" s="2">
        <f>Sheet2!I32*Sheet3!I$1/100</f>
        <v>28.273643711340206</v>
      </c>
      <c r="J32" s="2">
        <f>Sheet2!J32*Sheet3!J$1/100</f>
        <v>0.0385979381443299</v>
      </c>
      <c r="K32" s="2">
        <f>Sheet2!K32*Sheet3!K$1/100</f>
        <v>4.129951890034364</v>
      </c>
      <c r="L32" s="2">
        <f>Sheet2!L32*Sheet3!L$1/100</f>
        <v>7.729202749140893</v>
      </c>
      <c r="M32" s="2">
        <f>Sheet2!M32*Sheet3!M$1/100</f>
        <v>36.140567010309276</v>
      </c>
      <c r="N32" s="2">
        <f>Sheet2!N32*Sheet3!N$1/100</f>
        <v>44.43087285223367</v>
      </c>
      <c r="O32" s="2">
        <f>Sheet2!O32*Sheet3!O$1/100</f>
        <v>16.195773195876292</v>
      </c>
    </row>
    <row r="33" spans="1:15" ht="13.5">
      <c r="A33" t="s">
        <v>166</v>
      </c>
      <c r="B33" s="6" t="s">
        <v>115</v>
      </c>
      <c r="C33" s="2">
        <f t="shared" si="0"/>
        <v>191.39128628930817</v>
      </c>
      <c r="D33" s="2">
        <f>Sheet2!D33*Sheet3!D$1/100</f>
        <v>13.272198113207546</v>
      </c>
      <c r="E33" s="2">
        <f>Sheet2!E33*Sheet3!E$1/100</f>
        <v>18.121358490566035</v>
      </c>
      <c r="F33" s="2">
        <f>Sheet2!F33*Sheet3!F$1/100</f>
        <v>1.209559748427673</v>
      </c>
      <c r="G33" s="2">
        <f>Sheet2!G33*Sheet3!G$1/100</f>
        <v>1.3254842767295596</v>
      </c>
      <c r="H33" s="2">
        <f>Sheet2!H33*Sheet3!H$1/100</f>
        <v>17.315877358490567</v>
      </c>
      <c r="I33" s="2">
        <f>Sheet2!I33*Sheet3!I$1/100</f>
        <v>31.280374339622643</v>
      </c>
      <c r="J33" s="2">
        <f>Sheet2!J33*Sheet3!J$1/100</f>
        <v>0.04445283018867925</v>
      </c>
      <c r="K33" s="2">
        <f>Sheet2!K33*Sheet3!K$1/100</f>
        <v>4.527792452830189</v>
      </c>
      <c r="L33" s="2">
        <f>Sheet2!L33*Sheet3!L$1/100</f>
        <v>7.501534591194967</v>
      </c>
      <c r="M33" s="2">
        <f>Sheet2!M33*Sheet3!M$1/100</f>
        <v>42.52556603773584</v>
      </c>
      <c r="N33" s="2">
        <f>Sheet2!N33*Sheet3!N$1/100</f>
        <v>35.416452830188675</v>
      </c>
      <c r="O33" s="2">
        <f>Sheet2!O33*Sheet3!O$1/100</f>
        <v>18.85063522012579</v>
      </c>
    </row>
    <row r="34" spans="1:15" ht="13.5">
      <c r="A34" s="8" t="s">
        <v>167</v>
      </c>
      <c r="B34" s="13" t="s">
        <v>116</v>
      </c>
      <c r="C34" s="14">
        <f t="shared" si="0"/>
        <v>166.424704</v>
      </c>
      <c r="D34" s="14">
        <f>Sheet2!D34*Sheet3!D$1/100</f>
        <v>14.281610344827586</v>
      </c>
      <c r="E34" s="14">
        <f>Sheet2!E34*Sheet3!E$1/100</f>
        <v>14.180110344827586</v>
      </c>
      <c r="F34" s="14">
        <f>Sheet2!F34*Sheet3!F$1/100</f>
        <v>1.3559172413793104</v>
      </c>
      <c r="G34" s="14">
        <f>Sheet2!G34*Sheet3!G$1/100</f>
        <v>1.1820137931034482</v>
      </c>
      <c r="H34" s="14">
        <f>Sheet2!H34*Sheet3!H$1/100</f>
        <v>19.848303448275864</v>
      </c>
      <c r="I34" s="14">
        <f>Sheet2!I34*Sheet3!I$1/100</f>
        <v>23.61724882758621</v>
      </c>
      <c r="J34" s="14">
        <f>Sheet2!J34*Sheet3!J$1/100</f>
        <v>0.016303448275862067</v>
      </c>
      <c r="K34" s="14">
        <f>Sheet2!K34*Sheet3!K$1/100</f>
        <v>3.0745068965517244</v>
      </c>
      <c r="L34" s="14">
        <f>Sheet2!L34*Sheet3!L$1/100</f>
        <v>3.719848275862069</v>
      </c>
      <c r="M34" s="14">
        <f>Sheet2!M34*Sheet3!M$1/100</f>
        <v>34.865379310344835</v>
      </c>
      <c r="N34" s="14">
        <f>Sheet2!N34*Sheet3!N$1/100</f>
        <v>34.995848275862066</v>
      </c>
      <c r="O34" s="14">
        <f>Sheet2!O34*Sheet3!O$1/100</f>
        <v>15.287613793103448</v>
      </c>
    </row>
    <row r="35" spans="1:15" ht="13.5">
      <c r="A35" t="s">
        <v>168</v>
      </c>
      <c r="B35" s="6" t="s">
        <v>117</v>
      </c>
      <c r="C35" s="2">
        <f t="shared" si="0"/>
        <v>172.04369954397396</v>
      </c>
      <c r="D35" s="2">
        <f>Sheet2!D35*Sheet3!D$1/100</f>
        <v>12.940182410423454</v>
      </c>
      <c r="E35" s="2">
        <f>Sheet2!E35*Sheet3!E$1/100</f>
        <v>11.812729641693812</v>
      </c>
      <c r="F35" s="2">
        <f>Sheet2!F35*Sheet3!F$1/100</f>
        <v>1.2758306188925084</v>
      </c>
      <c r="G35" s="2">
        <f>Sheet2!G35*Sheet3!G$1/100</f>
        <v>1.7765732899022801</v>
      </c>
      <c r="H35" s="2">
        <f>Sheet2!H35*Sheet3!H$1/100</f>
        <v>15.2057328990228</v>
      </c>
      <c r="I35" s="2">
        <f>Sheet2!I35*Sheet3!I$1/100</f>
        <v>26.530904755700327</v>
      </c>
      <c r="J35" s="2">
        <f>Sheet2!J35*Sheet3!J$1/100</f>
        <v>0.04260586319218241</v>
      </c>
      <c r="K35" s="2">
        <f>Sheet2!K35*Sheet3!K$1/100</f>
        <v>2.9423876221498375</v>
      </c>
      <c r="L35" s="2">
        <f>Sheet2!L35*Sheet3!L$1/100</f>
        <v>5.475276872964169</v>
      </c>
      <c r="M35" s="2">
        <f>Sheet2!M35*Sheet3!M$1/100</f>
        <v>40.72763843648209</v>
      </c>
      <c r="N35" s="2">
        <f>Sheet2!N35*Sheet3!N$1/100</f>
        <v>32.44198045602606</v>
      </c>
      <c r="O35" s="2">
        <f>Sheet2!O35*Sheet3!O$1/100</f>
        <v>20.871856677524434</v>
      </c>
    </row>
    <row r="36" spans="1:15" ht="13.5">
      <c r="A36" t="s">
        <v>169</v>
      </c>
      <c r="B36" s="6" t="s">
        <v>118</v>
      </c>
      <c r="C36" s="2">
        <f t="shared" si="0"/>
        <v>173.3144600638978</v>
      </c>
      <c r="D36" s="2">
        <f>Sheet2!D36*Sheet3!D$1/100</f>
        <v>11.496447284345049</v>
      </c>
      <c r="E36" s="2">
        <f>Sheet2!E36*Sheet3!E$1/100</f>
        <v>13.219591054313097</v>
      </c>
      <c r="F36" s="2">
        <f>Sheet2!F36*Sheet3!F$1/100</f>
        <v>0.8587859424920129</v>
      </c>
      <c r="G36" s="2">
        <f>Sheet2!G36*Sheet3!G$1/100</f>
        <v>1.1070159744408947</v>
      </c>
      <c r="H36" s="2">
        <f>Sheet2!H36*Sheet3!H$1/100</f>
        <v>12.03127156549521</v>
      </c>
      <c r="I36" s="2">
        <f>Sheet2!I36*Sheet3!I$1/100</f>
        <v>23.477999999999998</v>
      </c>
      <c r="J36" s="2">
        <f>Sheet2!J36*Sheet3!J$1/100</f>
        <v>0.024153354632587862</v>
      </c>
      <c r="K36" s="2">
        <f>Sheet2!K36*Sheet3!K$1/100</f>
        <v>2.4122587859424924</v>
      </c>
      <c r="L36" s="2">
        <f>Sheet2!L36*Sheet3!L$1/100</f>
        <v>4.681546325878594</v>
      </c>
      <c r="M36" s="2">
        <f>Sheet2!M36*Sheet3!M$1/100</f>
        <v>45.580399361022366</v>
      </c>
      <c r="N36" s="2">
        <f>Sheet2!N36*Sheet3!N$1/100</f>
        <v>35.66893290734824</v>
      </c>
      <c r="O36" s="2">
        <f>Sheet2!O36*Sheet3!O$1/100</f>
        <v>22.756057507987226</v>
      </c>
    </row>
    <row r="37" spans="1:15" ht="13.5">
      <c r="A37" t="s">
        <v>170</v>
      </c>
      <c r="B37" s="6" t="s">
        <v>119</v>
      </c>
      <c r="C37" s="2">
        <f t="shared" si="0"/>
        <v>162.4909818064516</v>
      </c>
      <c r="D37" s="2">
        <f>Sheet2!D37*Sheet3!D$1/100</f>
        <v>11.742835483870968</v>
      </c>
      <c r="E37" s="2">
        <f>Sheet2!E37*Sheet3!E$1/100</f>
        <v>13.693006451612902</v>
      </c>
      <c r="F37" s="2">
        <f>Sheet2!F37*Sheet3!F$1/100</f>
        <v>1.0318451612903226</v>
      </c>
      <c r="G37" s="2">
        <f>Sheet2!G37*Sheet3!G$1/100</f>
        <v>0.9781677419354838</v>
      </c>
      <c r="H37" s="2">
        <f>Sheet2!H37*Sheet3!H$1/100</f>
        <v>13.96784193548387</v>
      </c>
      <c r="I37" s="2">
        <f>Sheet2!I37*Sheet3!I$1/100</f>
        <v>30.151810838709675</v>
      </c>
      <c r="J37" s="2">
        <f>Sheet2!J37*Sheet3!J$1/100</f>
        <v>0.037006451612903224</v>
      </c>
      <c r="K37" s="2">
        <f>Sheet2!K37*Sheet3!K$1/100</f>
        <v>3.0460774193548388</v>
      </c>
      <c r="L37" s="2">
        <f>Sheet2!L37*Sheet3!L$1/100</f>
        <v>4.50836129032258</v>
      </c>
      <c r="M37" s="2">
        <f>Sheet2!M37*Sheet3!M$1/100</f>
        <v>30.636</v>
      </c>
      <c r="N37" s="2">
        <f>Sheet2!N37*Sheet3!N$1/100</f>
        <v>32.26358709677419</v>
      </c>
      <c r="O37" s="2">
        <f>Sheet2!O37*Sheet3!O$1/100</f>
        <v>20.434441935483875</v>
      </c>
    </row>
    <row r="38" spans="1:15" ht="13.5">
      <c r="A38" t="s">
        <v>171</v>
      </c>
      <c r="B38" s="6" t="s">
        <v>120</v>
      </c>
      <c r="C38" s="2">
        <f t="shared" si="0"/>
        <v>179.72135086816724</v>
      </c>
      <c r="D38" s="2">
        <f>Sheet2!D38*Sheet3!D$1/100</f>
        <v>12.432549839228297</v>
      </c>
      <c r="E38" s="2">
        <f>Sheet2!E38*Sheet3!E$1/100</f>
        <v>15.64765273311897</v>
      </c>
      <c r="F38" s="2">
        <f>Sheet2!F38*Sheet3!F$1/100</f>
        <v>1.0470482315112541</v>
      </c>
      <c r="G38" s="2">
        <f>Sheet2!G38*Sheet3!G$1/100</f>
        <v>1.1853376205787782</v>
      </c>
      <c r="H38" s="2">
        <f>Sheet2!H38*Sheet3!H$1/100</f>
        <v>18.519790996784565</v>
      </c>
      <c r="I38" s="2">
        <f>Sheet2!I38*Sheet3!I$1/100</f>
        <v>28.161521286173638</v>
      </c>
      <c r="J38" s="2">
        <f>Sheet2!J38*Sheet3!J$1/100</f>
        <v>0.03997427652733119</v>
      </c>
      <c r="K38" s="2">
        <f>Sheet2!K38*Sheet3!K$1/100</f>
        <v>3.500508038585209</v>
      </c>
      <c r="L38" s="2">
        <f>Sheet2!L38*Sheet3!L$1/100</f>
        <v>6.666430868167202</v>
      </c>
      <c r="M38" s="2">
        <f>Sheet2!M38*Sheet3!M$1/100</f>
        <v>40.13204180064309</v>
      </c>
      <c r="N38" s="2">
        <f>Sheet2!N38*Sheet3!N$1/100</f>
        <v>33.24084887459807</v>
      </c>
      <c r="O38" s="2">
        <f>Sheet2!O38*Sheet3!O$1/100</f>
        <v>19.147646302250806</v>
      </c>
    </row>
    <row r="39" spans="1:15" ht="13.5">
      <c r="A39" t="s">
        <v>172</v>
      </c>
      <c r="B39" s="6" t="s">
        <v>121</v>
      </c>
      <c r="C39" s="2">
        <f t="shared" si="0"/>
        <v>169.12087182662538</v>
      </c>
      <c r="D39" s="2">
        <f>Sheet2!D39*Sheet3!D$1/100</f>
        <v>11.011835913312696</v>
      </c>
      <c r="E39" s="2">
        <f>Sheet2!E39*Sheet3!E$1/100</f>
        <v>13.208842105263157</v>
      </c>
      <c r="F39" s="2">
        <f>Sheet2!F39*Sheet3!F$1/100</f>
        <v>1.1543777089783283</v>
      </c>
      <c r="G39" s="2">
        <f>Sheet2!G39*Sheet3!G$1/100</f>
        <v>1.2930773993808051</v>
      </c>
      <c r="H39" s="2">
        <f>Sheet2!H39*Sheet3!H$1/100</f>
        <v>15.913888544891641</v>
      </c>
      <c r="I39" s="2">
        <f>Sheet2!I39*Sheet3!I$1/100</f>
        <v>23.71059938080495</v>
      </c>
      <c r="J39" s="2">
        <f>Sheet2!J39*Sheet3!J$1/100</f>
        <v>0.045325077399380805</v>
      </c>
      <c r="K39" s="2">
        <f>Sheet2!K39*Sheet3!K$1/100</f>
        <v>2.476501547987616</v>
      </c>
      <c r="L39" s="2">
        <f>Sheet2!L39*Sheet3!L$1/100</f>
        <v>5.191269349845201</v>
      </c>
      <c r="M39" s="2">
        <f>Sheet2!M39*Sheet3!M$1/100</f>
        <v>41.90614551083591</v>
      </c>
      <c r="N39" s="2">
        <f>Sheet2!N39*Sheet3!N$1/100</f>
        <v>34.54294736842105</v>
      </c>
      <c r="O39" s="2">
        <f>Sheet2!O39*Sheet3!O$1/100</f>
        <v>18.666061919504646</v>
      </c>
    </row>
    <row r="40" spans="1:15" ht="13.5">
      <c r="A40" t="s">
        <v>173</v>
      </c>
      <c r="B40" s="6" t="s">
        <v>122</v>
      </c>
      <c r="C40" s="2">
        <f t="shared" si="0"/>
        <v>173.3461257142857</v>
      </c>
      <c r="D40" s="2">
        <f>Sheet2!D40*Sheet3!D$1/100</f>
        <v>11.486104529616725</v>
      </c>
      <c r="E40" s="2">
        <f>Sheet2!E40*Sheet3!E$1/100</f>
        <v>15.218257839721252</v>
      </c>
      <c r="F40" s="2">
        <f>Sheet2!F40*Sheet3!F$1/100</f>
        <v>1.361170731707317</v>
      </c>
      <c r="G40" s="2">
        <f>Sheet2!G40*Sheet3!G$1/100</f>
        <v>1.2264808362369337</v>
      </c>
      <c r="H40" s="2">
        <f>Sheet2!H40*Sheet3!H$1/100</f>
        <v>16.993313588850175</v>
      </c>
      <c r="I40" s="2">
        <f>Sheet2!I40*Sheet3!I$1/100</f>
        <v>25.716181463414635</v>
      </c>
      <c r="J40" s="2">
        <f>Sheet2!J40*Sheet3!J$1/100</f>
        <v>0.12250871080139372</v>
      </c>
      <c r="K40" s="2">
        <f>Sheet2!K40*Sheet3!K$1/100</f>
        <v>2.909505226480836</v>
      </c>
      <c r="L40" s="2">
        <f>Sheet2!L40*Sheet3!L$1/100</f>
        <v>6.884292682926829</v>
      </c>
      <c r="M40" s="2">
        <f>Sheet2!M40*Sheet3!M$1/100</f>
        <v>42.851289198606274</v>
      </c>
      <c r="N40" s="2">
        <f>Sheet2!N40*Sheet3!N$1/100</f>
        <v>31.090926829268287</v>
      </c>
      <c r="O40" s="2">
        <f>Sheet2!O40*Sheet3!O$1/100</f>
        <v>17.486094076655053</v>
      </c>
    </row>
    <row r="41" spans="1:15" ht="13.5">
      <c r="A41" t="s">
        <v>174</v>
      </c>
      <c r="B41" s="6" t="s">
        <v>123</v>
      </c>
      <c r="C41" s="2">
        <f t="shared" si="0"/>
        <v>162.06365328767126</v>
      </c>
      <c r="D41" s="2">
        <f>Sheet2!D41*Sheet3!D$1/100</f>
        <v>12.854671232876713</v>
      </c>
      <c r="E41" s="2">
        <f>Sheet2!E41*Sheet3!E$1/100</f>
        <v>14.932520547945206</v>
      </c>
      <c r="F41" s="2">
        <f>Sheet2!F41*Sheet3!F$1/100</f>
        <v>1.084931506849315</v>
      </c>
      <c r="G41" s="2">
        <f>Sheet2!G41*Sheet3!G$1/100</f>
        <v>0.9192328767123287</v>
      </c>
      <c r="H41" s="2">
        <f>Sheet2!H41*Sheet3!H$1/100</f>
        <v>14.843147260273973</v>
      </c>
      <c r="I41" s="2">
        <f>Sheet2!I41*Sheet3!I$1/100</f>
        <v>29.903896438356163</v>
      </c>
      <c r="J41" s="2">
        <f>Sheet2!J41*Sheet3!J$1/100</f>
        <v>0.01693150684931507</v>
      </c>
      <c r="K41" s="2">
        <f>Sheet2!K41*Sheet3!K$1/100</f>
        <v>3.100219178082192</v>
      </c>
      <c r="L41" s="2">
        <f>Sheet2!L41*Sheet3!L$1/100</f>
        <v>5.974356164383562</v>
      </c>
      <c r="M41" s="2">
        <f>Sheet2!M41*Sheet3!M$1/100</f>
        <v>30.56578767123288</v>
      </c>
      <c r="N41" s="2">
        <f>Sheet2!N41*Sheet3!N$1/100</f>
        <v>30.702465753424654</v>
      </c>
      <c r="O41" s="2">
        <f>Sheet2!O41*Sheet3!O$1/100</f>
        <v>17.165493150684934</v>
      </c>
    </row>
    <row r="42" spans="1:15" ht="13.5">
      <c r="A42" t="s">
        <v>175</v>
      </c>
      <c r="B42" s="6" t="s">
        <v>124</v>
      </c>
      <c r="C42" s="2">
        <f t="shared" si="0"/>
        <v>176.05086978723403</v>
      </c>
      <c r="D42" s="2">
        <f>Sheet2!D42*Sheet3!D$1/100</f>
        <v>11.84813475177305</v>
      </c>
      <c r="E42" s="2">
        <f>Sheet2!E42*Sheet3!E$1/100</f>
        <v>15.315191489361702</v>
      </c>
      <c r="F42" s="2">
        <f>Sheet2!F42*Sheet3!F$1/100</f>
        <v>1.3553475177304966</v>
      </c>
      <c r="G42" s="2">
        <f>Sheet2!G42*Sheet3!G$1/100</f>
        <v>1.2822695035460994</v>
      </c>
      <c r="H42" s="2">
        <f>Sheet2!H42*Sheet3!H$1/100</f>
        <v>17.967109929078017</v>
      </c>
      <c r="I42" s="2">
        <f>Sheet2!I42*Sheet3!I$1/100</f>
        <v>26.371954893617023</v>
      </c>
      <c r="J42" s="2">
        <f>Sheet2!J42*Sheet3!J$1/100</f>
        <v>0.03965957446808511</v>
      </c>
      <c r="K42" s="2">
        <f>Sheet2!K42*Sheet3!K$1/100</f>
        <v>2.435290780141844</v>
      </c>
      <c r="L42" s="2">
        <f>Sheet2!L42*Sheet3!L$1/100</f>
        <v>4.314531914893617</v>
      </c>
      <c r="M42" s="2">
        <f>Sheet2!M42*Sheet3!M$1/100</f>
        <v>45.09015957446809</v>
      </c>
      <c r="N42" s="2">
        <f>Sheet2!N42*Sheet3!N$1/100</f>
        <v>30.748056737588648</v>
      </c>
      <c r="O42" s="2">
        <f>Sheet2!O42*Sheet3!O$1/100</f>
        <v>19.28316312056738</v>
      </c>
    </row>
    <row r="43" spans="1:15" ht="13.5">
      <c r="A43" t="s">
        <v>176</v>
      </c>
      <c r="B43" s="6" t="s">
        <v>125</v>
      </c>
      <c r="C43" s="2">
        <f t="shared" si="0"/>
        <v>148.6566914851485</v>
      </c>
      <c r="D43" s="2">
        <f>Sheet2!D43*Sheet3!D$1/100</f>
        <v>11.224943894389439</v>
      </c>
      <c r="E43" s="2">
        <f>Sheet2!E43*Sheet3!E$1/100</f>
        <v>12.678970297029702</v>
      </c>
      <c r="F43" s="2">
        <f>Sheet2!F43*Sheet3!F$1/100</f>
        <v>1.285914191419142</v>
      </c>
      <c r="G43" s="2">
        <f>Sheet2!G43*Sheet3!G$1/100</f>
        <v>1.2415577557755777</v>
      </c>
      <c r="H43" s="2">
        <f>Sheet2!H43*Sheet3!H$1/100</f>
        <v>12.906356435643566</v>
      </c>
      <c r="I43" s="2">
        <f>Sheet2!I43*Sheet3!I$1/100</f>
        <v>18.97146376237624</v>
      </c>
      <c r="J43" s="2">
        <f>Sheet2!J43*Sheet3!J$1/100</f>
        <v>0.03992079207920793</v>
      </c>
      <c r="K43" s="2">
        <f>Sheet2!K43*Sheet3!K$1/100</f>
        <v>1.7513927392739275</v>
      </c>
      <c r="L43" s="2">
        <f>Sheet2!L43*Sheet3!L$1/100</f>
        <v>3.9855181518151817</v>
      </c>
      <c r="M43" s="2">
        <f>Sheet2!M43*Sheet3!M$1/100</f>
        <v>37.7110396039604</v>
      </c>
      <c r="N43" s="2">
        <f>Sheet2!N43*Sheet3!N$1/100</f>
        <v>26.189874587458743</v>
      </c>
      <c r="O43" s="2">
        <f>Sheet2!O43*Sheet3!O$1/100</f>
        <v>20.669739273927398</v>
      </c>
    </row>
    <row r="44" spans="1:15" ht="13.5">
      <c r="A44" s="8" t="s">
        <v>177</v>
      </c>
      <c r="B44" s="13" t="s">
        <v>126</v>
      </c>
      <c r="C44" s="14">
        <f t="shared" si="0"/>
        <v>152.38801328990226</v>
      </c>
      <c r="D44" s="14">
        <f>Sheet2!D44*Sheet3!D$1/100</f>
        <v>9.181094462540717</v>
      </c>
      <c r="E44" s="14">
        <f>Sheet2!E44*Sheet3!E$1/100</f>
        <v>14.94117263843648</v>
      </c>
      <c r="F44" s="14">
        <f>Sheet2!F44*Sheet3!F$1/100</f>
        <v>1.129485342019544</v>
      </c>
      <c r="G44" s="14">
        <f>Sheet2!G44*Sheet3!G$1/100</f>
        <v>0.9760521172638437</v>
      </c>
      <c r="H44" s="14">
        <f>Sheet2!H44*Sheet3!H$1/100</f>
        <v>14.123003257328993</v>
      </c>
      <c r="I44" s="14">
        <f>Sheet2!I44*Sheet3!I$1/100</f>
        <v>26.105700586319223</v>
      </c>
      <c r="J44" s="14">
        <f>Sheet2!J44*Sheet3!J$1/100</f>
        <v>0.11296416938110748</v>
      </c>
      <c r="K44" s="14">
        <f>Sheet2!K44*Sheet3!K$1/100</f>
        <v>2.599214983713355</v>
      </c>
      <c r="L44" s="14">
        <f>Sheet2!L44*Sheet3!L$1/100</f>
        <v>6.0537459283387625</v>
      </c>
      <c r="M44" s="14">
        <f>Sheet2!M44*Sheet3!M$1/100</f>
        <v>31.085325732899026</v>
      </c>
      <c r="N44" s="14">
        <f>Sheet2!N44*Sheet3!N$1/100</f>
        <v>26.989355048859935</v>
      </c>
      <c r="O44" s="14">
        <f>Sheet2!O44*Sheet3!O$1/100</f>
        <v>19.090899022801306</v>
      </c>
    </row>
    <row r="45" spans="1:15" ht="13.5">
      <c r="A45" t="s">
        <v>178</v>
      </c>
      <c r="B45" s="6" t="s">
        <v>127</v>
      </c>
      <c r="C45" s="2">
        <f t="shared" si="0"/>
        <v>151.726613372434</v>
      </c>
      <c r="D45" s="2">
        <f>Sheet2!D45*Sheet3!D$1/100</f>
        <v>8.721217008797653</v>
      </c>
      <c r="E45" s="2">
        <f>Sheet2!E45*Sheet3!E$1/100</f>
        <v>12.494850439882699</v>
      </c>
      <c r="F45" s="2">
        <f>Sheet2!F45*Sheet3!F$1/100</f>
        <v>1.0270029325513195</v>
      </c>
      <c r="G45" s="2">
        <f>Sheet2!G45*Sheet3!G$1/100</f>
        <v>1.2507214076246336</v>
      </c>
      <c r="H45" s="2">
        <f>Sheet2!H45*Sheet3!H$1/100</f>
        <v>15.425266862170087</v>
      </c>
      <c r="I45" s="2">
        <f>Sheet2!I45*Sheet3!I$1/100</f>
        <v>24.00952539589443</v>
      </c>
      <c r="J45" s="2">
        <f>Sheet2!J45*Sheet3!J$1/100</f>
        <v>0.026392961876832842</v>
      </c>
      <c r="K45" s="2">
        <f>Sheet2!K45*Sheet3!K$1/100</f>
        <v>2.2771202346041055</v>
      </c>
      <c r="L45" s="2">
        <f>Sheet2!L45*Sheet3!L$1/100</f>
        <v>5.057736070381231</v>
      </c>
      <c r="M45" s="2">
        <f>Sheet2!M45*Sheet3!M$1/100</f>
        <v>38.33181818181818</v>
      </c>
      <c r="N45" s="2">
        <f>Sheet2!N45*Sheet3!N$1/100</f>
        <v>24.154557184750733</v>
      </c>
      <c r="O45" s="2">
        <f>Sheet2!O45*Sheet3!O$1/100</f>
        <v>18.950404692082113</v>
      </c>
    </row>
    <row r="46" spans="1:15" ht="13.5">
      <c r="A46" t="s">
        <v>179</v>
      </c>
      <c r="B46" s="6" t="s">
        <v>128</v>
      </c>
      <c r="C46" s="2">
        <f t="shared" si="0"/>
        <v>169.217584295302</v>
      </c>
      <c r="D46" s="2">
        <f>Sheet2!D46*Sheet3!D$1/100</f>
        <v>9.61098322147651</v>
      </c>
      <c r="E46" s="2">
        <f>Sheet2!E46*Sheet3!E$1/100</f>
        <v>15.757973154362414</v>
      </c>
      <c r="F46" s="2">
        <f>Sheet2!F46*Sheet3!F$1/100</f>
        <v>0.9333691275167786</v>
      </c>
      <c r="G46" s="2">
        <f>Sheet2!G46*Sheet3!G$1/100</f>
        <v>1.0089664429530203</v>
      </c>
      <c r="H46" s="2">
        <f>Sheet2!H46*Sheet3!H$1/100</f>
        <v>15.357261744966445</v>
      </c>
      <c r="I46" s="2">
        <f>Sheet2!I46*Sheet3!I$1/100</f>
        <v>20.40852724832215</v>
      </c>
      <c r="J46" s="2">
        <f>Sheet2!J46*Sheet3!J$1/100</f>
        <v>0.03777181208053691</v>
      </c>
      <c r="K46" s="2">
        <f>Sheet2!K46*Sheet3!K$1/100</f>
        <v>2.9526879194630875</v>
      </c>
      <c r="L46" s="2">
        <f>Sheet2!L46*Sheet3!L$1/100</f>
        <v>6.025919463087248</v>
      </c>
      <c r="M46" s="2">
        <f>Sheet2!M46*Sheet3!M$1/100</f>
        <v>43.60077181208054</v>
      </c>
      <c r="N46" s="2">
        <f>Sheet2!N46*Sheet3!N$1/100</f>
        <v>33.868335570469796</v>
      </c>
      <c r="O46" s="2">
        <f>Sheet2!O46*Sheet3!O$1/100</f>
        <v>19.65501677852349</v>
      </c>
    </row>
    <row r="47" spans="1:15" ht="13.5">
      <c r="A47" t="s">
        <v>180</v>
      </c>
      <c r="B47" s="6" t="s">
        <v>129</v>
      </c>
      <c r="C47" s="2">
        <f t="shared" si="0"/>
        <v>157.07934643067844</v>
      </c>
      <c r="D47" s="2">
        <f>Sheet2!D47*Sheet3!D$1/100</f>
        <v>7.933147492625369</v>
      </c>
      <c r="E47" s="2">
        <f>Sheet2!E47*Sheet3!E$1/100</f>
        <v>13.13242477876106</v>
      </c>
      <c r="F47" s="2">
        <f>Sheet2!F47*Sheet3!F$1/100</f>
        <v>0.9798230088495575</v>
      </c>
      <c r="G47" s="2">
        <f>Sheet2!G47*Sheet3!G$1/100</f>
        <v>1.2120353982300884</v>
      </c>
      <c r="H47" s="2">
        <f>Sheet2!H47*Sheet3!H$1/100</f>
        <v>16.298539823008852</v>
      </c>
      <c r="I47" s="2">
        <f>Sheet2!I47*Sheet3!I$1/100</f>
        <v>22.818676814159293</v>
      </c>
      <c r="J47" s="2">
        <f>Sheet2!J47*Sheet3!J$1/100</f>
        <v>0.02385840707964602</v>
      </c>
      <c r="K47" s="2">
        <f>Sheet2!K47*Sheet3!K$1/100</f>
        <v>2.595578171091445</v>
      </c>
      <c r="L47" s="2">
        <f>Sheet2!L47*Sheet3!L$1/100</f>
        <v>5.779563421828908</v>
      </c>
      <c r="M47" s="2">
        <f>Sheet2!M47*Sheet3!M$1/100</f>
        <v>39.05176991150442</v>
      </c>
      <c r="N47" s="2">
        <f>Sheet2!N47*Sheet3!N$1/100</f>
        <v>25.80529793510324</v>
      </c>
      <c r="O47" s="2">
        <f>Sheet2!O47*Sheet3!O$1/100</f>
        <v>21.44863126843658</v>
      </c>
    </row>
    <row r="48" spans="1:15" ht="13.5">
      <c r="A48" t="s">
        <v>181</v>
      </c>
      <c r="B48" s="6" t="s">
        <v>130</v>
      </c>
      <c r="C48" s="2">
        <f t="shared" si="0"/>
        <v>166.73115485530548</v>
      </c>
      <c r="D48" s="2">
        <f>Sheet2!D48*Sheet3!D$1/100</f>
        <v>8.686694533762058</v>
      </c>
      <c r="E48" s="2">
        <f>Sheet2!E48*Sheet3!E$1/100</f>
        <v>13.303292604501607</v>
      </c>
      <c r="F48" s="2">
        <f>Sheet2!F48*Sheet3!F$1/100</f>
        <v>1.0997299035369776</v>
      </c>
      <c r="G48" s="2">
        <f>Sheet2!G48*Sheet3!G$1/100</f>
        <v>1.5392926045016078</v>
      </c>
      <c r="H48" s="2">
        <f>Sheet2!H48*Sheet3!H$1/100</f>
        <v>17.052279742765275</v>
      </c>
      <c r="I48" s="2">
        <f>Sheet2!I48*Sheet3!I$1/100</f>
        <v>24.13628990353698</v>
      </c>
      <c r="J48" s="2">
        <f>Sheet2!J48*Sheet3!J$1/100</f>
        <v>0.0417491961414791</v>
      </c>
      <c r="K48" s="2">
        <f>Sheet2!K48*Sheet3!K$1/100</f>
        <v>2.979823151125402</v>
      </c>
      <c r="L48" s="2">
        <f>Sheet2!L48*Sheet3!L$1/100</f>
        <v>5.7102893890675235</v>
      </c>
      <c r="M48" s="2">
        <f>Sheet2!M48*Sheet3!M$1/100</f>
        <v>39.11831189710611</v>
      </c>
      <c r="N48" s="2">
        <f>Sheet2!N48*Sheet3!N$1/100</f>
        <v>31.529260450160773</v>
      </c>
      <c r="O48" s="2">
        <f>Sheet2!O48*Sheet3!O$1/100</f>
        <v>21.53414147909968</v>
      </c>
    </row>
    <row r="49" spans="1:15" ht="13.5">
      <c r="A49" t="s">
        <v>182</v>
      </c>
      <c r="B49" s="6" t="s">
        <v>131</v>
      </c>
      <c r="C49" s="2">
        <f t="shared" si="0"/>
        <v>144.44361665615145</v>
      </c>
      <c r="D49" s="2">
        <f>Sheet2!D49*Sheet3!D$1/100</f>
        <v>8.055902208201893</v>
      </c>
      <c r="E49" s="2">
        <f>Sheet2!E49*Sheet3!E$1/100</f>
        <v>10.684580441640378</v>
      </c>
      <c r="F49" s="2">
        <f>Sheet2!F49*Sheet3!F$1/100</f>
        <v>0.9626246056782335</v>
      </c>
      <c r="G49" s="2">
        <f>Sheet2!G49*Sheet3!G$1/100</f>
        <v>1.3018044164037854</v>
      </c>
      <c r="H49" s="2">
        <f>Sheet2!H49*Sheet3!H$1/100</f>
        <v>12.285410094637225</v>
      </c>
      <c r="I49" s="2">
        <f>Sheet2!I49*Sheet3!I$1/100</f>
        <v>18.527622965299685</v>
      </c>
      <c r="J49" s="2">
        <f>Sheet2!J49*Sheet3!J$1/100</f>
        <v>0.024757097791798105</v>
      </c>
      <c r="K49" s="2">
        <f>Sheet2!K49*Sheet3!K$1/100</f>
        <v>2.2402649842271294</v>
      </c>
      <c r="L49" s="2">
        <f>Sheet2!L49*Sheet3!L$1/100</f>
        <v>4.533880126182965</v>
      </c>
      <c r="M49" s="2">
        <f>Sheet2!M49*Sheet3!M$1/100</f>
        <v>40.79384858044165</v>
      </c>
      <c r="N49" s="2">
        <f>Sheet2!N49*Sheet3!N$1/100</f>
        <v>22.33767823343849</v>
      </c>
      <c r="O49" s="2">
        <f>Sheet2!O49*Sheet3!O$1/100</f>
        <v>22.695242902208207</v>
      </c>
    </row>
    <row r="50" spans="1:15" ht="13.5">
      <c r="A50" t="s">
        <v>183</v>
      </c>
      <c r="B50" s="6" t="s">
        <v>132</v>
      </c>
      <c r="C50" s="2">
        <f t="shared" si="0"/>
        <v>175.005050375</v>
      </c>
      <c r="D50" s="2">
        <f>Sheet2!D50*Sheet3!D$1/100</f>
        <v>8.974678125</v>
      </c>
      <c r="E50" s="2">
        <f>Sheet2!E50*Sheet3!E$1/100</f>
        <v>12.904912499999998</v>
      </c>
      <c r="F50" s="2">
        <f>Sheet2!F50*Sheet3!F$1/100</f>
        <v>1.1864</v>
      </c>
      <c r="G50" s="2">
        <f>Sheet2!G50*Sheet3!G$1/100</f>
        <v>1.3619999999999999</v>
      </c>
      <c r="H50" s="2">
        <f>Sheet2!H50*Sheet3!H$1/100</f>
        <v>11.619928125000001</v>
      </c>
      <c r="I50" s="2">
        <f>Sheet2!I50*Sheet3!I$1/100</f>
        <v>23.407566000000003</v>
      </c>
      <c r="J50" s="2">
        <f>Sheet2!J50*Sheet3!J$1/100</f>
        <v>0.02895</v>
      </c>
      <c r="K50" s="2">
        <f>Sheet2!K50*Sheet3!K$1/100</f>
        <v>1.774190625</v>
      </c>
      <c r="L50" s="2">
        <f>Sheet2!L50*Sheet3!L$1/100</f>
        <v>5.420625</v>
      </c>
      <c r="M50" s="2">
        <f>Sheet2!M50*Sheet3!M$1/100</f>
        <v>56.68059375</v>
      </c>
      <c r="N50" s="2">
        <f>Sheet2!N50*Sheet3!N$1/100</f>
        <v>28.10355</v>
      </c>
      <c r="O50" s="2">
        <f>Sheet2!O50*Sheet3!O$1/100</f>
        <v>23.541656250000003</v>
      </c>
    </row>
    <row r="51" spans="1:15" ht="13.5">
      <c r="A51" t="s">
        <v>184</v>
      </c>
      <c r="B51" s="6" t="s">
        <v>133</v>
      </c>
      <c r="C51" s="2">
        <f t="shared" si="0"/>
        <v>147.40152061349696</v>
      </c>
      <c r="D51" s="2">
        <f>Sheet2!D51*Sheet3!D$1/100</f>
        <v>9.327</v>
      </c>
      <c r="E51" s="2">
        <f>Sheet2!E51*Sheet3!E$1/100</f>
        <v>11.883312883435583</v>
      </c>
      <c r="F51" s="2">
        <f>Sheet2!F51*Sheet3!F$1/100</f>
        <v>0.8131533742331288</v>
      </c>
      <c r="G51" s="2">
        <f>Sheet2!G51*Sheet3!G$1/100</f>
        <v>0.972957055214724</v>
      </c>
      <c r="H51" s="2">
        <f>Sheet2!H51*Sheet3!H$1/100</f>
        <v>12.098067484662579</v>
      </c>
      <c r="I51" s="2">
        <f>Sheet2!I51*Sheet3!I$1/100</f>
        <v>18.95812490797546</v>
      </c>
      <c r="J51" s="2">
        <f>Sheet2!J51*Sheet3!J$1/100</f>
        <v>0.10166871165644173</v>
      </c>
      <c r="K51" s="2">
        <f>Sheet2!K51*Sheet3!K$1/100</f>
        <v>2.1245552147239266</v>
      </c>
      <c r="L51" s="2">
        <f>Sheet2!L51*Sheet3!L$1/100</f>
        <v>6.347024539877301</v>
      </c>
      <c r="M51" s="2">
        <f>Sheet2!M51*Sheet3!M$1/100</f>
        <v>46.39872699386504</v>
      </c>
      <c r="N51" s="2">
        <f>Sheet2!N51*Sheet3!N$1/100</f>
        <v>23.97688343558282</v>
      </c>
      <c r="O51" s="2">
        <f>Sheet2!O51*Sheet3!O$1/100</f>
        <v>14.400046012269941</v>
      </c>
    </row>
    <row r="52" spans="1:15" ht="13.5">
      <c r="A52" t="s">
        <v>185</v>
      </c>
      <c r="B52" s="6" t="s">
        <v>134</v>
      </c>
      <c r="C52" s="2">
        <f t="shared" si="0"/>
        <v>166.12503415873016</v>
      </c>
      <c r="D52" s="2">
        <f>Sheet2!D52*Sheet3!D$1/100</f>
        <v>11.1818</v>
      </c>
      <c r="E52" s="2">
        <f>Sheet2!E52*Sheet3!E$1/100</f>
        <v>13.005485714285715</v>
      </c>
      <c r="F52" s="2">
        <f>Sheet2!F52*Sheet3!F$1/100</f>
        <v>1.155657142857143</v>
      </c>
      <c r="G52" s="2">
        <f>Sheet2!G52*Sheet3!G$1/100</f>
        <v>1.0329396825396826</v>
      </c>
      <c r="H52" s="2">
        <f>Sheet2!H52*Sheet3!H$1/100</f>
        <v>11.071663492063495</v>
      </c>
      <c r="I52" s="2">
        <f>Sheet2!I52*Sheet3!I$1/100</f>
        <v>26.080704</v>
      </c>
      <c r="J52" s="2">
        <f>Sheet2!J52*Sheet3!J$1/100</f>
        <v>0.0528</v>
      </c>
      <c r="K52" s="2">
        <f>Sheet2!K52*Sheet3!K$1/100</f>
        <v>3.9019999999999997</v>
      </c>
      <c r="L52" s="2">
        <f>Sheet2!L52*Sheet3!L$1/100</f>
        <v>8.029244444444444</v>
      </c>
      <c r="M52" s="2">
        <f>Sheet2!M52*Sheet3!M$1/100</f>
        <v>38.338142857142856</v>
      </c>
      <c r="N52" s="2">
        <f>Sheet2!N52*Sheet3!N$1/100</f>
        <v>34.10836825396825</v>
      </c>
      <c r="O52" s="2">
        <f>Sheet2!O52*Sheet3!O$1/100</f>
        <v>18.166228571428572</v>
      </c>
    </row>
    <row r="53" spans="1:15" ht="13.5">
      <c r="A53" t="s">
        <v>186</v>
      </c>
      <c r="B53" s="6" t="s">
        <v>135</v>
      </c>
      <c r="C53" s="2">
        <f t="shared" si="0"/>
        <v>142.48161627329193</v>
      </c>
      <c r="D53" s="2">
        <f>Sheet2!D53*Sheet3!D$1/100</f>
        <v>9.98602795031056</v>
      </c>
      <c r="E53" s="2">
        <f>Sheet2!E53*Sheet3!E$1/100</f>
        <v>14.7595900621118</v>
      </c>
      <c r="F53" s="2">
        <f>Sheet2!F53*Sheet3!F$1/100</f>
        <v>1.0247950310559006</v>
      </c>
      <c r="G53" s="2">
        <f>Sheet2!G53*Sheet3!G$1/100</f>
        <v>0.9516521739130434</v>
      </c>
      <c r="H53" s="2">
        <f>Sheet2!H53*Sheet3!H$1/100</f>
        <v>5.98826397515528</v>
      </c>
      <c r="I53" s="2">
        <f>Sheet2!I53*Sheet3!I$1/100</f>
        <v>27.377389565217392</v>
      </c>
      <c r="J53" s="2">
        <f>Sheet2!J53*Sheet3!J$1/100</f>
        <v>0.030633540372670805</v>
      </c>
      <c r="K53" s="2">
        <f>Sheet2!K53*Sheet3!K$1/100</f>
        <v>3.1930962732919257</v>
      </c>
      <c r="L53" s="2">
        <f>Sheet2!L53*Sheet3!L$1/100</f>
        <v>6.318130434782607</v>
      </c>
      <c r="M53" s="2">
        <f>Sheet2!M53*Sheet3!M$1/100</f>
        <v>31.23153726708075</v>
      </c>
      <c r="N53" s="2">
        <f>Sheet2!N53*Sheet3!N$1/100</f>
        <v>24.77501863354037</v>
      </c>
      <c r="O53" s="2">
        <f>Sheet2!O53*Sheet3!O$1/100</f>
        <v>16.845481366459627</v>
      </c>
    </row>
    <row r="54" spans="1:15" ht="13.5">
      <c r="A54" s="8" t="s">
        <v>187</v>
      </c>
      <c r="B54" s="13" t="s">
        <v>136</v>
      </c>
      <c r="C54" s="14">
        <f t="shared" si="0"/>
        <v>176.61975593442625</v>
      </c>
      <c r="D54" s="14">
        <f>Sheet2!D54*Sheet3!D$1/100</f>
        <v>12.759960655737707</v>
      </c>
      <c r="E54" s="14">
        <f>Sheet2!E54*Sheet3!E$1/100</f>
        <v>14.55222295081967</v>
      </c>
      <c r="F54" s="14">
        <f>Sheet2!F54*Sheet3!F$1/100</f>
        <v>1.2791606557377049</v>
      </c>
      <c r="G54" s="14">
        <f>Sheet2!G54*Sheet3!G$1/100</f>
        <v>1.1138098360655737</v>
      </c>
      <c r="H54" s="14">
        <f>Sheet2!H54*Sheet3!H$1/100</f>
        <v>16.306445901639346</v>
      </c>
      <c r="I54" s="14">
        <f>Sheet2!I54*Sheet3!I$1/100</f>
        <v>25.59640839344262</v>
      </c>
      <c r="J54" s="14">
        <f>Sheet2!J54*Sheet3!J$1/100</f>
        <v>0.024629508196721314</v>
      </c>
      <c r="K54" s="14">
        <f>Sheet2!K54*Sheet3!K$1/100</f>
        <v>2.7377967213114762</v>
      </c>
      <c r="L54" s="14">
        <f>Sheet2!L54*Sheet3!L$1/100</f>
        <v>4.985790163934426</v>
      </c>
      <c r="M54" s="14">
        <f>Sheet2!M54*Sheet3!M$1/100</f>
        <v>37.697016393442624</v>
      </c>
      <c r="N54" s="14">
        <f>Sheet2!N54*Sheet3!N$1/100</f>
        <v>40.2328131147541</v>
      </c>
      <c r="O54" s="14">
        <f>Sheet2!O54*Sheet3!O$1/100</f>
        <v>19.333701639344266</v>
      </c>
    </row>
    <row r="55" spans="1:15" ht="13.5">
      <c r="A55" t="s">
        <v>188</v>
      </c>
      <c r="B55" s="6" t="s">
        <v>137</v>
      </c>
      <c r="C55" s="2">
        <f t="shared" si="0"/>
        <v>180.37870111888114</v>
      </c>
      <c r="D55" s="2">
        <f>Sheet2!D55*Sheet3!D$1/100</f>
        <v>11.022447552447554</v>
      </c>
      <c r="E55" s="2">
        <f>Sheet2!E55*Sheet3!E$1/100</f>
        <v>16.709454545454545</v>
      </c>
      <c r="F55" s="2">
        <f>Sheet2!F55*Sheet3!F$1/100</f>
        <v>1.2343496503496505</v>
      </c>
      <c r="G55" s="2">
        <f>Sheet2!G55*Sheet3!G$1/100</f>
        <v>1.0915804195804197</v>
      </c>
      <c r="H55" s="2">
        <f>Sheet2!H55*Sheet3!H$1/100</f>
        <v>20.227916083916085</v>
      </c>
      <c r="I55" s="2">
        <f>Sheet2!I55*Sheet3!I$1/100</f>
        <v>22.56186545454545</v>
      </c>
      <c r="J55" s="2">
        <f>Sheet2!J55*Sheet3!J$1/100</f>
        <v>0.04892307692307693</v>
      </c>
      <c r="K55" s="2">
        <f>Sheet2!K55*Sheet3!K$1/100</f>
        <v>3.3903741258741262</v>
      </c>
      <c r="L55" s="2">
        <f>Sheet2!L55*Sheet3!L$1/100</f>
        <v>6.3856153846153845</v>
      </c>
      <c r="M55" s="2">
        <f>Sheet2!M55*Sheet3!M$1/100</f>
        <v>42.83040209790211</v>
      </c>
      <c r="N55" s="2">
        <f>Sheet2!N55*Sheet3!N$1/100</f>
        <v>34.60367832167832</v>
      </c>
      <c r="O55" s="2">
        <f>Sheet2!O55*Sheet3!O$1/100</f>
        <v>20.27209440559441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5"/>
  <sheetViews>
    <sheetView zoomScalePageLayoutView="0" workbookViewId="0" topLeftCell="A1">
      <selection activeCell="D4" sqref="D4"/>
    </sheetView>
  </sheetViews>
  <sheetFormatPr defaultColWidth="9.00390625" defaultRowHeight="13.5"/>
  <cols>
    <col min="2" max="2" width="15.625" style="0" customWidth="1"/>
    <col min="3" max="3" width="13.00390625" style="0" customWidth="1"/>
  </cols>
  <sheetData>
    <row r="2" spans="4:9" ht="13.5">
      <c r="D2" t="s">
        <v>80</v>
      </c>
      <c r="I2" t="s">
        <v>84</v>
      </c>
    </row>
    <row r="3" spans="4:15" ht="13.5"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83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</row>
    <row r="4" spans="2:15" ht="13.5">
      <c r="B4" t="s">
        <v>26</v>
      </c>
      <c r="D4" s="3">
        <f>Sheet1!D4/Sheet1!$C4</f>
        <v>6398.71382636656</v>
      </c>
      <c r="E4" s="3">
        <f>Sheet1!E4/Sheet1!$C4</f>
        <v>6932.154340836013</v>
      </c>
      <c r="F4" s="3">
        <f>Sheet1!F4/Sheet1!$C4</f>
        <v>963.9871382636657</v>
      </c>
      <c r="G4" s="3">
        <f>Sheet1!G4/Sheet1!$C4</f>
        <v>810.6109324758843</v>
      </c>
      <c r="H4" s="3">
        <f>Sheet1!H4/Sheet1!$C4</f>
        <v>2261.0932475884247</v>
      </c>
      <c r="I4" s="3">
        <f>Sheet1!I4*1032/Sheet1!$C4</f>
        <v>28202.469453376205</v>
      </c>
      <c r="J4" s="3">
        <f>Sheet1!J4/Sheet1!$C4</f>
        <v>143.7299035369775</v>
      </c>
      <c r="K4" s="3">
        <f>Sheet1!K4/Sheet1!$C4</f>
        <v>155.62700964630227</v>
      </c>
      <c r="L4" s="3">
        <f>Sheet1!L4/Sheet1!$C4</f>
        <v>769.774919614148</v>
      </c>
      <c r="M4" s="3">
        <f>Sheet1!M4/Sheet1!$C4</f>
        <v>2672.025723472669</v>
      </c>
      <c r="N4" s="3">
        <f>Sheet1!N4/Sheet1!$C4</f>
        <v>445.9807073954984</v>
      </c>
      <c r="O4" s="3">
        <f>Sheet1!O4/Sheet1!$C4</f>
        <v>1572.347266881029</v>
      </c>
    </row>
    <row r="5" spans="2:15" ht="13.5">
      <c r="B5" t="str">
        <f>MID(Sheet1!B5,7,5)</f>
        <v>札幌市</v>
      </c>
      <c r="D5" s="3">
        <f>Sheet1!D5/Sheet1!$C5</f>
        <v>5603.378378378378</v>
      </c>
      <c r="E5" s="3">
        <f>Sheet1!E5/Sheet1!$C5</f>
        <v>7122.2972972972975</v>
      </c>
      <c r="F5" s="3">
        <f>Sheet1!F5/Sheet1!$C5</f>
        <v>1188.1756756756756</v>
      </c>
      <c r="G5" s="3">
        <f>Sheet1!G5/Sheet1!$C5</f>
        <v>911.4864864864865</v>
      </c>
      <c r="H5" s="3">
        <f>Sheet1!H5/Sheet1!$C5</f>
        <v>1480.4054054054054</v>
      </c>
      <c r="I5" s="3">
        <f>Sheet1!I5*1032/Sheet1!$C5</f>
        <v>28003.459459459456</v>
      </c>
      <c r="J5" s="3">
        <f>Sheet1!J5/Sheet1!$C5</f>
        <v>78.71621621621621</v>
      </c>
      <c r="K5" s="3">
        <f>Sheet1!K5/Sheet1!$C5</f>
        <v>252.02702702702703</v>
      </c>
      <c r="L5" s="3">
        <f>Sheet1!L5/Sheet1!$C5</f>
        <v>950</v>
      </c>
      <c r="M5" s="3">
        <f>Sheet1!M5/Sheet1!$C5</f>
        <v>3171.2837837837837</v>
      </c>
      <c r="N5" s="3">
        <f>Sheet1!N5/Sheet1!$C5</f>
        <v>408.7837837837838</v>
      </c>
      <c r="O5" s="3">
        <f>Sheet1!O5/Sheet1!$C5</f>
        <v>1421.2837837837837</v>
      </c>
    </row>
    <row r="6" spans="2:15" ht="13.5">
      <c r="B6" t="str">
        <f>MID(Sheet1!B6,7,5)</f>
        <v>青森市</v>
      </c>
      <c r="D6" s="3">
        <f>Sheet1!D6/Sheet1!$C6</f>
        <v>5098.125</v>
      </c>
      <c r="E6" s="3">
        <f>Sheet1!E6/Sheet1!$C6</f>
        <v>4612.8125</v>
      </c>
      <c r="F6" s="3">
        <f>Sheet1!F6/Sheet1!$C6</f>
        <v>1539.6875</v>
      </c>
      <c r="G6" s="3">
        <f>Sheet1!G6/Sheet1!$C6</f>
        <v>1063.125</v>
      </c>
      <c r="H6" s="3">
        <f>Sheet1!H6/Sheet1!$C6</f>
        <v>1610</v>
      </c>
      <c r="I6" s="3">
        <f>Sheet1!I6*1032/Sheet1!$C6</f>
        <v>22733.024999999998</v>
      </c>
      <c r="J6" s="3">
        <f>Sheet1!J6/Sheet1!$C6</f>
        <v>136.5625</v>
      </c>
      <c r="K6" s="3">
        <f>Sheet1!K6/Sheet1!$C6</f>
        <v>135</v>
      </c>
      <c r="L6" s="3">
        <f>Sheet1!L6/Sheet1!$C6</f>
        <v>788.125</v>
      </c>
      <c r="M6" s="3">
        <f>Sheet1!M6/Sheet1!$C6</f>
        <v>3545.625</v>
      </c>
      <c r="N6" s="3">
        <f>Sheet1!N6/Sheet1!$C6</f>
        <v>529.6875</v>
      </c>
      <c r="O6" s="3">
        <f>Sheet1!O6/Sheet1!$C6</f>
        <v>1480</v>
      </c>
    </row>
    <row r="7" spans="2:15" ht="13.5">
      <c r="B7" t="str">
        <f>MID(Sheet1!B7,7,5)</f>
        <v>盛岡市</v>
      </c>
      <c r="D7" s="3">
        <f>Sheet1!D7/Sheet1!$C7</f>
        <v>5584.112149532711</v>
      </c>
      <c r="E7" s="3">
        <f>Sheet1!E7/Sheet1!$C7</f>
        <v>5107.476635514019</v>
      </c>
      <c r="F7" s="3">
        <f>Sheet1!F7/Sheet1!$C7</f>
        <v>980.6853582554518</v>
      </c>
      <c r="G7" s="3">
        <f>Sheet1!G7/Sheet1!$C7</f>
        <v>815.8878504672897</v>
      </c>
      <c r="H7" s="3">
        <f>Sheet1!H7/Sheet1!$C7</f>
        <v>1561.993769470405</v>
      </c>
      <c r="I7" s="3">
        <f>Sheet1!I7*1032/Sheet1!$C7</f>
        <v>31725.158878504677</v>
      </c>
      <c r="J7" s="3">
        <f>Sheet1!J7/Sheet1!$C7</f>
        <v>181.61993769470405</v>
      </c>
      <c r="K7" s="3">
        <f>Sheet1!K7/Sheet1!$C7</f>
        <v>168.22429906542055</v>
      </c>
      <c r="L7" s="3">
        <f>Sheet1!L7/Sheet1!$C7</f>
        <v>819.3146417445483</v>
      </c>
      <c r="M7" s="3">
        <f>Sheet1!M7/Sheet1!$C7</f>
        <v>2498.753894080997</v>
      </c>
      <c r="N7" s="3">
        <f>Sheet1!N7/Sheet1!$C7</f>
        <v>349.22118380062307</v>
      </c>
      <c r="O7" s="3">
        <f>Sheet1!O7/Sheet1!$C7</f>
        <v>1251.4018691588785</v>
      </c>
    </row>
    <row r="8" spans="2:15" ht="13.5">
      <c r="B8" t="str">
        <f>MID(Sheet1!B8,7,5)</f>
        <v>仙台市</v>
      </c>
      <c r="D8" s="3">
        <f>Sheet1!D8/Sheet1!$C8</f>
        <v>5216.828478964401</v>
      </c>
      <c r="E8" s="3">
        <f>Sheet1!E8/Sheet1!$C8</f>
        <v>5874.433656957929</v>
      </c>
      <c r="F8" s="3">
        <f>Sheet1!F8/Sheet1!$C8</f>
        <v>1218.1229773462783</v>
      </c>
      <c r="G8" s="3">
        <f>Sheet1!G8/Sheet1!$C8</f>
        <v>905.8252427184466</v>
      </c>
      <c r="H8" s="3">
        <f>Sheet1!H8/Sheet1!$C8</f>
        <v>1449.8381877022655</v>
      </c>
      <c r="I8" s="3">
        <f>Sheet1!I8*1032/Sheet1!$C8</f>
        <v>26618.25242718447</v>
      </c>
      <c r="J8" s="3">
        <f>Sheet1!J8/Sheet1!$C8</f>
        <v>55.98705501618123</v>
      </c>
      <c r="K8" s="3">
        <f>Sheet1!K8/Sheet1!$C8</f>
        <v>230.7443365695793</v>
      </c>
      <c r="L8" s="3">
        <f>Sheet1!L8/Sheet1!$C8</f>
        <v>1031.391585760518</v>
      </c>
      <c r="M8" s="3">
        <f>Sheet1!M8/Sheet1!$C8</f>
        <v>2532.0388349514565</v>
      </c>
      <c r="N8" s="3">
        <f>Sheet1!N8/Sheet1!$C8</f>
        <v>374.75728155339806</v>
      </c>
      <c r="O8" s="3">
        <f>Sheet1!O8/Sheet1!$C8</f>
        <v>1579.2880258899677</v>
      </c>
    </row>
    <row r="9" spans="2:15" ht="13.5">
      <c r="B9" t="str">
        <f>MID(Sheet1!B9,7,5)</f>
        <v>秋田市</v>
      </c>
      <c r="D9" s="3">
        <f>Sheet1!D9/Sheet1!$C9</f>
        <v>4528.064516129032</v>
      </c>
      <c r="E9" s="3">
        <f>Sheet1!E9/Sheet1!$C9</f>
        <v>6951.612903225806</v>
      </c>
      <c r="F9" s="3">
        <f>Sheet1!F9/Sheet1!$C9</f>
        <v>1348.3870967741934</v>
      </c>
      <c r="G9" s="3">
        <f>Sheet1!G9/Sheet1!$C9</f>
        <v>928.7096774193548</v>
      </c>
      <c r="H9" s="3">
        <f>Sheet1!H9/Sheet1!$C9</f>
        <v>1391.2903225806451</v>
      </c>
      <c r="I9" s="3">
        <f>Sheet1!I9*1032/Sheet1!$C9</f>
        <v>22450.993548387098</v>
      </c>
      <c r="J9" s="3">
        <f>Sheet1!J9/Sheet1!$C9</f>
        <v>252.5806451612903</v>
      </c>
      <c r="K9" s="3">
        <f>Sheet1!K9/Sheet1!$C9</f>
        <v>111.93548387096774</v>
      </c>
      <c r="L9" s="3">
        <f>Sheet1!L9/Sheet1!$C9</f>
        <v>727.4193548387096</v>
      </c>
      <c r="M9" s="3">
        <f>Sheet1!M9/Sheet1!$C9</f>
        <v>3391.6129032258063</v>
      </c>
      <c r="N9" s="3">
        <f>Sheet1!N9/Sheet1!$C9</f>
        <v>400.3225806451613</v>
      </c>
      <c r="O9" s="3">
        <f>Sheet1!O9/Sheet1!$C9</f>
        <v>1354.8387096774193</v>
      </c>
    </row>
    <row r="10" spans="2:15" ht="13.5">
      <c r="B10" t="str">
        <f>MID(Sheet1!B10,7,5)</f>
        <v>山形市</v>
      </c>
      <c r="D10" s="3">
        <f>Sheet1!D10/Sheet1!$C10</f>
        <v>5240.978593272172</v>
      </c>
      <c r="E10" s="3">
        <f>Sheet1!E10/Sheet1!$C10</f>
        <v>5630.581039755351</v>
      </c>
      <c r="F10" s="3">
        <f>Sheet1!F10/Sheet1!$C10</f>
        <v>1155.9633027522937</v>
      </c>
      <c r="G10" s="3">
        <f>Sheet1!G10/Sheet1!$C10</f>
        <v>854.434250764526</v>
      </c>
      <c r="H10" s="3">
        <f>Sheet1!H10/Sheet1!$C10</f>
        <v>2568.5015290519877</v>
      </c>
      <c r="I10" s="3">
        <f>Sheet1!I10*1032/Sheet1!$C10</f>
        <v>30088.954128440368</v>
      </c>
      <c r="J10" s="3">
        <f>Sheet1!J10/Sheet1!$C10</f>
        <v>81.03975535168196</v>
      </c>
      <c r="K10" s="3">
        <f>Sheet1!K10/Sheet1!$C10</f>
        <v>136.085626911315</v>
      </c>
      <c r="L10" s="3">
        <f>Sheet1!L10/Sheet1!$C10</f>
        <v>824.4648318042813</v>
      </c>
      <c r="M10" s="3">
        <f>Sheet1!M10/Sheet1!$C10</f>
        <v>3081.3455657492354</v>
      </c>
      <c r="N10" s="3">
        <f>Sheet1!N10/Sheet1!$C10</f>
        <v>459.3272171253823</v>
      </c>
      <c r="O10" s="3">
        <f>Sheet1!O10/Sheet1!$C10</f>
        <v>1666.0550458715595</v>
      </c>
    </row>
    <row r="11" spans="2:15" ht="13.5">
      <c r="B11" t="str">
        <f>MID(Sheet1!B11,7,5)</f>
        <v>福島市</v>
      </c>
      <c r="D11" s="3">
        <f>Sheet1!D11/Sheet1!$C11</f>
        <v>4635.276967930029</v>
      </c>
      <c r="E11" s="3">
        <f>Sheet1!E11/Sheet1!$C11</f>
        <v>5091.253644314868</v>
      </c>
      <c r="F11" s="3">
        <f>Sheet1!F11/Sheet1!$C11</f>
        <v>953.6443148688046</v>
      </c>
      <c r="G11" s="3">
        <f>Sheet1!G11/Sheet1!$C11</f>
        <v>630.3206997084548</v>
      </c>
      <c r="H11" s="3">
        <f>Sheet1!H11/Sheet1!$C11</f>
        <v>1158.3090379008745</v>
      </c>
      <c r="I11" s="3">
        <f>Sheet1!I11*1032/Sheet1!$C11</f>
        <v>23913.516034985423</v>
      </c>
      <c r="J11" s="3">
        <f>Sheet1!J11/Sheet1!$C11</f>
        <v>102.91545189504373</v>
      </c>
      <c r="K11" s="3">
        <f>Sheet1!K11/Sheet1!$C11</f>
        <v>116.3265306122449</v>
      </c>
      <c r="L11" s="3">
        <f>Sheet1!L11/Sheet1!$C11</f>
        <v>869.0962099125364</v>
      </c>
      <c r="M11" s="3">
        <f>Sheet1!M11/Sheet1!$C11</f>
        <v>3479.883381924198</v>
      </c>
      <c r="N11" s="3">
        <f>Sheet1!N11/Sheet1!$C11</f>
        <v>316.03498542274053</v>
      </c>
      <c r="O11" s="3">
        <f>Sheet1!O11/Sheet1!$C11</f>
        <v>1605.8309037900874</v>
      </c>
    </row>
    <row r="12" spans="2:15" ht="13.5">
      <c r="B12" t="str">
        <f>MID(Sheet1!B12,7,5)</f>
        <v>水戸市</v>
      </c>
      <c r="D12" s="3">
        <f>Sheet1!D12/Sheet1!$C12</f>
        <v>5925.986842105263</v>
      </c>
      <c r="E12" s="3">
        <f>Sheet1!E12/Sheet1!$C12</f>
        <v>6687.5</v>
      </c>
      <c r="F12" s="3">
        <f>Sheet1!F12/Sheet1!$C12</f>
        <v>1163.8157894736842</v>
      </c>
      <c r="G12" s="3">
        <f>Sheet1!G12/Sheet1!$C12</f>
        <v>858.2236842105264</v>
      </c>
      <c r="H12" s="3">
        <f>Sheet1!H12/Sheet1!$C12</f>
        <v>1298.3552631578948</v>
      </c>
      <c r="I12" s="3">
        <f>Sheet1!I12*1032/Sheet1!$C12</f>
        <v>29249.052631578947</v>
      </c>
      <c r="J12" s="3">
        <f>Sheet1!J12/Sheet1!$C12</f>
        <v>201.9736842105263</v>
      </c>
      <c r="K12" s="3">
        <f>Sheet1!K12/Sheet1!$C12</f>
        <v>149.01315789473685</v>
      </c>
      <c r="L12" s="3">
        <f>Sheet1!L12/Sheet1!$C12</f>
        <v>823.6842105263157</v>
      </c>
      <c r="M12" s="3">
        <f>Sheet1!M12/Sheet1!$C12</f>
        <v>3367.1052631578946</v>
      </c>
      <c r="N12" s="3">
        <f>Sheet1!N12/Sheet1!$C12</f>
        <v>329.9342105263158</v>
      </c>
      <c r="O12" s="3">
        <f>Sheet1!O12/Sheet1!$C12</f>
        <v>1676.6447368421052</v>
      </c>
    </row>
    <row r="13" spans="2:15" ht="13.5">
      <c r="B13" t="str">
        <f>MID(Sheet1!B13,7,5)</f>
        <v>宇都宮市</v>
      </c>
      <c r="D13" s="3">
        <f>Sheet1!D13/Sheet1!$C13</f>
        <v>5921.9672131147545</v>
      </c>
      <c r="E13" s="3">
        <f>Sheet1!E13/Sheet1!$C13</f>
        <v>6111.475409836066</v>
      </c>
      <c r="F13" s="3">
        <f>Sheet1!F13/Sheet1!$C13</f>
        <v>968.1967213114755</v>
      </c>
      <c r="G13" s="3">
        <f>Sheet1!G13/Sheet1!$C13</f>
        <v>767.5409836065575</v>
      </c>
      <c r="H13" s="3">
        <f>Sheet1!H13/Sheet1!$C13</f>
        <v>1563.9344262295083</v>
      </c>
      <c r="I13" s="3">
        <f>Sheet1!I13*1032/Sheet1!$C13</f>
        <v>26889.521311475408</v>
      </c>
      <c r="J13" s="3">
        <f>Sheet1!J13/Sheet1!$C13</f>
        <v>218.36065573770492</v>
      </c>
      <c r="K13" s="3">
        <f>Sheet1!K13/Sheet1!$C13</f>
        <v>182.62295081967216</v>
      </c>
      <c r="L13" s="3">
        <f>Sheet1!L13/Sheet1!$C13</f>
        <v>824.2622950819673</v>
      </c>
      <c r="M13" s="3">
        <f>Sheet1!M13/Sheet1!$C13</f>
        <v>3311.8032786885246</v>
      </c>
      <c r="N13" s="3">
        <f>Sheet1!N13/Sheet1!$C13</f>
        <v>334.09836065573774</v>
      </c>
      <c r="O13" s="3">
        <f>Sheet1!O13/Sheet1!$C13</f>
        <v>1613.4426229508197</v>
      </c>
    </row>
    <row r="14" spans="2:15" ht="13.5">
      <c r="B14" t="str">
        <f>MID(Sheet1!B14,7,5)</f>
        <v>前橋市</v>
      </c>
      <c r="D14" s="3">
        <f>Sheet1!D14/Sheet1!$C14</f>
        <v>4903.754266211604</v>
      </c>
      <c r="E14" s="3">
        <f>Sheet1!E14/Sheet1!$C14</f>
        <v>6315.017064846416</v>
      </c>
      <c r="F14" s="3">
        <f>Sheet1!F14/Sheet1!$C14</f>
        <v>1053.924914675768</v>
      </c>
      <c r="G14" s="3">
        <f>Sheet1!G14/Sheet1!$C14</f>
        <v>862.7986348122867</v>
      </c>
      <c r="H14" s="3">
        <f>Sheet1!H14/Sheet1!$C14</f>
        <v>1514.6757679180887</v>
      </c>
      <c r="I14" s="3">
        <f>Sheet1!I14*1032/Sheet1!$C14</f>
        <v>24718.689419795224</v>
      </c>
      <c r="J14" s="3">
        <f>Sheet1!J14/Sheet1!$C14</f>
        <v>65.18771331058021</v>
      </c>
      <c r="K14" s="3">
        <f>Sheet1!K14/Sheet1!$C14</f>
        <v>154.94880546075083</v>
      </c>
      <c r="L14" s="3">
        <f>Sheet1!L14/Sheet1!$C14</f>
        <v>822.1843003412969</v>
      </c>
      <c r="M14" s="3">
        <f>Sheet1!M14/Sheet1!$C14</f>
        <v>2622.866894197952</v>
      </c>
      <c r="N14" s="3">
        <f>Sheet1!N14/Sheet1!$C14</f>
        <v>506.48464163822524</v>
      </c>
      <c r="O14" s="3">
        <f>Sheet1!O14/Sheet1!$C14</f>
        <v>1722.8668941979522</v>
      </c>
    </row>
    <row r="15" spans="2:15" ht="13.5">
      <c r="B15" t="str">
        <f>MID(Sheet1!B15,7,5)</f>
        <v>さいたま市</v>
      </c>
      <c r="D15" s="3">
        <f>Sheet1!D15/Sheet1!$C15</f>
        <v>6344.08945686901</v>
      </c>
      <c r="E15" s="3">
        <f>Sheet1!E15/Sheet1!$C15</f>
        <v>6826.517571884984</v>
      </c>
      <c r="F15" s="3">
        <f>Sheet1!F15/Sheet1!$C15</f>
        <v>927.1565495207668</v>
      </c>
      <c r="G15" s="3">
        <f>Sheet1!G15/Sheet1!$C15</f>
        <v>499.68051118210866</v>
      </c>
      <c r="H15" s="3">
        <f>Sheet1!H15/Sheet1!$C15</f>
        <v>1927.156549520767</v>
      </c>
      <c r="I15" s="3">
        <f>Sheet1!I15*1032/Sheet1!$C15</f>
        <v>29924.702875399365</v>
      </c>
      <c r="J15" s="3">
        <f>Sheet1!J15/Sheet1!$C15</f>
        <v>233.54632587859425</v>
      </c>
      <c r="K15" s="3">
        <f>Sheet1!K15/Sheet1!$C15</f>
        <v>252.71565495207668</v>
      </c>
      <c r="L15" s="3">
        <f>Sheet1!L15/Sheet1!$C15</f>
        <v>1090.4153354632588</v>
      </c>
      <c r="M15" s="3">
        <f>Sheet1!M15/Sheet1!$C15</f>
        <v>2903.8338658146968</v>
      </c>
      <c r="N15" s="3">
        <f>Sheet1!N15/Sheet1!$C15</f>
        <v>423.6421725239617</v>
      </c>
      <c r="O15" s="3">
        <f>Sheet1!O15/Sheet1!$C15</f>
        <v>1697.7635782747604</v>
      </c>
    </row>
    <row r="16" spans="2:15" ht="13.5">
      <c r="B16" t="str">
        <f>MID(Sheet1!B16,7,5)</f>
        <v>千葉市</v>
      </c>
      <c r="D16" s="3">
        <f>Sheet1!D16/Sheet1!$C16</f>
        <v>6845.423728813559</v>
      </c>
      <c r="E16" s="3">
        <f>Sheet1!E16/Sheet1!$C16</f>
        <v>8273.898305084746</v>
      </c>
      <c r="F16" s="3">
        <f>Sheet1!F16/Sheet1!$C16</f>
        <v>784.7457627118644</v>
      </c>
      <c r="G16" s="3">
        <f>Sheet1!G16/Sheet1!$C16</f>
        <v>699.6610169491526</v>
      </c>
      <c r="H16" s="3">
        <f>Sheet1!H16/Sheet1!$C16</f>
        <v>2604.0677966101694</v>
      </c>
      <c r="I16" s="3">
        <f>Sheet1!I16*1032/Sheet1!$C16</f>
        <v>34045.50508474576</v>
      </c>
      <c r="J16" s="3">
        <f>Sheet1!J16/Sheet1!$C16</f>
        <v>219.66101694915253</v>
      </c>
      <c r="K16" s="3">
        <f>Sheet1!K16/Sheet1!$C16</f>
        <v>204.40677966101694</v>
      </c>
      <c r="L16" s="3">
        <f>Sheet1!L16/Sheet1!$C16</f>
        <v>1059.6610169491526</v>
      </c>
      <c r="M16" s="3">
        <f>Sheet1!M16/Sheet1!$C16</f>
        <v>2412.2033898305085</v>
      </c>
      <c r="N16" s="3">
        <f>Sheet1!N16/Sheet1!$C16</f>
        <v>459.6610169491525</v>
      </c>
      <c r="O16" s="3">
        <f>Sheet1!O16/Sheet1!$C16</f>
        <v>1645.0847457627117</v>
      </c>
    </row>
    <row r="17" spans="2:15" ht="13.5">
      <c r="B17" t="str">
        <f>MID(Sheet1!B17,7,5)</f>
        <v>東京都区部</v>
      </c>
      <c r="D17" s="3">
        <f>Sheet1!D17/Sheet1!$C17</f>
        <v>6816.835016835016</v>
      </c>
      <c r="E17" s="3">
        <f>Sheet1!E17/Sheet1!$C17</f>
        <v>7507.070707070707</v>
      </c>
      <c r="F17" s="3">
        <f>Sheet1!F17/Sheet1!$C17</f>
        <v>887.5420875420875</v>
      </c>
      <c r="G17" s="3">
        <f>Sheet1!G17/Sheet1!$C17</f>
        <v>656.5656565656565</v>
      </c>
      <c r="H17" s="3">
        <f>Sheet1!H17/Sheet1!$C17</f>
        <v>2143.097643097643</v>
      </c>
      <c r="I17" s="3">
        <f>Sheet1!I17*1032/Sheet1!$C17</f>
        <v>30699.393939393936</v>
      </c>
      <c r="J17" s="3">
        <f>Sheet1!J17/Sheet1!$C17</f>
        <v>181.8181818181818</v>
      </c>
      <c r="K17" s="3">
        <f>Sheet1!K17/Sheet1!$C17</f>
        <v>232.99663299663297</v>
      </c>
      <c r="L17" s="3">
        <f>Sheet1!L17/Sheet1!$C17</f>
        <v>1059.2592592592591</v>
      </c>
      <c r="M17" s="3">
        <f>Sheet1!M17/Sheet1!$C17</f>
        <v>2196.296296296296</v>
      </c>
      <c r="N17" s="3">
        <f>Sheet1!N17/Sheet1!$C17</f>
        <v>427.94612794612794</v>
      </c>
      <c r="O17" s="3">
        <f>Sheet1!O17/Sheet1!$C17</f>
        <v>1503.3670033670032</v>
      </c>
    </row>
    <row r="18" spans="2:15" ht="13.5">
      <c r="B18" t="str">
        <f>MID(Sheet1!B18,7,5)</f>
        <v>横浜市</v>
      </c>
      <c r="D18" s="3">
        <f>Sheet1!D18/Sheet1!$C18</f>
        <v>7094.86301369863</v>
      </c>
      <c r="E18" s="3">
        <f>Sheet1!E18/Sheet1!$C18</f>
        <v>7438.013698630137</v>
      </c>
      <c r="F18" s="3">
        <f>Sheet1!F18/Sheet1!$C18</f>
        <v>851.7123287671233</v>
      </c>
      <c r="G18" s="3">
        <f>Sheet1!G18/Sheet1!$C18</f>
        <v>671.2328767123288</v>
      </c>
      <c r="H18" s="3">
        <f>Sheet1!H18/Sheet1!$C18</f>
        <v>2451.7123287671234</v>
      </c>
      <c r="I18" s="3">
        <f>Sheet1!I18*1032/Sheet1!$C18</f>
        <v>33921.69863013699</v>
      </c>
      <c r="J18" s="3">
        <f>Sheet1!J18/Sheet1!$C18</f>
        <v>110.61643835616438</v>
      </c>
      <c r="K18" s="3">
        <f>Sheet1!K18/Sheet1!$C18</f>
        <v>197.94520547945206</v>
      </c>
      <c r="L18" s="3">
        <f>Sheet1!L18/Sheet1!$C18</f>
        <v>935.9589041095891</v>
      </c>
      <c r="M18" s="3">
        <f>Sheet1!M18/Sheet1!$C18</f>
        <v>2784.246575342466</v>
      </c>
      <c r="N18" s="3">
        <f>Sheet1!N18/Sheet1!$C18</f>
        <v>488.6986301369863</v>
      </c>
      <c r="O18" s="3">
        <f>Sheet1!O18/Sheet1!$C18</f>
        <v>1577.7397260273974</v>
      </c>
    </row>
    <row r="19" spans="2:15" ht="13.5">
      <c r="B19" t="str">
        <f>MID(Sheet1!B19,7,5)</f>
        <v>新潟市</v>
      </c>
      <c r="D19" s="3">
        <f>Sheet1!D19/Sheet1!$C19</f>
        <v>7195.911949685535</v>
      </c>
      <c r="E19" s="3">
        <f>Sheet1!E19/Sheet1!$C19</f>
        <v>5823.270440251572</v>
      </c>
      <c r="F19" s="3">
        <f>Sheet1!F19/Sheet1!$C19</f>
        <v>1192.138364779874</v>
      </c>
      <c r="G19" s="3">
        <f>Sheet1!G19/Sheet1!$C19</f>
        <v>757.8616352201258</v>
      </c>
      <c r="H19" s="3">
        <f>Sheet1!H19/Sheet1!$C19</f>
        <v>1403.1446540880502</v>
      </c>
      <c r="I19" s="3">
        <f>Sheet1!I19*1032/Sheet1!$C19</f>
        <v>30619.245283018867</v>
      </c>
      <c r="J19" s="3">
        <f>Sheet1!J19/Sheet1!$C19</f>
        <v>142.76729559748426</v>
      </c>
      <c r="K19" s="3">
        <f>Sheet1!K19/Sheet1!$C19</f>
        <v>114.77987421383648</v>
      </c>
      <c r="L19" s="3">
        <f>Sheet1!L19/Sheet1!$C19</f>
        <v>900.314465408805</v>
      </c>
      <c r="M19" s="3">
        <f>Sheet1!M19/Sheet1!$C19</f>
        <v>2214.1509433962265</v>
      </c>
      <c r="N19" s="3">
        <f>Sheet1!N19/Sheet1!$C19</f>
        <v>510.69182389937106</v>
      </c>
      <c r="O19" s="3">
        <f>Sheet1!O19/Sheet1!$C19</f>
        <v>1411.006289308176</v>
      </c>
    </row>
    <row r="20" spans="2:15" ht="13.5">
      <c r="B20" t="str">
        <f>MID(Sheet1!B20,7,5)</f>
        <v>富山市</v>
      </c>
      <c r="D20" s="3">
        <f>Sheet1!D20/Sheet1!$C20</f>
        <v>5959.882005899704</v>
      </c>
      <c r="E20" s="3">
        <f>Sheet1!E20/Sheet1!$C20</f>
        <v>6254.572271386431</v>
      </c>
      <c r="F20" s="3">
        <f>Sheet1!F20/Sheet1!$C20</f>
        <v>1114.1592920353983</v>
      </c>
      <c r="G20" s="3">
        <f>Sheet1!G20/Sheet1!$C20</f>
        <v>973.1563421828909</v>
      </c>
      <c r="H20" s="3">
        <f>Sheet1!H20/Sheet1!$C20</f>
        <v>1858.11209439528</v>
      </c>
      <c r="I20" s="3">
        <f>Sheet1!I20*1032/Sheet1!$C20</f>
        <v>28308.460176991146</v>
      </c>
      <c r="J20" s="3">
        <f>Sheet1!J20/Sheet1!$C20</f>
        <v>117.99410029498524</v>
      </c>
      <c r="K20" s="3">
        <f>Sheet1!K20/Sheet1!$C20</f>
        <v>164.89675516224187</v>
      </c>
      <c r="L20" s="3">
        <f>Sheet1!L20/Sheet1!$C20</f>
        <v>798.5250737463126</v>
      </c>
      <c r="M20" s="3">
        <f>Sheet1!M20/Sheet1!$C20</f>
        <v>2098.82005899705</v>
      </c>
      <c r="N20" s="3">
        <f>Sheet1!N20/Sheet1!$C20</f>
        <v>389.08554572271385</v>
      </c>
      <c r="O20" s="3">
        <f>Sheet1!O20/Sheet1!$C20</f>
        <v>1151.3274336283184</v>
      </c>
    </row>
    <row r="21" spans="2:15" ht="13.5">
      <c r="B21" t="str">
        <f>MID(Sheet1!B21,7,5)</f>
        <v>金沢市</v>
      </c>
      <c r="D21" s="3">
        <f>Sheet1!D21/Sheet1!$C21</f>
        <v>6098.734177215189</v>
      </c>
      <c r="E21" s="3">
        <f>Sheet1!E21/Sheet1!$C21</f>
        <v>7117.721518987341</v>
      </c>
      <c r="F21" s="3">
        <f>Sheet1!F21/Sheet1!$C21</f>
        <v>789.5569620253165</v>
      </c>
      <c r="G21" s="3">
        <f>Sheet1!G21/Sheet1!$C21</f>
        <v>762.9746835443037</v>
      </c>
      <c r="H21" s="3">
        <f>Sheet1!H21/Sheet1!$C21</f>
        <v>2103.164556962025</v>
      </c>
      <c r="I21" s="3">
        <f>Sheet1!I21*1032/Sheet1!$C21</f>
        <v>27530.886075949362</v>
      </c>
      <c r="J21" s="3">
        <f>Sheet1!J21/Sheet1!$C21</f>
        <v>90.18987341772151</v>
      </c>
      <c r="K21" s="3">
        <f>Sheet1!K21/Sheet1!$C21</f>
        <v>144.62025316455694</v>
      </c>
      <c r="L21" s="3">
        <f>Sheet1!L21/Sheet1!$C21</f>
        <v>774.0506329113924</v>
      </c>
      <c r="M21" s="3">
        <f>Sheet1!M21/Sheet1!$C21</f>
        <v>2581.9620253164558</v>
      </c>
      <c r="N21" s="3">
        <f>Sheet1!N21/Sheet1!$C21</f>
        <v>396.2025316455696</v>
      </c>
      <c r="O21" s="3">
        <f>Sheet1!O21/Sheet1!$C21</f>
        <v>1352.8481012658228</v>
      </c>
    </row>
    <row r="22" spans="2:15" ht="13.5">
      <c r="B22" t="str">
        <f>MID(Sheet1!B22,7,5)</f>
        <v>福井市</v>
      </c>
      <c r="D22" s="3">
        <f>Sheet1!D22/Sheet1!$C22</f>
        <v>5094.767441860466</v>
      </c>
      <c r="E22" s="3">
        <f>Sheet1!E22/Sheet1!$C22</f>
        <v>6296.511627906977</v>
      </c>
      <c r="F22" s="3">
        <f>Sheet1!F22/Sheet1!$C22</f>
        <v>837.7906976744187</v>
      </c>
      <c r="G22" s="3">
        <f>Sheet1!G22/Sheet1!$C22</f>
        <v>674.4186046511628</v>
      </c>
      <c r="H22" s="3">
        <f>Sheet1!H22/Sheet1!$C22</f>
        <v>2288.6627906976746</v>
      </c>
      <c r="I22" s="3">
        <f>Sheet1!I22*1032/Sheet1!$C22</f>
        <v>27867</v>
      </c>
      <c r="J22" s="3">
        <f>Sheet1!J22/Sheet1!$C22</f>
        <v>78.48837209302326</v>
      </c>
      <c r="K22" s="3">
        <f>Sheet1!K22/Sheet1!$C22</f>
        <v>110.46511627906978</v>
      </c>
      <c r="L22" s="3">
        <f>Sheet1!L22/Sheet1!$C22</f>
        <v>624.7093023255815</v>
      </c>
      <c r="M22" s="3">
        <f>Sheet1!M22/Sheet1!$C22</f>
        <v>2297.6744186046512</v>
      </c>
      <c r="N22" s="3">
        <f>Sheet1!N22/Sheet1!$C22</f>
        <v>352.0348837209302</v>
      </c>
      <c r="O22" s="3">
        <f>Sheet1!O22/Sheet1!$C22</f>
        <v>1379.6511627906978</v>
      </c>
    </row>
    <row r="23" spans="2:15" ht="13.5">
      <c r="B23" t="str">
        <f>MID(Sheet1!B23,7,5)</f>
        <v>甲府市</v>
      </c>
      <c r="D23" s="3">
        <f>Sheet1!D23/Sheet1!$C23</f>
        <v>5631.972789115646</v>
      </c>
      <c r="E23" s="3">
        <f>Sheet1!E23/Sheet1!$C23</f>
        <v>6584.013605442177</v>
      </c>
      <c r="F23" s="3">
        <f>Sheet1!F23/Sheet1!$C23</f>
        <v>845.9183673469388</v>
      </c>
      <c r="G23" s="3">
        <f>Sheet1!G23/Sheet1!$C23</f>
        <v>747.6190476190476</v>
      </c>
      <c r="H23" s="3">
        <f>Sheet1!H23/Sheet1!$C23</f>
        <v>1716.3265306122448</v>
      </c>
      <c r="I23" s="3">
        <f>Sheet1!I23*1032/Sheet1!$C23</f>
        <v>27274.285714285717</v>
      </c>
      <c r="J23" s="3">
        <f>Sheet1!J23/Sheet1!$C23</f>
        <v>122.78911564625851</v>
      </c>
      <c r="K23" s="3">
        <f>Sheet1!K23/Sheet1!$C23</f>
        <v>176.1904761904762</v>
      </c>
      <c r="L23" s="3">
        <f>Sheet1!L23/Sheet1!$C23</f>
        <v>887.0748299319728</v>
      </c>
      <c r="M23" s="3">
        <f>Sheet1!M23/Sheet1!$C23</f>
        <v>3461.2244897959185</v>
      </c>
      <c r="N23" s="3">
        <f>Sheet1!N23/Sheet1!$C23</f>
        <v>502.3809523809524</v>
      </c>
      <c r="O23" s="3">
        <f>Sheet1!O23/Sheet1!$C23</f>
        <v>1609.1836734693877</v>
      </c>
    </row>
    <row r="24" spans="2:15" ht="13.5">
      <c r="B24" t="str">
        <f>MID(Sheet1!B24,7,5)</f>
        <v>長野市</v>
      </c>
      <c r="D24" s="3">
        <f>Sheet1!D24/Sheet1!$C24</f>
        <v>5677.076411960134</v>
      </c>
      <c r="E24" s="3">
        <f>Sheet1!E24/Sheet1!$C24</f>
        <v>6289.36877076412</v>
      </c>
      <c r="F24" s="3">
        <f>Sheet1!F24/Sheet1!$C24</f>
        <v>1025.2491694352161</v>
      </c>
      <c r="G24" s="3">
        <f>Sheet1!G24/Sheet1!$C24</f>
        <v>682.0598006644519</v>
      </c>
      <c r="H24" s="3">
        <f>Sheet1!H24/Sheet1!$C24</f>
        <v>1517.9401993355482</v>
      </c>
      <c r="I24" s="3">
        <f>Sheet1!I24*1032/Sheet1!$C24</f>
        <v>30596.571428571428</v>
      </c>
      <c r="J24" s="3">
        <f>Sheet1!J24/Sheet1!$C24</f>
        <v>88.70431893687709</v>
      </c>
      <c r="K24" s="3">
        <f>Sheet1!K24/Sheet1!$C24</f>
        <v>130.89700996677743</v>
      </c>
      <c r="L24" s="3">
        <f>Sheet1!L24/Sheet1!$C24</f>
        <v>948.8372093023256</v>
      </c>
      <c r="M24" s="3">
        <f>Sheet1!M24/Sheet1!$C24</f>
        <v>4368.43853820598</v>
      </c>
      <c r="N24" s="3">
        <f>Sheet1!N24/Sheet1!$C24</f>
        <v>475.4152823920266</v>
      </c>
      <c r="O24" s="3">
        <f>Sheet1!O24/Sheet1!$C24</f>
        <v>1803.654485049834</v>
      </c>
    </row>
    <row r="25" spans="2:15" ht="13.5">
      <c r="B25" t="str">
        <f>MID(Sheet1!B25,7,5)</f>
        <v>岐阜市</v>
      </c>
      <c r="D25" s="3">
        <f>Sheet1!D25/Sheet1!$C25</f>
        <v>6737.341772151898</v>
      </c>
      <c r="E25" s="3">
        <f>Sheet1!E25/Sheet1!$C25</f>
        <v>7774.683544303797</v>
      </c>
      <c r="F25" s="3">
        <f>Sheet1!F25/Sheet1!$C25</f>
        <v>913.9240506329113</v>
      </c>
      <c r="G25" s="3">
        <f>Sheet1!G25/Sheet1!$C25</f>
        <v>789.5569620253165</v>
      </c>
      <c r="H25" s="3">
        <f>Sheet1!H25/Sheet1!$C25</f>
        <v>2316.772151898734</v>
      </c>
      <c r="I25" s="3">
        <f>Sheet1!I25*1032/Sheet1!$C25</f>
        <v>26743.822784810123</v>
      </c>
      <c r="J25" s="3">
        <f>Sheet1!J25/Sheet1!$C25</f>
        <v>67.40506329113924</v>
      </c>
      <c r="K25" s="3">
        <f>Sheet1!K25/Sheet1!$C25</f>
        <v>154.43037974683543</v>
      </c>
      <c r="L25" s="3">
        <f>Sheet1!L25/Sheet1!$C25</f>
        <v>636.7088607594936</v>
      </c>
      <c r="M25" s="3">
        <f>Sheet1!M25/Sheet1!$C25</f>
        <v>2502.215189873418</v>
      </c>
      <c r="N25" s="3">
        <f>Sheet1!N25/Sheet1!$C25</f>
        <v>470.56962025316454</v>
      </c>
      <c r="O25" s="3">
        <f>Sheet1!O25/Sheet1!$C25</f>
        <v>1503.1645569620252</v>
      </c>
    </row>
    <row r="26" spans="2:15" ht="13.5">
      <c r="B26" t="str">
        <f>MID(Sheet1!B26,7,5)</f>
        <v>静岡市</v>
      </c>
      <c r="D26" s="3">
        <f>Sheet1!D26/Sheet1!$C26</f>
        <v>5919.435736677116</v>
      </c>
      <c r="E26" s="3">
        <f>Sheet1!E26/Sheet1!$C26</f>
        <v>6767.711598746082</v>
      </c>
      <c r="F26" s="3">
        <f>Sheet1!F26/Sheet1!$C26</f>
        <v>992.1630094043887</v>
      </c>
      <c r="G26" s="3">
        <f>Sheet1!G26/Sheet1!$C26</f>
        <v>776.1755485893417</v>
      </c>
      <c r="H26" s="3">
        <f>Sheet1!H26/Sheet1!$C26</f>
        <v>1939.498432601881</v>
      </c>
      <c r="I26" s="3">
        <f>Sheet1!I26*1032/Sheet1!$C26</f>
        <v>26443.786833855796</v>
      </c>
      <c r="J26" s="3">
        <f>Sheet1!J26/Sheet1!$C26</f>
        <v>101.88087774294671</v>
      </c>
      <c r="K26" s="3">
        <f>Sheet1!K26/Sheet1!$C26</f>
        <v>187.1473354231975</v>
      </c>
      <c r="L26" s="3">
        <f>Sheet1!L26/Sheet1!$C26</f>
        <v>859.2476489028213</v>
      </c>
      <c r="M26" s="3">
        <f>Sheet1!M26/Sheet1!$C26</f>
        <v>2694.35736677116</v>
      </c>
      <c r="N26" s="3">
        <f>Sheet1!N26/Sheet1!$C26</f>
        <v>387.1473354231975</v>
      </c>
      <c r="O26" s="3">
        <f>Sheet1!O26/Sheet1!$C26</f>
        <v>1527.5862068965519</v>
      </c>
    </row>
    <row r="27" spans="2:15" ht="13.5">
      <c r="B27" t="str">
        <f>MID(Sheet1!B27,7,5)</f>
        <v>名古屋市</v>
      </c>
      <c r="D27" s="3">
        <f>Sheet1!D27/Sheet1!$C27</f>
        <v>7708.3892617449665</v>
      </c>
      <c r="E27" s="3">
        <f>Sheet1!E27/Sheet1!$C27</f>
        <v>6732.214765100671</v>
      </c>
      <c r="F27" s="3">
        <f>Sheet1!F27/Sheet1!$C27</f>
        <v>820.1342281879195</v>
      </c>
      <c r="G27" s="3">
        <f>Sheet1!G27/Sheet1!$C27</f>
        <v>740.9395973154362</v>
      </c>
      <c r="H27" s="3">
        <f>Sheet1!H27/Sheet1!$C27</f>
        <v>2021.1409395973155</v>
      </c>
      <c r="I27" s="3">
        <f>Sheet1!I27*1032/Sheet1!$C27</f>
        <v>29789.476510067114</v>
      </c>
      <c r="J27" s="3">
        <f>Sheet1!J27/Sheet1!$C27</f>
        <v>23.154362416107382</v>
      </c>
      <c r="K27" s="3">
        <f>Sheet1!K27/Sheet1!$C27</f>
        <v>158.05369127516778</v>
      </c>
      <c r="L27" s="3">
        <f>Sheet1!L27/Sheet1!$C27</f>
        <v>792.2818791946308</v>
      </c>
      <c r="M27" s="3">
        <f>Sheet1!M27/Sheet1!$C27</f>
        <v>2364.0939597315437</v>
      </c>
      <c r="N27" s="3">
        <f>Sheet1!N27/Sheet1!$C27</f>
        <v>466.10738255033556</v>
      </c>
      <c r="O27" s="3">
        <f>Sheet1!O27/Sheet1!$C27</f>
        <v>1357.0469798657718</v>
      </c>
    </row>
    <row r="28" spans="2:15" ht="13.5">
      <c r="B28" t="str">
        <f>MID(Sheet1!B28,7,5)</f>
        <v>津市</v>
      </c>
      <c r="D28" s="3">
        <f>Sheet1!D28/Sheet1!$C28</f>
        <v>6153.795379537954</v>
      </c>
      <c r="E28" s="3">
        <f>Sheet1!E28/Sheet1!$C28</f>
        <v>6566.336633663367</v>
      </c>
      <c r="F28" s="3">
        <f>Sheet1!F28/Sheet1!$C28</f>
        <v>905.2805280528054</v>
      </c>
      <c r="G28" s="3">
        <f>Sheet1!G28/Sheet1!$C28</f>
        <v>556.7656765676568</v>
      </c>
      <c r="H28" s="3">
        <f>Sheet1!H28/Sheet1!$C28</f>
        <v>3076.897689768977</v>
      </c>
      <c r="I28" s="3">
        <f>Sheet1!I28*1032/Sheet1!$C28</f>
        <v>27966.178217821784</v>
      </c>
      <c r="J28" s="3">
        <f>Sheet1!J28/Sheet1!$C28</f>
        <v>203.96039603960398</v>
      </c>
      <c r="K28" s="3">
        <f>Sheet1!K28/Sheet1!$C28</f>
        <v>186.7986798679868</v>
      </c>
      <c r="L28" s="3">
        <f>Sheet1!L28/Sheet1!$C28</f>
        <v>758.7458745874588</v>
      </c>
      <c r="M28" s="3">
        <f>Sheet1!M28/Sheet1!$C28</f>
        <v>2826.732673267327</v>
      </c>
      <c r="N28" s="3">
        <f>Sheet1!N28/Sheet1!$C28</f>
        <v>349.17491749174917</v>
      </c>
      <c r="O28" s="3">
        <f>Sheet1!O28/Sheet1!$C28</f>
        <v>1340.5940594059407</v>
      </c>
    </row>
    <row r="29" spans="2:15" ht="13.5">
      <c r="B29" t="str">
        <f>MID(Sheet1!B29,7,5)</f>
        <v>大津市</v>
      </c>
      <c r="D29" s="3">
        <f>Sheet1!D29/Sheet1!$C29</f>
        <v>7161.904761904762</v>
      </c>
      <c r="E29" s="3">
        <f>Sheet1!E29/Sheet1!$C29</f>
        <v>7585.079365079366</v>
      </c>
      <c r="F29" s="3">
        <f>Sheet1!F29/Sheet1!$C29</f>
        <v>769.5238095238095</v>
      </c>
      <c r="G29" s="3">
        <f>Sheet1!G29/Sheet1!$C29</f>
        <v>853.3333333333334</v>
      </c>
      <c r="H29" s="3">
        <f>Sheet1!H29/Sheet1!$C29</f>
        <v>3250.793650793651</v>
      </c>
      <c r="I29" s="3">
        <f>Sheet1!I29*1032/Sheet1!$C29</f>
        <v>28211.276190476194</v>
      </c>
      <c r="J29" s="3">
        <f>Sheet1!J29/Sheet1!$C29</f>
        <v>62.539682539682545</v>
      </c>
      <c r="K29" s="3">
        <f>Sheet1!K29/Sheet1!$C29</f>
        <v>193.65079365079364</v>
      </c>
      <c r="L29" s="3">
        <f>Sheet1!L29/Sheet1!$C29</f>
        <v>829.2063492063493</v>
      </c>
      <c r="M29" s="3">
        <f>Sheet1!M29/Sheet1!$C29</f>
        <v>2580.952380952381</v>
      </c>
      <c r="N29" s="3">
        <f>Sheet1!N29/Sheet1!$C29</f>
        <v>522.8571428571429</v>
      </c>
      <c r="O29" s="3">
        <f>Sheet1!O29/Sheet1!$C29</f>
        <v>1574.6031746031747</v>
      </c>
    </row>
    <row r="30" spans="2:15" ht="13.5">
      <c r="B30" t="str">
        <f>MID(Sheet1!B30,7,5)</f>
        <v>京都市</v>
      </c>
      <c r="D30" s="3">
        <f>Sheet1!D30/Sheet1!$C30</f>
        <v>7783.168316831684</v>
      </c>
      <c r="E30" s="3">
        <f>Sheet1!E30/Sheet1!$C30</f>
        <v>9295.049504950495</v>
      </c>
      <c r="F30" s="3">
        <f>Sheet1!F30/Sheet1!$C30</f>
        <v>694.7194719471947</v>
      </c>
      <c r="G30" s="3">
        <f>Sheet1!G30/Sheet1!$C30</f>
        <v>836.6336633663367</v>
      </c>
      <c r="H30" s="3">
        <f>Sheet1!H30/Sheet1!$C30</f>
        <v>3382.1782178217823</v>
      </c>
      <c r="I30" s="3">
        <f>Sheet1!I30*1032/Sheet1!$C30</f>
        <v>32506.29702970297</v>
      </c>
      <c r="J30" s="3">
        <f>Sheet1!J30/Sheet1!$C30</f>
        <v>47.524752475247524</v>
      </c>
      <c r="K30" s="3">
        <f>Sheet1!K30/Sheet1!$C30</f>
        <v>207.92079207920793</v>
      </c>
      <c r="L30" s="3">
        <f>Sheet1!L30/Sheet1!$C30</f>
        <v>837.6237623762377</v>
      </c>
      <c r="M30" s="3">
        <f>Sheet1!M30/Sheet1!$C30</f>
        <v>2706.930693069307</v>
      </c>
      <c r="N30" s="3">
        <f>Sheet1!N30/Sheet1!$C30</f>
        <v>523.7623762376238</v>
      </c>
      <c r="O30" s="3">
        <f>Sheet1!O30/Sheet1!$C30</f>
        <v>1733.993399339934</v>
      </c>
    </row>
    <row r="31" spans="2:15" ht="13.5">
      <c r="B31" t="str">
        <f>MID(Sheet1!B31,7,5)</f>
        <v>大阪市</v>
      </c>
      <c r="D31" s="3">
        <f>Sheet1!D31/Sheet1!$C31</f>
        <v>7947.727272727273</v>
      </c>
      <c r="E31" s="3">
        <f>Sheet1!E31/Sheet1!$C31</f>
        <v>8112.337662337663</v>
      </c>
      <c r="F31" s="3">
        <f>Sheet1!F31/Sheet1!$C31</f>
        <v>880.1948051948052</v>
      </c>
      <c r="G31" s="3">
        <f>Sheet1!G31/Sheet1!$C31</f>
        <v>688.961038961039</v>
      </c>
      <c r="H31" s="3">
        <f>Sheet1!H31/Sheet1!$C31</f>
        <v>3405.194805194805</v>
      </c>
      <c r="I31" s="3">
        <f>Sheet1!I31*1032/Sheet1!$C31</f>
        <v>29747.064935064936</v>
      </c>
      <c r="J31" s="3">
        <f>Sheet1!J31/Sheet1!$C31</f>
        <v>237.33766233766232</v>
      </c>
      <c r="K31" s="3">
        <f>Sheet1!K31/Sheet1!$C31</f>
        <v>169.8051948051948</v>
      </c>
      <c r="L31" s="3">
        <f>Sheet1!L31/Sheet1!$C31</f>
        <v>697.4025974025974</v>
      </c>
      <c r="M31" s="3">
        <f>Sheet1!M31/Sheet1!$C31</f>
        <v>2227.5974025974024</v>
      </c>
      <c r="N31" s="3">
        <f>Sheet1!N31/Sheet1!$C31</f>
        <v>529.8701298701299</v>
      </c>
      <c r="O31" s="3">
        <f>Sheet1!O31/Sheet1!$C31</f>
        <v>1403.8961038961038</v>
      </c>
    </row>
    <row r="32" spans="2:15" ht="13.5">
      <c r="B32" t="str">
        <f>MID(Sheet1!B32,7,5)</f>
        <v>神戸市</v>
      </c>
      <c r="D32" s="3">
        <f>Sheet1!D32/Sheet1!$C32</f>
        <v>8282.474226804123</v>
      </c>
      <c r="E32" s="3">
        <f>Sheet1!E32/Sheet1!$C32</f>
        <v>10071.134020618556</v>
      </c>
      <c r="F32" s="3">
        <f>Sheet1!F32/Sheet1!$C32</f>
        <v>674.2268041237113</v>
      </c>
      <c r="G32" s="3">
        <f>Sheet1!G32/Sheet1!$C32</f>
        <v>685.9106529209622</v>
      </c>
      <c r="H32" s="3">
        <f>Sheet1!H32/Sheet1!$C32</f>
        <v>3492.4398625429553</v>
      </c>
      <c r="I32" s="3">
        <f>Sheet1!I32*1032/Sheet1!$C32</f>
        <v>31069.938144329895</v>
      </c>
      <c r="J32" s="3">
        <f>Sheet1!J32/Sheet1!$C32</f>
        <v>160.82474226804123</v>
      </c>
      <c r="K32" s="3">
        <f>Sheet1!K32/Sheet1!$C32</f>
        <v>211.68384879725085</v>
      </c>
      <c r="L32" s="3">
        <f>Sheet1!L32/Sheet1!$C32</f>
        <v>935.7388316151203</v>
      </c>
      <c r="M32" s="3">
        <f>Sheet1!M32/Sheet1!$C32</f>
        <v>2590.721649484536</v>
      </c>
      <c r="N32" s="3">
        <f>Sheet1!N32/Sheet1!$C32</f>
        <v>634.3642611683848</v>
      </c>
      <c r="O32" s="3">
        <f>Sheet1!O32/Sheet1!$C32</f>
        <v>1309.278350515464</v>
      </c>
    </row>
    <row r="33" spans="2:15" ht="13.5">
      <c r="B33" t="str">
        <f>MID(Sheet1!B33,7,5)</f>
        <v>奈良市</v>
      </c>
      <c r="D33" s="3">
        <f>Sheet1!D33/Sheet1!$C33</f>
        <v>8142.4528301886785</v>
      </c>
      <c r="E33" s="3">
        <f>Sheet1!E33/Sheet1!$C33</f>
        <v>8883.018867924528</v>
      </c>
      <c r="F33" s="3">
        <f>Sheet1!F33/Sheet1!$C33</f>
        <v>944.9685534591194</v>
      </c>
      <c r="G33" s="3">
        <f>Sheet1!G33/Sheet1!$C33</f>
        <v>1035.5345911949685</v>
      </c>
      <c r="H33" s="3">
        <f>Sheet1!H33/Sheet1!$C33</f>
        <v>3323.584905660377</v>
      </c>
      <c r="I33" s="3">
        <f>Sheet1!I33*1032/Sheet1!$C33</f>
        <v>34374.03773584906</v>
      </c>
      <c r="J33" s="3">
        <f>Sheet1!J33/Sheet1!$C33</f>
        <v>185.22012578616352</v>
      </c>
      <c r="K33" s="3">
        <f>Sheet1!K33/Sheet1!$C33</f>
        <v>232.0754716981132</v>
      </c>
      <c r="L33" s="3">
        <f>Sheet1!L33/Sheet1!$C33</f>
        <v>908.1761006289307</v>
      </c>
      <c r="M33" s="3">
        <f>Sheet1!M33/Sheet1!$C33</f>
        <v>3048.4276729559747</v>
      </c>
      <c r="N33" s="3">
        <f>Sheet1!N33/Sheet1!$C33</f>
        <v>505.66037735849056</v>
      </c>
      <c r="O33" s="3">
        <f>Sheet1!O33/Sheet1!$C33</f>
        <v>1523.8993710691823</v>
      </c>
    </row>
    <row r="34" spans="2:15" ht="13.5">
      <c r="B34" t="str">
        <f>MID(Sheet1!B34,7,5)</f>
        <v>和歌山市</v>
      </c>
      <c r="D34" s="3">
        <f>Sheet1!D34/Sheet1!$C34</f>
        <v>8761.724137931034</v>
      </c>
      <c r="E34" s="3">
        <f>Sheet1!E34/Sheet1!$C34</f>
        <v>6951.0344827586205</v>
      </c>
      <c r="F34" s="3">
        <f>Sheet1!F34/Sheet1!$C34</f>
        <v>1059.3103448275863</v>
      </c>
      <c r="G34" s="3">
        <f>Sheet1!G34/Sheet1!$C34</f>
        <v>923.448275862069</v>
      </c>
      <c r="H34" s="3">
        <f>Sheet1!H34/Sheet1!$C34</f>
        <v>3809.655172413793</v>
      </c>
      <c r="I34" s="3">
        <f>Sheet1!I34*1032/Sheet1!$C34</f>
        <v>25953.020689655175</v>
      </c>
      <c r="J34" s="3">
        <f>Sheet1!J34/Sheet1!$C34</f>
        <v>67.93103448275862</v>
      </c>
      <c r="K34" s="3">
        <f>Sheet1!K34/Sheet1!$C34</f>
        <v>157.58620689655172</v>
      </c>
      <c r="L34" s="3">
        <f>Sheet1!L34/Sheet1!$C34</f>
        <v>450.3448275862069</v>
      </c>
      <c r="M34" s="3">
        <f>Sheet1!M34/Sheet1!$C34</f>
        <v>2499.3103448275865</v>
      </c>
      <c r="N34" s="3">
        <f>Sheet1!N34/Sheet1!$C34</f>
        <v>499.65517241379314</v>
      </c>
      <c r="O34" s="3">
        <f>Sheet1!O34/Sheet1!$C34</f>
        <v>1235.8620689655172</v>
      </c>
    </row>
    <row r="35" spans="2:15" ht="13.5">
      <c r="B35" t="str">
        <f>MID(Sheet1!B35,7,5)</f>
        <v>鳥取市</v>
      </c>
      <c r="D35" s="3">
        <f>Sheet1!D35/Sheet1!$C35</f>
        <v>7938.762214983713</v>
      </c>
      <c r="E35" s="3">
        <f>Sheet1!E35/Sheet1!$C35</f>
        <v>5790.553745928339</v>
      </c>
      <c r="F35" s="3">
        <f>Sheet1!F35/Sheet1!$C35</f>
        <v>996.742671009772</v>
      </c>
      <c r="G35" s="3">
        <f>Sheet1!G35/Sheet1!$C35</f>
        <v>1387.9478827361563</v>
      </c>
      <c r="H35" s="3">
        <f>Sheet1!H35/Sheet1!$C35</f>
        <v>2918.5667752442996</v>
      </c>
      <c r="I35" s="3">
        <f>Sheet1!I35*1032/Sheet1!$C35</f>
        <v>29154.84039087948</v>
      </c>
      <c r="J35" s="3">
        <f>Sheet1!J35/Sheet1!$C35</f>
        <v>177.52442996742673</v>
      </c>
      <c r="K35" s="3">
        <f>Sheet1!K35/Sheet1!$C35</f>
        <v>150.81433224755702</v>
      </c>
      <c r="L35" s="3">
        <f>Sheet1!L35/Sheet1!$C35</f>
        <v>662.8664495114007</v>
      </c>
      <c r="M35" s="3">
        <f>Sheet1!M35/Sheet1!$C35</f>
        <v>2919.543973941368</v>
      </c>
      <c r="N35" s="3">
        <f>Sheet1!N35/Sheet1!$C35</f>
        <v>463.19218241042347</v>
      </c>
      <c r="O35" s="3">
        <f>Sheet1!O35/Sheet1!$C35</f>
        <v>1687.2964169381107</v>
      </c>
    </row>
    <row r="36" spans="2:15" ht="13.5">
      <c r="B36" t="str">
        <f>MID(Sheet1!B36,7,5)</f>
        <v>松江市</v>
      </c>
      <c r="D36" s="3">
        <f>Sheet1!D36/Sheet1!$C36</f>
        <v>7053.035143769968</v>
      </c>
      <c r="E36" s="3">
        <f>Sheet1!E36/Sheet1!$C36</f>
        <v>6480.191693290735</v>
      </c>
      <c r="F36" s="3">
        <f>Sheet1!F36/Sheet1!$C36</f>
        <v>670.926517571885</v>
      </c>
      <c r="G36" s="3">
        <f>Sheet1!G36/Sheet1!$C36</f>
        <v>864.8562300319489</v>
      </c>
      <c r="H36" s="3">
        <f>Sheet1!H36/Sheet1!$C36</f>
        <v>2309.26517571885</v>
      </c>
      <c r="I36" s="3">
        <f>Sheet1!I36*1032/Sheet1!$C36</f>
        <v>25800</v>
      </c>
      <c r="J36" s="3">
        <f>Sheet1!J36/Sheet1!$C36</f>
        <v>100.63897763578275</v>
      </c>
      <c r="K36" s="3">
        <f>Sheet1!K36/Sheet1!$C36</f>
        <v>123.64217252396166</v>
      </c>
      <c r="L36" s="3">
        <f>Sheet1!L36/Sheet1!$C36</f>
        <v>566.7731629392971</v>
      </c>
      <c r="M36" s="3">
        <f>Sheet1!M36/Sheet1!$C36</f>
        <v>3267.41214057508</v>
      </c>
      <c r="N36" s="3">
        <f>Sheet1!N36/Sheet1!$C36</f>
        <v>509.26517571884983</v>
      </c>
      <c r="O36" s="3">
        <f>Sheet1!O36/Sheet1!$C36</f>
        <v>1839.6166134185305</v>
      </c>
    </row>
    <row r="37" spans="2:15" ht="13.5">
      <c r="B37" t="str">
        <f>MID(Sheet1!B37,7,5)</f>
        <v>岡山市</v>
      </c>
      <c r="D37" s="3">
        <f>Sheet1!D37/Sheet1!$C37</f>
        <v>7204.193548387097</v>
      </c>
      <c r="E37" s="3">
        <f>Sheet1!E37/Sheet1!$C37</f>
        <v>6712.258064516129</v>
      </c>
      <c r="F37" s="3">
        <f>Sheet1!F37/Sheet1!$C37</f>
        <v>806.1290322580645</v>
      </c>
      <c r="G37" s="3">
        <f>Sheet1!G37/Sheet1!$C37</f>
        <v>764.1935483870967</v>
      </c>
      <c r="H37" s="3">
        <f>Sheet1!H37/Sheet1!$C37</f>
        <v>2680.967741935484</v>
      </c>
      <c r="I37" s="3">
        <f>Sheet1!I37*1032/Sheet1!$C37</f>
        <v>33133.85806451613</v>
      </c>
      <c r="J37" s="3">
        <f>Sheet1!J37/Sheet1!$C37</f>
        <v>154.19354838709677</v>
      </c>
      <c r="K37" s="3">
        <f>Sheet1!K37/Sheet1!$C37</f>
        <v>156.1290322580645</v>
      </c>
      <c r="L37" s="3">
        <f>Sheet1!L37/Sheet1!$C37</f>
        <v>545.8064516129032</v>
      </c>
      <c r="M37" s="3">
        <f>Sheet1!M37/Sheet1!$C37</f>
        <v>2196.1290322580644</v>
      </c>
      <c r="N37" s="3">
        <f>Sheet1!N37/Sheet1!$C37</f>
        <v>460.64516129032256</v>
      </c>
      <c r="O37" s="3">
        <f>Sheet1!O37/Sheet1!$C37</f>
        <v>1651.9354838709678</v>
      </c>
    </row>
    <row r="38" spans="2:15" ht="13.5">
      <c r="B38" t="str">
        <f>MID(Sheet1!B38,7,5)</f>
        <v>広島市</v>
      </c>
      <c r="D38" s="3">
        <f>Sheet1!D38/Sheet1!$C38</f>
        <v>7627.331189710611</v>
      </c>
      <c r="E38" s="3">
        <f>Sheet1!E38/Sheet1!$C38</f>
        <v>7670.418006430868</v>
      </c>
      <c r="F38" s="3">
        <f>Sheet1!F38/Sheet1!$C38</f>
        <v>818.0064308681673</v>
      </c>
      <c r="G38" s="3">
        <f>Sheet1!G38/Sheet1!$C38</f>
        <v>926.0450160771704</v>
      </c>
      <c r="H38" s="3">
        <f>Sheet1!H38/Sheet1!$C38</f>
        <v>3554.662379421222</v>
      </c>
      <c r="I38" s="3">
        <f>Sheet1!I38*1032/Sheet1!$C38</f>
        <v>30946.7266881029</v>
      </c>
      <c r="J38" s="3">
        <f>Sheet1!J38/Sheet1!$C38</f>
        <v>166.55948553054662</v>
      </c>
      <c r="K38" s="3">
        <f>Sheet1!K38/Sheet1!$C38</f>
        <v>179.42122186495178</v>
      </c>
      <c r="L38" s="3">
        <f>Sheet1!L38/Sheet1!$C38</f>
        <v>807.0739549839228</v>
      </c>
      <c r="M38" s="3">
        <f>Sheet1!M38/Sheet1!$C38</f>
        <v>2876.848874598071</v>
      </c>
      <c r="N38" s="3">
        <f>Sheet1!N38/Sheet1!$C38</f>
        <v>474.5980707395499</v>
      </c>
      <c r="O38" s="3">
        <f>Sheet1!O38/Sheet1!$C38</f>
        <v>1547.9099678456591</v>
      </c>
    </row>
    <row r="39" spans="2:15" ht="13.5">
      <c r="B39" t="str">
        <f>MID(Sheet1!B39,7,5)</f>
        <v>山口市</v>
      </c>
      <c r="D39" s="3">
        <f>Sheet1!D39/Sheet1!$C39</f>
        <v>6755.727554179567</v>
      </c>
      <c r="E39" s="3">
        <f>Sheet1!E39/Sheet1!$C39</f>
        <v>6474.922600619195</v>
      </c>
      <c r="F39" s="3">
        <f>Sheet1!F39/Sheet1!$C39</f>
        <v>901.8575851393189</v>
      </c>
      <c r="G39" s="3">
        <f>Sheet1!G39/Sheet1!$C39</f>
        <v>1010.2167182662539</v>
      </c>
      <c r="H39" s="3">
        <f>Sheet1!H39/Sheet1!$C39</f>
        <v>3054.489164086687</v>
      </c>
      <c r="I39" s="3">
        <f>Sheet1!I39*1032/Sheet1!$C39</f>
        <v>26055.603715170277</v>
      </c>
      <c r="J39" s="3">
        <f>Sheet1!J39/Sheet1!$C39</f>
        <v>188.8544891640867</v>
      </c>
      <c r="K39" s="3">
        <f>Sheet1!K39/Sheet1!$C39</f>
        <v>126.93498452012383</v>
      </c>
      <c r="L39" s="3">
        <f>Sheet1!L39/Sheet1!$C39</f>
        <v>628.4829721362229</v>
      </c>
      <c r="M39" s="3">
        <f>Sheet1!M39/Sheet1!$C39</f>
        <v>3004.0247678018577</v>
      </c>
      <c r="N39" s="3">
        <f>Sheet1!N39/Sheet1!$C39</f>
        <v>493.1888544891641</v>
      </c>
      <c r="O39" s="3">
        <f>Sheet1!O39/Sheet1!$C39</f>
        <v>1508.9783281733746</v>
      </c>
    </row>
    <row r="40" spans="2:15" ht="13.5">
      <c r="B40" t="str">
        <f>MID(Sheet1!B40,7,5)</f>
        <v>徳島市</v>
      </c>
      <c r="D40" s="3">
        <f>Sheet1!D40/Sheet1!$C40</f>
        <v>7046.689895470383</v>
      </c>
      <c r="E40" s="3">
        <f>Sheet1!E40/Sheet1!$C40</f>
        <v>7459.9303135888495</v>
      </c>
      <c r="F40" s="3">
        <f>Sheet1!F40/Sheet1!$C40</f>
        <v>1063.4146341463413</v>
      </c>
      <c r="G40" s="3">
        <f>Sheet1!G40/Sheet1!$C40</f>
        <v>958.1881533101044</v>
      </c>
      <c r="H40" s="3">
        <f>Sheet1!H40/Sheet1!$C40</f>
        <v>3261.6724738675957</v>
      </c>
      <c r="I40" s="3">
        <f>Sheet1!I40*1032/Sheet1!$C40</f>
        <v>28259.540069686413</v>
      </c>
      <c r="J40" s="3">
        <f>Sheet1!J40/Sheet1!$C40</f>
        <v>510.45296167247386</v>
      </c>
      <c r="K40" s="3">
        <f>Sheet1!K40/Sheet1!$C40</f>
        <v>149.12891986062718</v>
      </c>
      <c r="L40" s="3">
        <f>Sheet1!L40/Sheet1!$C40</f>
        <v>833.4494773519164</v>
      </c>
      <c r="M40" s="3">
        <f>Sheet1!M40/Sheet1!$C40</f>
        <v>3071.7770034843206</v>
      </c>
      <c r="N40" s="3">
        <f>Sheet1!N40/Sheet1!$C40</f>
        <v>443.9024390243902</v>
      </c>
      <c r="O40" s="3">
        <f>Sheet1!O40/Sheet1!$C40</f>
        <v>1413.588850174216</v>
      </c>
    </row>
    <row r="41" spans="2:15" ht="13.5">
      <c r="B41" t="str">
        <f>MID(Sheet1!B41,7,5)</f>
        <v>高松市</v>
      </c>
      <c r="D41" s="3">
        <f>Sheet1!D41/Sheet1!$C41</f>
        <v>7886.301369863014</v>
      </c>
      <c r="E41" s="3">
        <f>Sheet1!E41/Sheet1!$C41</f>
        <v>7319.86301369863</v>
      </c>
      <c r="F41" s="3">
        <f>Sheet1!F41/Sheet1!$C41</f>
        <v>847.6027397260274</v>
      </c>
      <c r="G41" s="3">
        <f>Sheet1!G41/Sheet1!$C41</f>
        <v>718.1506849315068</v>
      </c>
      <c r="H41" s="3">
        <f>Sheet1!H41/Sheet1!$C41</f>
        <v>2848.972602739726</v>
      </c>
      <c r="I41" s="3">
        <f>Sheet1!I41*1032/Sheet1!$C41</f>
        <v>32861.42465753425</v>
      </c>
      <c r="J41" s="3">
        <f>Sheet1!J41/Sheet1!$C41</f>
        <v>70.54794520547945</v>
      </c>
      <c r="K41" s="3">
        <f>Sheet1!K41/Sheet1!$C41</f>
        <v>158.9041095890411</v>
      </c>
      <c r="L41" s="3">
        <f>Sheet1!L41/Sheet1!$C41</f>
        <v>723.2876712328767</v>
      </c>
      <c r="M41" s="3">
        <f>Sheet1!M41/Sheet1!$C41</f>
        <v>2191.095890410959</v>
      </c>
      <c r="N41" s="3">
        <f>Sheet1!N41/Sheet1!$C41</f>
        <v>438.35616438356163</v>
      </c>
      <c r="O41" s="3">
        <f>Sheet1!O41/Sheet1!$C41</f>
        <v>1387.6712328767123</v>
      </c>
    </row>
    <row r="42" spans="2:15" ht="13.5">
      <c r="B42" t="str">
        <f>MID(Sheet1!B42,7,5)</f>
        <v>松山市</v>
      </c>
      <c r="D42" s="3">
        <f>Sheet1!D42/Sheet1!$C42</f>
        <v>7268.794326241135</v>
      </c>
      <c r="E42" s="3">
        <f>Sheet1!E42/Sheet1!$C42</f>
        <v>7507.446808510639</v>
      </c>
      <c r="F42" s="3">
        <f>Sheet1!F42/Sheet1!$C42</f>
        <v>1058.8652482269504</v>
      </c>
      <c r="G42" s="3">
        <f>Sheet1!G42/Sheet1!$C42</f>
        <v>1001.7730496453901</v>
      </c>
      <c r="H42" s="3">
        <f>Sheet1!H42/Sheet1!$C42</f>
        <v>3448.5815602836883</v>
      </c>
      <c r="I42" s="3">
        <f>Sheet1!I42*1032/Sheet1!$C42</f>
        <v>28980.17021276596</v>
      </c>
      <c r="J42" s="3">
        <f>Sheet1!J42/Sheet1!$C42</f>
        <v>165.24822695035462</v>
      </c>
      <c r="K42" s="3">
        <f>Sheet1!K42/Sheet1!$C42</f>
        <v>124.822695035461</v>
      </c>
      <c r="L42" s="3">
        <f>Sheet1!L42/Sheet1!$C42</f>
        <v>522.3404255319149</v>
      </c>
      <c r="M42" s="3">
        <f>Sheet1!M42/Sheet1!$C42</f>
        <v>3232.2695035460993</v>
      </c>
      <c r="N42" s="3">
        <f>Sheet1!N42/Sheet1!$C42</f>
        <v>439.0070921985816</v>
      </c>
      <c r="O42" s="3">
        <f>Sheet1!O42/Sheet1!$C42</f>
        <v>1558.8652482269504</v>
      </c>
    </row>
    <row r="43" spans="2:15" ht="13.5">
      <c r="B43" t="str">
        <f>MID(Sheet1!B43,7,5)</f>
        <v>高知市</v>
      </c>
      <c r="D43" s="3">
        <f>Sheet1!D43/Sheet1!$C43</f>
        <v>6886.468646864687</v>
      </c>
      <c r="E43" s="3">
        <f>Sheet1!E43/Sheet1!$C43</f>
        <v>6215.181518151816</v>
      </c>
      <c r="F43" s="3">
        <f>Sheet1!F43/Sheet1!$C43</f>
        <v>1004.6204620462047</v>
      </c>
      <c r="G43" s="3">
        <f>Sheet1!G43/Sheet1!$C43</f>
        <v>969.9669966996701</v>
      </c>
      <c r="H43" s="3">
        <f>Sheet1!H43/Sheet1!$C43</f>
        <v>2477.2277227722775</v>
      </c>
      <c r="I43" s="3">
        <f>Sheet1!I43*1032/Sheet1!$C43</f>
        <v>20847.762376237624</v>
      </c>
      <c r="J43" s="3">
        <f>Sheet1!J43/Sheet1!$C43</f>
        <v>166.33663366336634</v>
      </c>
      <c r="K43" s="3">
        <f>Sheet1!K43/Sheet1!$C43</f>
        <v>89.76897689768977</v>
      </c>
      <c r="L43" s="3">
        <f>Sheet1!L43/Sheet1!$C43</f>
        <v>482.50825082508254</v>
      </c>
      <c r="M43" s="3">
        <f>Sheet1!M43/Sheet1!$C43</f>
        <v>2703.3003300330033</v>
      </c>
      <c r="N43" s="3">
        <f>Sheet1!N43/Sheet1!$C43</f>
        <v>373.92739273927396</v>
      </c>
      <c r="O43" s="3">
        <f>Sheet1!O43/Sheet1!$C43</f>
        <v>1670.9570957095711</v>
      </c>
    </row>
    <row r="44" spans="2:15" ht="13.5">
      <c r="B44" t="str">
        <f>MID(Sheet1!B44,7,5)</f>
        <v>福岡市</v>
      </c>
      <c r="D44" s="3">
        <f>Sheet1!D44/Sheet1!$C44</f>
        <v>5632.5732899022805</v>
      </c>
      <c r="E44" s="3">
        <f>Sheet1!E44/Sheet1!$C44</f>
        <v>7324.104234527687</v>
      </c>
      <c r="F44" s="3">
        <f>Sheet1!F44/Sheet1!$C44</f>
        <v>882.4104234527688</v>
      </c>
      <c r="G44" s="3">
        <f>Sheet1!G44/Sheet1!$C44</f>
        <v>762.5407166123779</v>
      </c>
      <c r="H44" s="3">
        <f>Sheet1!H44/Sheet1!$C44</f>
        <v>2710.7491856677525</v>
      </c>
      <c r="I44" s="3">
        <f>Sheet1!I44*1032/Sheet1!$C44</f>
        <v>28687.583061889254</v>
      </c>
      <c r="J44" s="3">
        <f>Sheet1!J44/Sheet1!$C44</f>
        <v>470.6840390879479</v>
      </c>
      <c r="K44" s="3">
        <f>Sheet1!K44/Sheet1!$C44</f>
        <v>133.22475570032574</v>
      </c>
      <c r="L44" s="3">
        <f>Sheet1!L44/Sheet1!$C44</f>
        <v>732.899022801303</v>
      </c>
      <c r="M44" s="3">
        <f>Sheet1!M44/Sheet1!$C44</f>
        <v>2228.338762214984</v>
      </c>
      <c r="N44" s="3">
        <f>Sheet1!N44/Sheet1!$C44</f>
        <v>385.34201954397395</v>
      </c>
      <c r="O44" s="3">
        <f>Sheet1!O44/Sheet1!$C44</f>
        <v>1543.3224755700326</v>
      </c>
    </row>
    <row r="45" spans="2:15" ht="13.5">
      <c r="B45" t="str">
        <f>MID(Sheet1!B45,7,5)</f>
        <v>佐賀市</v>
      </c>
      <c r="D45" s="3">
        <f>Sheet1!D45/Sheet1!$C45</f>
        <v>5350.439882697947</v>
      </c>
      <c r="E45" s="3">
        <f>Sheet1!E45/Sheet1!$C45</f>
        <v>6124.926686217009</v>
      </c>
      <c r="F45" s="3">
        <f>Sheet1!F45/Sheet1!$C45</f>
        <v>802.3460410557184</v>
      </c>
      <c r="G45" s="3">
        <f>Sheet1!G45/Sheet1!$C45</f>
        <v>977.1260997067449</v>
      </c>
      <c r="H45" s="3">
        <f>Sheet1!H45/Sheet1!$C45</f>
        <v>2960.7038123167154</v>
      </c>
      <c r="I45" s="3">
        <f>Sheet1!I45*1032/Sheet1!$C45</f>
        <v>26384.09384164223</v>
      </c>
      <c r="J45" s="3">
        <f>Sheet1!J45/Sheet1!$C45</f>
        <v>109.97067448680352</v>
      </c>
      <c r="K45" s="3">
        <f>Sheet1!K45/Sheet1!$C45</f>
        <v>116.71554252199412</v>
      </c>
      <c r="L45" s="3">
        <f>Sheet1!L45/Sheet1!$C45</f>
        <v>612.3167155425219</v>
      </c>
      <c r="M45" s="3">
        <f>Sheet1!M45/Sheet1!$C45</f>
        <v>2747.8005865102637</v>
      </c>
      <c r="N45" s="3">
        <f>Sheet1!N45/Sheet1!$C45</f>
        <v>344.86803519061584</v>
      </c>
      <c r="O45" s="3">
        <f>Sheet1!O45/Sheet1!$C45</f>
        <v>1531.9648093841643</v>
      </c>
    </row>
    <row r="46" spans="2:15" ht="13.5">
      <c r="B46" t="str">
        <f>MID(Sheet1!B46,7,5)</f>
        <v>長崎市</v>
      </c>
      <c r="D46" s="3">
        <f>Sheet1!D46/Sheet1!$C46</f>
        <v>5896.3087248322145</v>
      </c>
      <c r="E46" s="3">
        <f>Sheet1!E46/Sheet1!$C46</f>
        <v>7724.496644295302</v>
      </c>
      <c r="F46" s="3">
        <f>Sheet1!F46/Sheet1!$C46</f>
        <v>729.1946308724832</v>
      </c>
      <c r="G46" s="3">
        <f>Sheet1!G46/Sheet1!$C46</f>
        <v>788.255033557047</v>
      </c>
      <c r="H46" s="3">
        <f>Sheet1!H46/Sheet1!$C46</f>
        <v>2947.6510067114095</v>
      </c>
      <c r="I46" s="3">
        <f>Sheet1!I46*1032/Sheet1!$C46</f>
        <v>22426.95302013423</v>
      </c>
      <c r="J46" s="3">
        <f>Sheet1!J46/Sheet1!$C46</f>
        <v>157.38255033557047</v>
      </c>
      <c r="K46" s="3">
        <f>Sheet1!K46/Sheet1!$C46</f>
        <v>151.34228187919464</v>
      </c>
      <c r="L46" s="3">
        <f>Sheet1!L46/Sheet1!$C46</f>
        <v>729.5302013422819</v>
      </c>
      <c r="M46" s="3">
        <f>Sheet1!M46/Sheet1!$C46</f>
        <v>3125.503355704698</v>
      </c>
      <c r="N46" s="3">
        <f>Sheet1!N46/Sheet1!$C46</f>
        <v>483.5570469798658</v>
      </c>
      <c r="O46" s="3">
        <f>Sheet1!O46/Sheet1!$C46</f>
        <v>1588.9261744966443</v>
      </c>
    </row>
    <row r="47" spans="2:15" ht="13.5">
      <c r="B47" t="str">
        <f>MID(Sheet1!B47,7,5)</f>
        <v>熊本市</v>
      </c>
      <c r="D47" s="3">
        <f>Sheet1!D47/Sheet1!$C47</f>
        <v>4866.961651917404</v>
      </c>
      <c r="E47" s="3">
        <f>Sheet1!E47/Sheet1!$C47</f>
        <v>6437.463126843658</v>
      </c>
      <c r="F47" s="3">
        <f>Sheet1!F47/Sheet1!$C47</f>
        <v>765.4867256637168</v>
      </c>
      <c r="G47" s="3">
        <f>Sheet1!G47/Sheet1!$C47</f>
        <v>946.9026548672566</v>
      </c>
      <c r="H47" s="3">
        <f>Sheet1!H47/Sheet1!$C47</f>
        <v>3128.3185840707965</v>
      </c>
      <c r="I47" s="3">
        <f>Sheet1!I47*1032/Sheet1!$C47</f>
        <v>25075.469026548675</v>
      </c>
      <c r="J47" s="3">
        <f>Sheet1!J47/Sheet1!$C47</f>
        <v>99.41002949852508</v>
      </c>
      <c r="K47" s="3">
        <f>Sheet1!K47/Sheet1!$C47</f>
        <v>133.03834808259586</v>
      </c>
      <c r="L47" s="3">
        <f>Sheet1!L47/Sheet1!$C47</f>
        <v>699.7050147492625</v>
      </c>
      <c r="M47" s="3">
        <f>Sheet1!M47/Sheet1!$C47</f>
        <v>2799.410029498525</v>
      </c>
      <c r="N47" s="3">
        <f>Sheet1!N47/Sheet1!$C47</f>
        <v>368.4365781710914</v>
      </c>
      <c r="O47" s="3">
        <f>Sheet1!O47/Sheet1!$C47</f>
        <v>1733.9233038348082</v>
      </c>
    </row>
    <row r="48" spans="2:15" ht="13.5">
      <c r="B48" t="str">
        <f>MID(Sheet1!B48,7,5)</f>
        <v>大分市</v>
      </c>
      <c r="D48" s="3">
        <f>Sheet1!D48/Sheet1!$C48</f>
        <v>5329.260450160772</v>
      </c>
      <c r="E48" s="3">
        <f>Sheet1!E48/Sheet1!$C48</f>
        <v>6521.221864951769</v>
      </c>
      <c r="F48" s="3">
        <f>Sheet1!F48/Sheet1!$C48</f>
        <v>859.1639871382637</v>
      </c>
      <c r="G48" s="3">
        <f>Sheet1!G48/Sheet1!$C48</f>
        <v>1202.572347266881</v>
      </c>
      <c r="H48" s="3">
        <f>Sheet1!H48/Sheet1!$C48</f>
        <v>3272.9903536977495</v>
      </c>
      <c r="I48" s="3">
        <f>Sheet1!I48*1032/Sheet1!$C48</f>
        <v>26523.39549839229</v>
      </c>
      <c r="J48" s="3">
        <f>Sheet1!J48/Sheet1!$C48</f>
        <v>173.9549839228296</v>
      </c>
      <c r="K48" s="3">
        <f>Sheet1!K48/Sheet1!$C48</f>
        <v>152.7331189710611</v>
      </c>
      <c r="L48" s="3">
        <f>Sheet1!L48/Sheet1!$C48</f>
        <v>691.3183279742766</v>
      </c>
      <c r="M48" s="3">
        <f>Sheet1!M48/Sheet1!$C48</f>
        <v>2804.1800643086817</v>
      </c>
      <c r="N48" s="3">
        <f>Sheet1!N48/Sheet1!$C48</f>
        <v>450.1607717041801</v>
      </c>
      <c r="O48" s="3">
        <f>Sheet1!O48/Sheet1!$C48</f>
        <v>1740.8360128617364</v>
      </c>
    </row>
    <row r="49" spans="2:15" ht="13.5">
      <c r="B49" t="str">
        <f>MID(Sheet1!B49,7,5)</f>
        <v>宮崎市</v>
      </c>
      <c r="D49" s="3">
        <f>Sheet1!D49/Sheet1!$C49</f>
        <v>4942.271293375395</v>
      </c>
      <c r="E49" s="3">
        <f>Sheet1!E49/Sheet1!$C49</f>
        <v>5237.539432176656</v>
      </c>
      <c r="F49" s="3">
        <f>Sheet1!F49/Sheet1!$C49</f>
        <v>752.0504731861199</v>
      </c>
      <c r="G49" s="3">
        <f>Sheet1!G49/Sheet1!$C49</f>
        <v>1017.0347003154575</v>
      </c>
      <c r="H49" s="3">
        <f>Sheet1!H49/Sheet1!$C49</f>
        <v>2358.044164037855</v>
      </c>
      <c r="I49" s="3">
        <f>Sheet1!I49*1032/Sheet1!$C49</f>
        <v>20360.02523659306</v>
      </c>
      <c r="J49" s="3">
        <f>Sheet1!J49/Sheet1!$C49</f>
        <v>103.15457413249212</v>
      </c>
      <c r="K49" s="3">
        <f>Sheet1!K49/Sheet1!$C49</f>
        <v>114.82649842271293</v>
      </c>
      <c r="L49" s="3">
        <f>Sheet1!L49/Sheet1!$C49</f>
        <v>548.8958990536278</v>
      </c>
      <c r="M49" s="3">
        <f>Sheet1!M49/Sheet1!$C49</f>
        <v>2924.2902208201895</v>
      </c>
      <c r="N49" s="3">
        <f>Sheet1!N49/Sheet1!$C49</f>
        <v>318.9274447949527</v>
      </c>
      <c r="O49" s="3">
        <f>Sheet1!O49/Sheet1!$C49</f>
        <v>1834.7003154574134</v>
      </c>
    </row>
    <row r="50" spans="2:15" ht="13.5">
      <c r="B50" t="str">
        <f>MID(Sheet1!B50,7,5)</f>
        <v>鹿児島市</v>
      </c>
      <c r="D50" s="3">
        <f>Sheet1!D50/Sheet1!$C50</f>
        <v>5505.9375</v>
      </c>
      <c r="E50" s="3">
        <f>Sheet1!E50/Sheet1!$C50</f>
        <v>6325.9375</v>
      </c>
      <c r="F50" s="3">
        <f>Sheet1!F50/Sheet1!$C50</f>
        <v>926.875</v>
      </c>
      <c r="G50" s="3">
        <f>Sheet1!G50/Sheet1!$C50</f>
        <v>1064.0625</v>
      </c>
      <c r="H50" s="3">
        <f>Sheet1!H50/Sheet1!$C50</f>
        <v>2230.3125</v>
      </c>
      <c r="I50" s="3">
        <f>Sheet1!I50*1032/Sheet1!$C50</f>
        <v>25722.600000000002</v>
      </c>
      <c r="J50" s="3">
        <f>Sheet1!J50/Sheet1!$C50</f>
        <v>120.625</v>
      </c>
      <c r="K50" s="3">
        <f>Sheet1!K50/Sheet1!$C50</f>
        <v>90.9375</v>
      </c>
      <c r="L50" s="3">
        <f>Sheet1!L50/Sheet1!$C50</f>
        <v>656.25</v>
      </c>
      <c r="M50" s="3">
        <f>Sheet1!M50/Sheet1!$C50</f>
        <v>4063.125</v>
      </c>
      <c r="N50" s="3">
        <f>Sheet1!N50/Sheet1!$C50</f>
        <v>401.25</v>
      </c>
      <c r="O50" s="3">
        <f>Sheet1!O50/Sheet1!$C50</f>
        <v>1903.125</v>
      </c>
    </row>
    <row r="51" spans="2:15" ht="13.5">
      <c r="B51" t="str">
        <f>MID(Sheet1!B51,7,5)</f>
        <v>那覇市</v>
      </c>
      <c r="D51" s="3">
        <f>Sheet1!D51/Sheet1!$C51</f>
        <v>5722.085889570552</v>
      </c>
      <c r="E51" s="3">
        <f>Sheet1!E51/Sheet1!$C51</f>
        <v>5825.153374233129</v>
      </c>
      <c r="F51" s="3">
        <f>Sheet1!F51/Sheet1!$C51</f>
        <v>635.2760736196319</v>
      </c>
      <c r="G51" s="3">
        <f>Sheet1!G51/Sheet1!$C51</f>
        <v>760.1226993865031</v>
      </c>
      <c r="H51" s="3">
        <f>Sheet1!H51/Sheet1!$C51</f>
        <v>2322.0858895705524</v>
      </c>
      <c r="I51" s="3">
        <f>Sheet1!I51*1032/Sheet1!$C51</f>
        <v>20833.10429447853</v>
      </c>
      <c r="J51" s="3">
        <f>Sheet1!J51/Sheet1!$C51</f>
        <v>423.61963190184053</v>
      </c>
      <c r="K51" s="3">
        <f>Sheet1!K51/Sheet1!$C51</f>
        <v>108.8957055214724</v>
      </c>
      <c r="L51" s="3">
        <f>Sheet1!L51/Sheet1!$C51</f>
        <v>768.4049079754602</v>
      </c>
      <c r="M51" s="3">
        <f>Sheet1!M51/Sheet1!$C51</f>
        <v>3326.073619631902</v>
      </c>
      <c r="N51" s="3">
        <f>Sheet1!N51/Sheet1!$C51</f>
        <v>342.3312883435583</v>
      </c>
      <c r="O51" s="3">
        <f>Sheet1!O51/Sheet1!$C51</f>
        <v>1164.1104294478528</v>
      </c>
    </row>
    <row r="52" spans="2:15" ht="13.5">
      <c r="B52" t="str">
        <f>MID(Sheet1!B52,7,5)</f>
        <v>川崎市</v>
      </c>
      <c r="D52" s="3">
        <f>Sheet1!D52/Sheet1!$C52</f>
        <v>6860</v>
      </c>
      <c r="E52" s="3">
        <f>Sheet1!E52/Sheet1!$C52</f>
        <v>6375.238095238095</v>
      </c>
      <c r="F52" s="3">
        <f>Sheet1!F52/Sheet1!$C52</f>
        <v>902.8571428571429</v>
      </c>
      <c r="G52" s="3">
        <f>Sheet1!G52/Sheet1!$C52</f>
        <v>806.984126984127</v>
      </c>
      <c r="H52" s="3">
        <f>Sheet1!H52/Sheet1!$C52</f>
        <v>2125.0793650793653</v>
      </c>
      <c r="I52" s="3">
        <f>Sheet1!I52*1032/Sheet1!$C52</f>
        <v>28660.114285714288</v>
      </c>
      <c r="J52" s="3">
        <f>Sheet1!J52/Sheet1!$C52</f>
        <v>220</v>
      </c>
      <c r="K52" s="3">
        <f>Sheet1!K52/Sheet1!$C52</f>
        <v>200</v>
      </c>
      <c r="L52" s="3">
        <f>Sheet1!L52/Sheet1!$C52</f>
        <v>972.063492063492</v>
      </c>
      <c r="M52" s="3">
        <f>Sheet1!M52/Sheet1!$C52</f>
        <v>2748.253968253968</v>
      </c>
      <c r="N52" s="3">
        <f>Sheet1!N52/Sheet1!$C52</f>
        <v>486.984126984127</v>
      </c>
      <c r="O52" s="3">
        <f>Sheet1!O52/Sheet1!$C52</f>
        <v>1468.5714285714287</v>
      </c>
    </row>
    <row r="53" spans="2:15" ht="13.5">
      <c r="B53" t="str">
        <f>MID(Sheet1!B53,7,5)</f>
        <v>浜松市</v>
      </c>
      <c r="D53" s="3">
        <f>Sheet1!D53/Sheet1!$C53</f>
        <v>6126.3975155279495</v>
      </c>
      <c r="E53" s="3">
        <f>Sheet1!E53/Sheet1!$C53</f>
        <v>7235.0931677018625</v>
      </c>
      <c r="F53" s="3">
        <f>Sheet1!F53/Sheet1!$C53</f>
        <v>800.6211180124224</v>
      </c>
      <c r="G53" s="3">
        <f>Sheet1!G53/Sheet1!$C53</f>
        <v>743.4782608695651</v>
      </c>
      <c r="H53" s="3">
        <f>Sheet1!H53/Sheet1!$C53</f>
        <v>1149.3788819875776</v>
      </c>
      <c r="I53" s="3">
        <f>Sheet1!I53*1032/Sheet1!$C53</f>
        <v>30085.04347826087</v>
      </c>
      <c r="J53" s="3">
        <f>Sheet1!J53/Sheet1!$C53</f>
        <v>127.63975155279502</v>
      </c>
      <c r="K53" s="3">
        <f>Sheet1!K53/Sheet1!$C53</f>
        <v>163.66459627329192</v>
      </c>
      <c r="L53" s="3">
        <f>Sheet1!L53/Sheet1!$C53</f>
        <v>764.9068322981366</v>
      </c>
      <c r="M53" s="3">
        <f>Sheet1!M53/Sheet1!$C53</f>
        <v>2238.8198757763976</v>
      </c>
      <c r="N53" s="3">
        <f>Sheet1!N53/Sheet1!$C53</f>
        <v>353.72670807453414</v>
      </c>
      <c r="O53" s="3">
        <f>Sheet1!O53/Sheet1!$C53</f>
        <v>1361.8012422360248</v>
      </c>
    </row>
    <row r="54" spans="2:15" ht="13.5">
      <c r="B54" t="str">
        <f>MID(Sheet1!B54,7,5)</f>
        <v>堺市</v>
      </c>
      <c r="D54" s="3">
        <f>Sheet1!D54/Sheet1!$C54</f>
        <v>7828.196721311476</v>
      </c>
      <c r="E54" s="3">
        <f>Sheet1!E54/Sheet1!$C54</f>
        <v>7133.44262295082</v>
      </c>
      <c r="F54" s="3">
        <f>Sheet1!F54/Sheet1!$C54</f>
        <v>999.344262295082</v>
      </c>
      <c r="G54" s="3">
        <f>Sheet1!G54/Sheet1!$C54</f>
        <v>870.1639344262295</v>
      </c>
      <c r="H54" s="3">
        <f>Sheet1!H54/Sheet1!$C54</f>
        <v>3129.8360655737706</v>
      </c>
      <c r="I54" s="3">
        <f>Sheet1!I54*1032/Sheet1!$C54</f>
        <v>28127.92131147541</v>
      </c>
      <c r="J54" s="3">
        <f>Sheet1!J54/Sheet1!$C54</f>
        <v>102.62295081967214</v>
      </c>
      <c r="K54" s="3">
        <f>Sheet1!K54/Sheet1!$C54</f>
        <v>140.32786885245903</v>
      </c>
      <c r="L54" s="3">
        <f>Sheet1!L54/Sheet1!$C54</f>
        <v>603.6065573770492</v>
      </c>
      <c r="M54" s="3">
        <f>Sheet1!M54/Sheet1!$C54</f>
        <v>2702.2950819672133</v>
      </c>
      <c r="N54" s="3">
        <f>Sheet1!N54/Sheet1!$C54</f>
        <v>574.4262295081968</v>
      </c>
      <c r="O54" s="3">
        <f>Sheet1!O54/Sheet1!$C54</f>
        <v>1562.9508196721313</v>
      </c>
    </row>
    <row r="55" spans="2:15" ht="13.5">
      <c r="B55" t="str">
        <f>MID(Sheet1!B55,7,5)</f>
        <v>北九州市</v>
      </c>
      <c r="D55" s="3">
        <f>Sheet1!D55/Sheet1!$C55</f>
        <v>6762.237762237763</v>
      </c>
      <c r="E55" s="3">
        <f>Sheet1!E55/Sheet1!$C55</f>
        <v>8190.909090909091</v>
      </c>
      <c r="F55" s="3">
        <f>Sheet1!F55/Sheet1!$C55</f>
        <v>964.3356643356644</v>
      </c>
      <c r="G55" s="3">
        <f>Sheet1!G55/Sheet1!$C55</f>
        <v>852.7972027972029</v>
      </c>
      <c r="H55" s="3">
        <f>Sheet1!H55/Sheet1!$C55</f>
        <v>3882.5174825174827</v>
      </c>
      <c r="I55" s="3">
        <f>Sheet1!I55*1032/Sheet1!$C55</f>
        <v>24793.258741258738</v>
      </c>
      <c r="J55" s="3">
        <f>Sheet1!J55/Sheet1!$C55</f>
        <v>203.84615384615387</v>
      </c>
      <c r="K55" s="3">
        <f>Sheet1!K55/Sheet1!$C55</f>
        <v>173.7762237762238</v>
      </c>
      <c r="L55" s="3">
        <f>Sheet1!L55/Sheet1!$C55</f>
        <v>773.0769230769231</v>
      </c>
      <c r="M55" s="3">
        <f>Sheet1!M55/Sheet1!$C55</f>
        <v>3070.2797202797206</v>
      </c>
      <c r="N55" s="3">
        <f>Sheet1!N55/Sheet1!$C55</f>
        <v>494.05594405594405</v>
      </c>
      <c r="O55" s="3">
        <f>Sheet1!O55/Sheet1!$C55</f>
        <v>1638.811188811189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5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2" width="15.625" style="0" customWidth="1"/>
    <col min="3" max="3" width="13.00390625" style="0" customWidth="1"/>
  </cols>
  <sheetData>
    <row r="2" ht="13.5">
      <c r="D2" t="s">
        <v>81</v>
      </c>
    </row>
    <row r="3" spans="3:15" ht="13.5">
      <c r="C3" t="s">
        <v>79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</row>
    <row r="4" spans="2:15" ht="13.5">
      <c r="B4" t="s">
        <v>26</v>
      </c>
      <c r="C4">
        <v>3.11</v>
      </c>
      <c r="D4" s="1">
        <v>19900</v>
      </c>
      <c r="E4" s="1">
        <v>21559</v>
      </c>
      <c r="F4" s="1">
        <v>2998</v>
      </c>
      <c r="G4" s="1">
        <v>2521</v>
      </c>
      <c r="H4" s="1">
        <v>7032</v>
      </c>
      <c r="I4">
        <v>84.99</v>
      </c>
      <c r="J4">
        <v>447</v>
      </c>
      <c r="K4">
        <v>484</v>
      </c>
      <c r="L4" s="1">
        <v>2394</v>
      </c>
      <c r="M4" s="1">
        <v>8310</v>
      </c>
      <c r="N4" s="1">
        <v>1387</v>
      </c>
      <c r="O4" s="1">
        <v>4890</v>
      </c>
    </row>
    <row r="5" spans="2:15" ht="13.5">
      <c r="B5" t="s">
        <v>86</v>
      </c>
      <c r="C5">
        <v>2.96</v>
      </c>
      <c r="D5" s="1">
        <v>16586</v>
      </c>
      <c r="E5" s="1">
        <v>21082</v>
      </c>
      <c r="F5" s="1">
        <v>3517</v>
      </c>
      <c r="G5" s="1">
        <v>2698</v>
      </c>
      <c r="H5" s="1">
        <v>4382</v>
      </c>
      <c r="I5">
        <v>80.32</v>
      </c>
      <c r="J5">
        <v>233</v>
      </c>
      <c r="K5">
        <v>746</v>
      </c>
      <c r="L5" s="1">
        <v>2812</v>
      </c>
      <c r="M5" s="1">
        <v>9387</v>
      </c>
      <c r="N5" s="1">
        <v>1210</v>
      </c>
      <c r="O5" s="1">
        <v>4207</v>
      </c>
    </row>
    <row r="6" spans="2:15" ht="13.5">
      <c r="B6" t="s">
        <v>29</v>
      </c>
      <c r="C6">
        <v>3.2</v>
      </c>
      <c r="D6" s="1">
        <v>16314</v>
      </c>
      <c r="E6" s="1">
        <v>14761</v>
      </c>
      <c r="F6" s="1">
        <v>4927</v>
      </c>
      <c r="G6" s="1">
        <v>3402</v>
      </c>
      <c r="H6" s="1">
        <v>5152</v>
      </c>
      <c r="I6">
        <v>70.49</v>
      </c>
      <c r="J6">
        <v>437</v>
      </c>
      <c r="K6">
        <v>432</v>
      </c>
      <c r="L6" s="1">
        <v>2522</v>
      </c>
      <c r="M6" s="1">
        <v>11346</v>
      </c>
      <c r="N6" s="1">
        <v>1695</v>
      </c>
      <c r="O6" s="1">
        <v>4736</v>
      </c>
    </row>
    <row r="7" spans="2:15" ht="13.5">
      <c r="B7" t="s">
        <v>30</v>
      </c>
      <c r="C7">
        <v>3.21</v>
      </c>
      <c r="D7" s="1">
        <v>17925</v>
      </c>
      <c r="E7" s="1">
        <v>16395</v>
      </c>
      <c r="F7" s="1">
        <v>3148</v>
      </c>
      <c r="G7" s="1">
        <v>2619</v>
      </c>
      <c r="H7" s="1">
        <v>5014</v>
      </c>
      <c r="I7">
        <v>98.68</v>
      </c>
      <c r="J7">
        <v>583</v>
      </c>
      <c r="K7">
        <v>540</v>
      </c>
      <c r="L7" s="1">
        <v>2630</v>
      </c>
      <c r="M7" s="1">
        <v>8021</v>
      </c>
      <c r="N7" s="1">
        <v>1121</v>
      </c>
      <c r="O7" s="1">
        <v>4017</v>
      </c>
    </row>
    <row r="8" spans="2:15" ht="13.5">
      <c r="B8" t="s">
        <v>31</v>
      </c>
      <c r="C8">
        <v>3.09</v>
      </c>
      <c r="D8" s="1">
        <v>16120</v>
      </c>
      <c r="E8" s="1">
        <v>18152</v>
      </c>
      <c r="F8" s="1">
        <v>3764</v>
      </c>
      <c r="G8" s="1">
        <v>2799</v>
      </c>
      <c r="H8" s="1">
        <v>4480</v>
      </c>
      <c r="I8">
        <v>79.7</v>
      </c>
      <c r="J8">
        <v>173</v>
      </c>
      <c r="K8">
        <v>713</v>
      </c>
      <c r="L8" s="1">
        <v>3187</v>
      </c>
      <c r="M8" s="1">
        <v>7824</v>
      </c>
      <c r="N8" s="1">
        <v>1158</v>
      </c>
      <c r="O8" s="1">
        <v>4880</v>
      </c>
    </row>
    <row r="9" spans="2:15" ht="13.5">
      <c r="B9" t="s">
        <v>32</v>
      </c>
      <c r="C9">
        <v>3.1</v>
      </c>
      <c r="D9" s="1">
        <v>14037</v>
      </c>
      <c r="E9" s="1">
        <v>21550</v>
      </c>
      <c r="F9" s="1">
        <v>4180</v>
      </c>
      <c r="G9" s="1">
        <v>2879</v>
      </c>
      <c r="H9" s="1">
        <v>4313</v>
      </c>
      <c r="I9">
        <v>67.44</v>
      </c>
      <c r="J9">
        <v>783</v>
      </c>
      <c r="K9">
        <v>347</v>
      </c>
      <c r="L9" s="1">
        <v>2255</v>
      </c>
      <c r="M9" s="1">
        <v>10514</v>
      </c>
      <c r="N9" s="1">
        <v>1241</v>
      </c>
      <c r="O9" s="1">
        <v>4200</v>
      </c>
    </row>
    <row r="10" spans="2:15" ht="13.5">
      <c r="B10" t="s">
        <v>33</v>
      </c>
      <c r="C10">
        <v>3.27</v>
      </c>
      <c r="D10" s="1">
        <v>17138</v>
      </c>
      <c r="E10" s="1">
        <v>18412</v>
      </c>
      <c r="F10" s="1">
        <v>3780</v>
      </c>
      <c r="G10" s="1">
        <v>2794</v>
      </c>
      <c r="H10" s="1">
        <v>8399</v>
      </c>
      <c r="I10">
        <v>95.34</v>
      </c>
      <c r="J10">
        <v>265</v>
      </c>
      <c r="K10">
        <v>445</v>
      </c>
      <c r="L10" s="1">
        <v>2696</v>
      </c>
      <c r="M10" s="1">
        <v>10076</v>
      </c>
      <c r="N10" s="1">
        <v>1502</v>
      </c>
      <c r="O10" s="1">
        <v>5448</v>
      </c>
    </row>
    <row r="11" spans="2:15" ht="13.5">
      <c r="B11" t="s">
        <v>34</v>
      </c>
      <c r="C11">
        <v>3.43</v>
      </c>
      <c r="D11" s="1">
        <v>15899</v>
      </c>
      <c r="E11" s="1">
        <v>17463</v>
      </c>
      <c r="F11" s="1">
        <v>3271</v>
      </c>
      <c r="G11" s="1">
        <v>2162</v>
      </c>
      <c r="H11" s="1">
        <v>3973</v>
      </c>
      <c r="I11">
        <v>79.48</v>
      </c>
      <c r="J11">
        <v>353</v>
      </c>
      <c r="K11">
        <v>399</v>
      </c>
      <c r="L11" s="1">
        <v>2981</v>
      </c>
      <c r="M11" s="1">
        <v>11936</v>
      </c>
      <c r="N11" s="1">
        <v>1084</v>
      </c>
      <c r="O11" s="1">
        <v>5508</v>
      </c>
    </row>
    <row r="12" spans="2:15" ht="13.5">
      <c r="B12" t="s">
        <v>35</v>
      </c>
      <c r="C12">
        <v>3.04</v>
      </c>
      <c r="D12" s="1">
        <v>18015</v>
      </c>
      <c r="E12" s="1">
        <v>20330</v>
      </c>
      <c r="F12" s="1">
        <v>3538</v>
      </c>
      <c r="G12" s="1">
        <v>2609</v>
      </c>
      <c r="H12" s="1">
        <v>3947</v>
      </c>
      <c r="I12">
        <v>86.16</v>
      </c>
      <c r="J12">
        <v>614</v>
      </c>
      <c r="K12">
        <v>453</v>
      </c>
      <c r="L12" s="1">
        <v>2504</v>
      </c>
      <c r="M12" s="1">
        <v>10236</v>
      </c>
      <c r="N12" s="1">
        <v>1003</v>
      </c>
      <c r="O12" s="1">
        <v>5097</v>
      </c>
    </row>
    <row r="13" spans="2:15" ht="13.5">
      <c r="B13" t="s">
        <v>36</v>
      </c>
      <c r="C13">
        <v>3.05</v>
      </c>
      <c r="D13" s="1">
        <v>18062</v>
      </c>
      <c r="E13" s="1">
        <v>18640</v>
      </c>
      <c r="F13" s="1">
        <v>2953</v>
      </c>
      <c r="G13" s="1">
        <v>2341</v>
      </c>
      <c r="H13" s="1">
        <v>4770</v>
      </c>
      <c r="I13">
        <v>79.47</v>
      </c>
      <c r="J13">
        <v>666</v>
      </c>
      <c r="K13">
        <v>557</v>
      </c>
      <c r="L13" s="1">
        <v>2514</v>
      </c>
      <c r="M13" s="1">
        <v>10101</v>
      </c>
      <c r="N13" s="1">
        <v>1019</v>
      </c>
      <c r="O13" s="1">
        <v>4921</v>
      </c>
    </row>
    <row r="14" spans="2:15" ht="13.5">
      <c r="B14" t="s">
        <v>37</v>
      </c>
      <c r="C14">
        <v>2.93</v>
      </c>
      <c r="D14" s="1">
        <v>14368</v>
      </c>
      <c r="E14" s="1">
        <v>18503</v>
      </c>
      <c r="F14" s="1">
        <v>3088</v>
      </c>
      <c r="G14" s="1">
        <v>2528</v>
      </c>
      <c r="H14" s="1">
        <v>4438</v>
      </c>
      <c r="I14">
        <v>70.18</v>
      </c>
      <c r="J14">
        <v>191</v>
      </c>
      <c r="K14">
        <v>454</v>
      </c>
      <c r="L14" s="1">
        <v>2409</v>
      </c>
      <c r="M14" s="1">
        <v>7685</v>
      </c>
      <c r="N14" s="1">
        <v>1484</v>
      </c>
      <c r="O14" s="1">
        <v>5048</v>
      </c>
    </row>
    <row r="15" spans="2:15" ht="13.5">
      <c r="B15" t="s">
        <v>38</v>
      </c>
      <c r="C15">
        <v>3.13</v>
      </c>
      <c r="D15" s="1">
        <v>19857</v>
      </c>
      <c r="E15" s="1">
        <v>21367</v>
      </c>
      <c r="F15" s="1">
        <v>2902</v>
      </c>
      <c r="G15" s="1">
        <v>1564</v>
      </c>
      <c r="H15" s="1">
        <v>6032</v>
      </c>
      <c r="I15">
        <v>90.76</v>
      </c>
      <c r="J15">
        <v>731</v>
      </c>
      <c r="K15">
        <v>791</v>
      </c>
      <c r="L15" s="1">
        <v>3413</v>
      </c>
      <c r="M15" s="1">
        <v>9089</v>
      </c>
      <c r="N15" s="1">
        <v>1326</v>
      </c>
      <c r="O15" s="1">
        <v>5314</v>
      </c>
    </row>
    <row r="16" spans="2:15" ht="13.5">
      <c r="B16" t="s">
        <v>39</v>
      </c>
      <c r="C16">
        <v>2.95</v>
      </c>
      <c r="D16" s="1">
        <v>20194</v>
      </c>
      <c r="E16" s="1">
        <v>24408</v>
      </c>
      <c r="F16" s="1">
        <v>2315</v>
      </c>
      <c r="G16" s="1">
        <v>2064</v>
      </c>
      <c r="H16" s="1">
        <v>7682</v>
      </c>
      <c r="I16">
        <v>97.32</v>
      </c>
      <c r="J16">
        <v>648</v>
      </c>
      <c r="K16">
        <v>603</v>
      </c>
      <c r="L16" s="1">
        <v>3126</v>
      </c>
      <c r="M16" s="1">
        <v>7116</v>
      </c>
      <c r="N16" s="1">
        <v>1356</v>
      </c>
      <c r="O16" s="1">
        <v>4853</v>
      </c>
    </row>
    <row r="17" spans="2:15" ht="13.5">
      <c r="B17" t="s">
        <v>40</v>
      </c>
      <c r="C17">
        <v>2.97</v>
      </c>
      <c r="D17" s="1">
        <v>20246</v>
      </c>
      <c r="E17" s="1">
        <v>22296</v>
      </c>
      <c r="F17" s="1">
        <v>2636</v>
      </c>
      <c r="G17" s="1">
        <v>1950</v>
      </c>
      <c r="H17" s="1">
        <v>6365</v>
      </c>
      <c r="I17">
        <v>88.35</v>
      </c>
      <c r="J17">
        <v>540</v>
      </c>
      <c r="K17">
        <v>692</v>
      </c>
      <c r="L17" s="1">
        <v>3146</v>
      </c>
      <c r="M17" s="1">
        <v>6523</v>
      </c>
      <c r="N17" s="1">
        <v>1271</v>
      </c>
      <c r="O17" s="1">
        <v>4465</v>
      </c>
    </row>
    <row r="18" spans="2:15" ht="13.5">
      <c r="B18" t="s">
        <v>41</v>
      </c>
      <c r="C18">
        <v>2.92</v>
      </c>
      <c r="D18" s="1">
        <v>20717</v>
      </c>
      <c r="E18" s="1">
        <v>21719</v>
      </c>
      <c r="F18" s="1">
        <v>2487</v>
      </c>
      <c r="G18" s="1">
        <v>1960</v>
      </c>
      <c r="H18" s="1">
        <v>7159</v>
      </c>
      <c r="I18">
        <v>95.98</v>
      </c>
      <c r="J18">
        <v>323</v>
      </c>
      <c r="K18">
        <v>578</v>
      </c>
      <c r="L18" s="1">
        <v>2733</v>
      </c>
      <c r="M18" s="1">
        <v>8130</v>
      </c>
      <c r="N18" s="1">
        <v>1427</v>
      </c>
      <c r="O18" s="1">
        <v>4607</v>
      </c>
    </row>
    <row r="19" spans="2:15" ht="13.5">
      <c r="B19" t="s">
        <v>42</v>
      </c>
      <c r="C19">
        <v>3.18</v>
      </c>
      <c r="D19" s="1">
        <v>22883</v>
      </c>
      <c r="E19" s="1">
        <v>18518</v>
      </c>
      <c r="F19" s="1">
        <v>3791</v>
      </c>
      <c r="G19" s="1">
        <v>2410</v>
      </c>
      <c r="H19" s="1">
        <v>4462</v>
      </c>
      <c r="I19">
        <v>94.35</v>
      </c>
      <c r="J19">
        <v>454</v>
      </c>
      <c r="K19">
        <v>365</v>
      </c>
      <c r="L19" s="1">
        <v>2863</v>
      </c>
      <c r="M19" s="1">
        <v>7041</v>
      </c>
      <c r="N19" s="1">
        <v>1624</v>
      </c>
      <c r="O19" s="1">
        <v>4487</v>
      </c>
    </row>
    <row r="20" spans="2:15" ht="13.5">
      <c r="B20" t="s">
        <v>43</v>
      </c>
      <c r="C20">
        <v>3.39</v>
      </c>
      <c r="D20" s="1">
        <v>20204</v>
      </c>
      <c r="E20" s="1">
        <v>21203</v>
      </c>
      <c r="F20" s="1">
        <v>3777</v>
      </c>
      <c r="G20" s="1">
        <v>3299</v>
      </c>
      <c r="H20" s="1">
        <v>6299</v>
      </c>
      <c r="I20">
        <v>92.99</v>
      </c>
      <c r="J20">
        <v>400</v>
      </c>
      <c r="K20">
        <v>559</v>
      </c>
      <c r="L20" s="1">
        <v>2707</v>
      </c>
      <c r="M20" s="1">
        <v>7115</v>
      </c>
      <c r="N20" s="1">
        <v>1319</v>
      </c>
      <c r="O20" s="1">
        <v>3903</v>
      </c>
    </row>
    <row r="21" spans="2:15" ht="13.5">
      <c r="B21" t="s">
        <v>44</v>
      </c>
      <c r="C21">
        <v>3.16</v>
      </c>
      <c r="D21" s="1">
        <v>19272</v>
      </c>
      <c r="E21" s="1">
        <v>22492</v>
      </c>
      <c r="F21" s="1">
        <v>2495</v>
      </c>
      <c r="G21" s="1">
        <v>2411</v>
      </c>
      <c r="H21" s="1">
        <v>6646</v>
      </c>
      <c r="I21">
        <v>84.3</v>
      </c>
      <c r="J21">
        <v>285</v>
      </c>
      <c r="K21">
        <v>457</v>
      </c>
      <c r="L21" s="1">
        <v>2446</v>
      </c>
      <c r="M21" s="1">
        <v>8159</v>
      </c>
      <c r="N21" s="1">
        <v>1252</v>
      </c>
      <c r="O21" s="1">
        <v>4275</v>
      </c>
    </row>
    <row r="22" spans="2:15" ht="13.5">
      <c r="B22" t="s">
        <v>45</v>
      </c>
      <c r="C22">
        <v>3.44</v>
      </c>
      <c r="D22" s="1">
        <v>17526</v>
      </c>
      <c r="E22" s="1">
        <v>21660</v>
      </c>
      <c r="F22" s="1">
        <v>2882</v>
      </c>
      <c r="G22" s="1">
        <v>2320</v>
      </c>
      <c r="H22" s="1">
        <v>7873</v>
      </c>
      <c r="I22">
        <v>92.89</v>
      </c>
      <c r="J22">
        <v>270</v>
      </c>
      <c r="K22">
        <v>380</v>
      </c>
      <c r="L22" s="1">
        <v>2149</v>
      </c>
      <c r="M22" s="1">
        <v>7904</v>
      </c>
      <c r="N22" s="1">
        <v>1211</v>
      </c>
      <c r="O22" s="1">
        <v>4746</v>
      </c>
    </row>
    <row r="23" spans="2:15" ht="13.5">
      <c r="B23" t="s">
        <v>46</v>
      </c>
      <c r="C23">
        <v>2.94</v>
      </c>
      <c r="D23" s="1">
        <v>16558</v>
      </c>
      <c r="E23" s="1">
        <v>19357</v>
      </c>
      <c r="F23" s="1">
        <v>2487</v>
      </c>
      <c r="G23" s="1">
        <v>2198</v>
      </c>
      <c r="H23" s="1">
        <v>5046</v>
      </c>
      <c r="I23">
        <v>77.7</v>
      </c>
      <c r="J23">
        <v>361</v>
      </c>
      <c r="K23">
        <v>518</v>
      </c>
      <c r="L23" s="1">
        <v>2608</v>
      </c>
      <c r="M23" s="1">
        <v>10176</v>
      </c>
      <c r="N23" s="1">
        <v>1477</v>
      </c>
      <c r="O23" s="1">
        <v>4731</v>
      </c>
    </row>
    <row r="24" spans="2:15" ht="13.5">
      <c r="B24" t="s">
        <v>47</v>
      </c>
      <c r="C24">
        <v>3.01</v>
      </c>
      <c r="D24" s="1">
        <v>17088</v>
      </c>
      <c r="E24" s="1">
        <v>18931</v>
      </c>
      <c r="F24" s="1">
        <v>3086</v>
      </c>
      <c r="G24" s="1">
        <v>2053</v>
      </c>
      <c r="H24" s="1">
        <v>4569</v>
      </c>
      <c r="I24">
        <v>89.24</v>
      </c>
      <c r="J24">
        <v>267</v>
      </c>
      <c r="K24">
        <v>394</v>
      </c>
      <c r="L24" s="1">
        <v>2856</v>
      </c>
      <c r="M24" s="1">
        <v>13149</v>
      </c>
      <c r="N24" s="1">
        <v>1431</v>
      </c>
      <c r="O24" s="1">
        <v>5429</v>
      </c>
    </row>
    <row r="25" spans="2:15" ht="13.5">
      <c r="B25" t="s">
        <v>48</v>
      </c>
      <c r="C25">
        <v>3.16</v>
      </c>
      <c r="D25" s="1">
        <v>21290</v>
      </c>
      <c r="E25" s="1">
        <v>24568</v>
      </c>
      <c r="F25" s="1">
        <v>2888</v>
      </c>
      <c r="G25" s="1">
        <v>2495</v>
      </c>
      <c r="H25" s="1">
        <v>7321</v>
      </c>
      <c r="I25">
        <v>81.89</v>
      </c>
      <c r="J25">
        <v>213</v>
      </c>
      <c r="K25">
        <v>488</v>
      </c>
      <c r="L25" s="1">
        <v>2012</v>
      </c>
      <c r="M25" s="1">
        <v>7907</v>
      </c>
      <c r="N25" s="1">
        <v>1487</v>
      </c>
      <c r="O25" s="1">
        <v>4750</v>
      </c>
    </row>
    <row r="26" spans="2:15" ht="13.5">
      <c r="B26" t="s">
        <v>49</v>
      </c>
      <c r="C26">
        <v>3.19</v>
      </c>
      <c r="D26" s="1">
        <v>18883</v>
      </c>
      <c r="E26" s="1">
        <v>21589</v>
      </c>
      <c r="F26" s="1">
        <v>3165</v>
      </c>
      <c r="G26" s="1">
        <v>2476</v>
      </c>
      <c r="H26" s="1">
        <v>6187</v>
      </c>
      <c r="I26">
        <v>81.74</v>
      </c>
      <c r="J26">
        <v>325</v>
      </c>
      <c r="K26">
        <v>597</v>
      </c>
      <c r="L26" s="1">
        <v>2741</v>
      </c>
      <c r="M26" s="1">
        <v>8595</v>
      </c>
      <c r="N26" s="1">
        <v>1235</v>
      </c>
      <c r="O26" s="1">
        <v>4873</v>
      </c>
    </row>
    <row r="27" spans="2:15" ht="13.5">
      <c r="B27" t="s">
        <v>50</v>
      </c>
      <c r="C27">
        <v>2.98</v>
      </c>
      <c r="D27" s="1">
        <v>22971</v>
      </c>
      <c r="E27" s="1">
        <v>20062</v>
      </c>
      <c r="F27" s="1">
        <v>2444</v>
      </c>
      <c r="G27" s="1">
        <v>2208</v>
      </c>
      <c r="H27" s="1">
        <v>6023</v>
      </c>
      <c r="I27">
        <v>86.02</v>
      </c>
      <c r="J27">
        <v>69</v>
      </c>
      <c r="K27">
        <v>471</v>
      </c>
      <c r="L27" s="1">
        <v>2361</v>
      </c>
      <c r="M27" s="1">
        <v>7045</v>
      </c>
      <c r="N27" s="1">
        <v>1389</v>
      </c>
      <c r="O27" s="1">
        <v>4044</v>
      </c>
    </row>
    <row r="28" spans="2:15" ht="13.5">
      <c r="B28" t="s">
        <v>51</v>
      </c>
      <c r="C28">
        <v>3.03</v>
      </c>
      <c r="D28" s="1">
        <v>18646</v>
      </c>
      <c r="E28" s="1">
        <v>19896</v>
      </c>
      <c r="F28" s="1">
        <v>2743</v>
      </c>
      <c r="G28" s="1">
        <v>1687</v>
      </c>
      <c r="H28" s="1">
        <v>9323</v>
      </c>
      <c r="I28">
        <v>82.11</v>
      </c>
      <c r="J28">
        <v>618</v>
      </c>
      <c r="K28">
        <v>566</v>
      </c>
      <c r="L28" s="1">
        <v>2299</v>
      </c>
      <c r="M28" s="1">
        <v>8565</v>
      </c>
      <c r="N28" s="1">
        <v>1058</v>
      </c>
      <c r="O28" s="1">
        <v>4062</v>
      </c>
    </row>
    <row r="29" spans="2:15" ht="13.5">
      <c r="B29" t="s">
        <v>52</v>
      </c>
      <c r="C29">
        <v>3.15</v>
      </c>
      <c r="D29" s="1">
        <v>22560</v>
      </c>
      <c r="E29" s="1">
        <v>23893</v>
      </c>
      <c r="F29" s="1">
        <v>2424</v>
      </c>
      <c r="G29" s="1">
        <v>2688</v>
      </c>
      <c r="H29" s="1">
        <v>10240</v>
      </c>
      <c r="I29">
        <v>86.11</v>
      </c>
      <c r="J29">
        <v>197</v>
      </c>
      <c r="K29">
        <v>610</v>
      </c>
      <c r="L29" s="1">
        <v>2612</v>
      </c>
      <c r="M29" s="1">
        <v>8130</v>
      </c>
      <c r="N29" s="1">
        <v>1647</v>
      </c>
      <c r="O29" s="1">
        <v>4960</v>
      </c>
    </row>
    <row r="30" spans="2:15" ht="13.5">
      <c r="B30" t="s">
        <v>53</v>
      </c>
      <c r="C30">
        <v>3.03</v>
      </c>
      <c r="D30" s="1">
        <v>23583</v>
      </c>
      <c r="E30" s="1">
        <v>28164</v>
      </c>
      <c r="F30" s="1">
        <v>2105</v>
      </c>
      <c r="G30" s="1">
        <v>2535</v>
      </c>
      <c r="H30" s="1">
        <v>10248</v>
      </c>
      <c r="I30">
        <v>95.44</v>
      </c>
      <c r="J30">
        <v>144</v>
      </c>
      <c r="K30">
        <v>630</v>
      </c>
      <c r="L30" s="1">
        <v>2538</v>
      </c>
      <c r="M30" s="1">
        <v>8202</v>
      </c>
      <c r="N30" s="1">
        <v>1587</v>
      </c>
      <c r="O30" s="1">
        <v>5254</v>
      </c>
    </row>
    <row r="31" spans="2:15" ht="13.5">
      <c r="B31" t="s">
        <v>54</v>
      </c>
      <c r="C31">
        <v>3.08</v>
      </c>
      <c r="D31" s="1">
        <v>24479</v>
      </c>
      <c r="E31" s="1">
        <v>24986</v>
      </c>
      <c r="F31" s="1">
        <v>2711</v>
      </c>
      <c r="G31" s="1">
        <v>2122</v>
      </c>
      <c r="H31" s="1">
        <v>10488</v>
      </c>
      <c r="I31">
        <v>88.78</v>
      </c>
      <c r="J31">
        <v>731</v>
      </c>
      <c r="K31">
        <v>523</v>
      </c>
      <c r="L31" s="1">
        <v>2148</v>
      </c>
      <c r="M31" s="1">
        <v>6861</v>
      </c>
      <c r="N31" s="1">
        <v>1632</v>
      </c>
      <c r="O31" s="1">
        <v>4324</v>
      </c>
    </row>
    <row r="32" spans="2:15" ht="13.5">
      <c r="B32" t="s">
        <v>55</v>
      </c>
      <c r="C32">
        <v>2.91</v>
      </c>
      <c r="D32" s="1">
        <v>24102</v>
      </c>
      <c r="E32" s="1">
        <v>29307</v>
      </c>
      <c r="F32" s="1">
        <v>1962</v>
      </c>
      <c r="G32" s="1">
        <v>1996</v>
      </c>
      <c r="H32" s="1">
        <v>10163</v>
      </c>
      <c r="I32">
        <v>87.61</v>
      </c>
      <c r="J32">
        <v>468</v>
      </c>
      <c r="K32">
        <v>616</v>
      </c>
      <c r="L32" s="1">
        <v>2723</v>
      </c>
      <c r="M32" s="1">
        <v>7539</v>
      </c>
      <c r="N32" s="1">
        <v>1846</v>
      </c>
      <c r="O32" s="1">
        <v>3810</v>
      </c>
    </row>
    <row r="33" spans="2:15" ht="13.5">
      <c r="B33" t="s">
        <v>56</v>
      </c>
      <c r="C33">
        <v>3.18</v>
      </c>
      <c r="D33" s="1">
        <v>25893</v>
      </c>
      <c r="E33" s="1">
        <v>28248</v>
      </c>
      <c r="F33" s="1">
        <v>3005</v>
      </c>
      <c r="G33" s="1">
        <v>3293</v>
      </c>
      <c r="H33" s="1">
        <v>10569</v>
      </c>
      <c r="I33">
        <v>105.92</v>
      </c>
      <c r="J33">
        <v>589</v>
      </c>
      <c r="K33">
        <v>738</v>
      </c>
      <c r="L33" s="1">
        <v>2888</v>
      </c>
      <c r="M33" s="1">
        <v>9694</v>
      </c>
      <c r="N33" s="1">
        <v>1608</v>
      </c>
      <c r="O33" s="1">
        <v>4846</v>
      </c>
    </row>
    <row r="34" spans="2:15" ht="13.5">
      <c r="B34" t="s">
        <v>57</v>
      </c>
      <c r="C34">
        <v>2.9</v>
      </c>
      <c r="D34" s="1">
        <v>25409</v>
      </c>
      <c r="E34" s="1">
        <v>20158</v>
      </c>
      <c r="F34" s="1">
        <v>3072</v>
      </c>
      <c r="G34" s="1">
        <v>2678</v>
      </c>
      <c r="H34" s="1">
        <v>11048</v>
      </c>
      <c r="I34">
        <v>72.93</v>
      </c>
      <c r="J34">
        <v>197</v>
      </c>
      <c r="K34">
        <v>457</v>
      </c>
      <c r="L34" s="1">
        <v>1306</v>
      </c>
      <c r="M34" s="1">
        <v>7248</v>
      </c>
      <c r="N34" s="1">
        <v>1449</v>
      </c>
      <c r="O34" s="1">
        <v>3584</v>
      </c>
    </row>
    <row r="35" spans="2:15" ht="13.5">
      <c r="B35" t="s">
        <v>58</v>
      </c>
      <c r="C35">
        <v>3.07</v>
      </c>
      <c r="D35" s="1">
        <v>24372</v>
      </c>
      <c r="E35" s="1">
        <v>17777</v>
      </c>
      <c r="F35" s="1">
        <v>3060</v>
      </c>
      <c r="G35" s="1">
        <v>4261</v>
      </c>
      <c r="H35" s="1">
        <v>8960</v>
      </c>
      <c r="I35">
        <v>86.73</v>
      </c>
      <c r="J35">
        <v>545</v>
      </c>
      <c r="K35">
        <v>463</v>
      </c>
      <c r="L35" s="1">
        <v>2035</v>
      </c>
      <c r="M35" s="1">
        <v>8963</v>
      </c>
      <c r="N35" s="1">
        <v>1422</v>
      </c>
      <c r="O35" s="1">
        <v>5180</v>
      </c>
    </row>
    <row r="36" spans="2:15" ht="13.5">
      <c r="B36" t="s">
        <v>59</v>
      </c>
      <c r="C36">
        <v>3.13</v>
      </c>
      <c r="D36" s="1">
        <v>22076</v>
      </c>
      <c r="E36" s="1">
        <v>20283</v>
      </c>
      <c r="F36" s="1">
        <v>2100</v>
      </c>
      <c r="G36" s="1">
        <v>2707</v>
      </c>
      <c r="H36" s="1">
        <v>7228</v>
      </c>
      <c r="I36">
        <v>78.25</v>
      </c>
      <c r="J36">
        <v>315</v>
      </c>
      <c r="K36">
        <v>387</v>
      </c>
      <c r="L36" s="1">
        <v>1774</v>
      </c>
      <c r="M36" s="1">
        <v>10227</v>
      </c>
      <c r="N36" s="1">
        <v>1594</v>
      </c>
      <c r="O36" s="1">
        <v>5758</v>
      </c>
    </row>
    <row r="37" spans="2:15" ht="13.5">
      <c r="B37" t="s">
        <v>60</v>
      </c>
      <c r="C37">
        <v>3.1</v>
      </c>
      <c r="D37" s="1">
        <v>22333</v>
      </c>
      <c r="E37" s="1">
        <v>20808</v>
      </c>
      <c r="F37" s="1">
        <v>2499</v>
      </c>
      <c r="G37" s="1">
        <v>2369</v>
      </c>
      <c r="H37" s="1">
        <v>8311</v>
      </c>
      <c r="I37">
        <v>99.53</v>
      </c>
      <c r="J37">
        <v>478</v>
      </c>
      <c r="K37">
        <v>484</v>
      </c>
      <c r="L37" s="1">
        <v>1692</v>
      </c>
      <c r="M37" s="1">
        <v>6808</v>
      </c>
      <c r="N37" s="1">
        <v>1428</v>
      </c>
      <c r="O37" s="1">
        <v>5121</v>
      </c>
    </row>
    <row r="38" spans="2:15" ht="13.5">
      <c r="B38" t="s">
        <v>61</v>
      </c>
      <c r="C38">
        <v>3.11</v>
      </c>
      <c r="D38" s="1">
        <v>23721</v>
      </c>
      <c r="E38" s="1">
        <v>23855</v>
      </c>
      <c r="F38" s="1">
        <v>2544</v>
      </c>
      <c r="G38" s="1">
        <v>2880</v>
      </c>
      <c r="H38" s="1">
        <v>11055</v>
      </c>
      <c r="I38">
        <v>93.26</v>
      </c>
      <c r="J38">
        <v>518</v>
      </c>
      <c r="K38">
        <v>558</v>
      </c>
      <c r="L38" s="1">
        <v>2510</v>
      </c>
      <c r="M38" s="1">
        <v>8947</v>
      </c>
      <c r="N38" s="1">
        <v>1476</v>
      </c>
      <c r="O38" s="1">
        <v>4814</v>
      </c>
    </row>
    <row r="39" spans="2:15" ht="13.5">
      <c r="B39" t="s">
        <v>62</v>
      </c>
      <c r="C39">
        <v>3.23</v>
      </c>
      <c r="D39" s="1">
        <v>21821</v>
      </c>
      <c r="E39" s="1">
        <v>20914</v>
      </c>
      <c r="F39" s="1">
        <v>2913</v>
      </c>
      <c r="G39" s="1">
        <v>3263</v>
      </c>
      <c r="H39" s="1">
        <v>9866</v>
      </c>
      <c r="I39">
        <v>81.55</v>
      </c>
      <c r="J39">
        <v>610</v>
      </c>
      <c r="K39">
        <v>410</v>
      </c>
      <c r="L39" s="1">
        <v>2030</v>
      </c>
      <c r="M39" s="1">
        <v>9703</v>
      </c>
      <c r="N39" s="1">
        <v>1593</v>
      </c>
      <c r="O39" s="1">
        <v>4874</v>
      </c>
    </row>
    <row r="40" spans="2:15" ht="13.5">
      <c r="B40" t="s">
        <v>63</v>
      </c>
      <c r="C40">
        <v>2.87</v>
      </c>
      <c r="D40" s="1">
        <v>20224</v>
      </c>
      <c r="E40" s="1">
        <v>21410</v>
      </c>
      <c r="F40" s="1">
        <v>3052</v>
      </c>
      <c r="G40" s="1">
        <v>2750</v>
      </c>
      <c r="H40" s="1">
        <v>9361</v>
      </c>
      <c r="I40">
        <v>78.59</v>
      </c>
      <c r="J40" s="1">
        <v>1465</v>
      </c>
      <c r="K40">
        <v>428</v>
      </c>
      <c r="L40" s="1">
        <v>2392</v>
      </c>
      <c r="M40" s="1">
        <v>8816</v>
      </c>
      <c r="N40" s="1">
        <v>1274</v>
      </c>
      <c r="O40" s="1">
        <v>4057</v>
      </c>
    </row>
    <row r="41" spans="2:15" ht="13.5">
      <c r="B41" t="s">
        <v>64</v>
      </c>
      <c r="C41">
        <v>2.92</v>
      </c>
      <c r="D41" s="1">
        <v>23028</v>
      </c>
      <c r="E41" s="1">
        <v>21374</v>
      </c>
      <c r="F41" s="1">
        <v>2475</v>
      </c>
      <c r="G41" s="1">
        <v>2097</v>
      </c>
      <c r="H41" s="1">
        <v>8319</v>
      </c>
      <c r="I41">
        <v>92.98</v>
      </c>
      <c r="J41">
        <v>206</v>
      </c>
      <c r="K41">
        <v>464</v>
      </c>
      <c r="L41" s="1">
        <v>2112</v>
      </c>
      <c r="M41" s="1">
        <v>6398</v>
      </c>
      <c r="N41" s="1">
        <v>1280</v>
      </c>
      <c r="O41" s="1">
        <v>4052</v>
      </c>
    </row>
    <row r="42" spans="2:15" ht="13.5">
      <c r="B42" t="s">
        <v>65</v>
      </c>
      <c r="C42">
        <v>2.82</v>
      </c>
      <c r="D42" s="1">
        <v>20498</v>
      </c>
      <c r="E42" s="1">
        <v>21171</v>
      </c>
      <c r="F42" s="1">
        <v>2986</v>
      </c>
      <c r="G42" s="1">
        <v>2825</v>
      </c>
      <c r="H42" s="1">
        <v>9725</v>
      </c>
      <c r="I42">
        <v>79.19</v>
      </c>
      <c r="J42">
        <v>466</v>
      </c>
      <c r="K42">
        <v>352</v>
      </c>
      <c r="L42" s="1">
        <v>1473</v>
      </c>
      <c r="M42" s="1">
        <v>9115</v>
      </c>
      <c r="N42" s="1">
        <v>1238</v>
      </c>
      <c r="O42" s="1">
        <v>4396</v>
      </c>
    </row>
    <row r="43" spans="2:15" ht="13.5">
      <c r="B43" t="s">
        <v>66</v>
      </c>
      <c r="C43">
        <v>3.03</v>
      </c>
      <c r="D43" s="1">
        <v>20866</v>
      </c>
      <c r="E43" s="1">
        <v>18832</v>
      </c>
      <c r="F43" s="1">
        <v>3044</v>
      </c>
      <c r="G43" s="1">
        <v>2939</v>
      </c>
      <c r="H43" s="1">
        <v>7506</v>
      </c>
      <c r="I43">
        <v>61.21</v>
      </c>
      <c r="J43">
        <v>504</v>
      </c>
      <c r="K43">
        <v>272</v>
      </c>
      <c r="L43" s="1">
        <v>1462</v>
      </c>
      <c r="M43" s="1">
        <v>8191</v>
      </c>
      <c r="N43" s="1">
        <v>1133</v>
      </c>
      <c r="O43" s="1">
        <v>5063</v>
      </c>
    </row>
    <row r="44" spans="2:15" ht="13.5">
      <c r="B44" t="s">
        <v>67</v>
      </c>
      <c r="C44">
        <v>3.07</v>
      </c>
      <c r="D44" s="1">
        <v>17292</v>
      </c>
      <c r="E44" s="1">
        <v>22485</v>
      </c>
      <c r="F44" s="1">
        <v>2709</v>
      </c>
      <c r="G44" s="1">
        <v>2341</v>
      </c>
      <c r="H44" s="1">
        <v>8322</v>
      </c>
      <c r="I44">
        <v>85.34</v>
      </c>
      <c r="J44" s="1">
        <v>1445</v>
      </c>
      <c r="K44">
        <v>409</v>
      </c>
      <c r="L44" s="1">
        <v>2250</v>
      </c>
      <c r="M44" s="1">
        <v>6841</v>
      </c>
      <c r="N44" s="1">
        <v>1183</v>
      </c>
      <c r="O44" s="1">
        <v>4738</v>
      </c>
    </row>
    <row r="45" spans="2:15" ht="13.5">
      <c r="B45" t="s">
        <v>68</v>
      </c>
      <c r="C45">
        <v>3.41</v>
      </c>
      <c r="D45" s="1">
        <v>18245</v>
      </c>
      <c r="E45" s="1">
        <v>20886</v>
      </c>
      <c r="F45" s="1">
        <v>2736</v>
      </c>
      <c r="G45" s="1">
        <v>3332</v>
      </c>
      <c r="H45" s="1">
        <v>10096</v>
      </c>
      <c r="I45">
        <v>87.18</v>
      </c>
      <c r="J45">
        <v>375</v>
      </c>
      <c r="K45">
        <v>398</v>
      </c>
      <c r="L45" s="1">
        <v>2088</v>
      </c>
      <c r="M45" s="1">
        <v>9370</v>
      </c>
      <c r="N45" s="1">
        <v>1176</v>
      </c>
      <c r="O45" s="1">
        <v>5224</v>
      </c>
    </row>
    <row r="46" spans="2:15" ht="13.5">
      <c r="B46" t="s">
        <v>69</v>
      </c>
      <c r="C46">
        <v>2.98</v>
      </c>
      <c r="D46" s="1">
        <v>17571</v>
      </c>
      <c r="E46" s="1">
        <v>23019</v>
      </c>
      <c r="F46" s="1">
        <v>2173</v>
      </c>
      <c r="G46" s="1">
        <v>2349</v>
      </c>
      <c r="H46" s="1">
        <v>8784</v>
      </c>
      <c r="I46">
        <v>64.76</v>
      </c>
      <c r="J46">
        <v>469</v>
      </c>
      <c r="K46">
        <v>451</v>
      </c>
      <c r="L46" s="1">
        <v>2174</v>
      </c>
      <c r="M46" s="1">
        <v>9314</v>
      </c>
      <c r="N46" s="1">
        <v>1441</v>
      </c>
      <c r="O46" s="1">
        <v>4735</v>
      </c>
    </row>
    <row r="47" spans="2:15" ht="13.5">
      <c r="B47" t="s">
        <v>70</v>
      </c>
      <c r="C47">
        <v>3.39</v>
      </c>
      <c r="D47" s="1">
        <v>16499</v>
      </c>
      <c r="E47" s="1">
        <v>21823</v>
      </c>
      <c r="F47" s="1">
        <v>2595</v>
      </c>
      <c r="G47" s="1">
        <v>3210</v>
      </c>
      <c r="H47" s="1">
        <v>10605</v>
      </c>
      <c r="I47">
        <v>82.37</v>
      </c>
      <c r="J47">
        <v>337</v>
      </c>
      <c r="K47">
        <v>451</v>
      </c>
      <c r="L47" s="1">
        <v>2372</v>
      </c>
      <c r="M47" s="1">
        <v>9490</v>
      </c>
      <c r="N47" s="1">
        <v>1249</v>
      </c>
      <c r="O47" s="1">
        <v>5878</v>
      </c>
    </row>
    <row r="48" spans="2:15" ht="13.5">
      <c r="B48" t="s">
        <v>71</v>
      </c>
      <c r="C48">
        <v>3.11</v>
      </c>
      <c r="D48" s="1">
        <v>16574</v>
      </c>
      <c r="E48" s="1">
        <v>20281</v>
      </c>
      <c r="F48" s="1">
        <v>2672</v>
      </c>
      <c r="G48" s="1">
        <v>3740</v>
      </c>
      <c r="H48" s="1">
        <v>10179</v>
      </c>
      <c r="I48">
        <v>79.93</v>
      </c>
      <c r="J48">
        <v>541</v>
      </c>
      <c r="K48">
        <v>475</v>
      </c>
      <c r="L48" s="1">
        <v>2150</v>
      </c>
      <c r="M48" s="1">
        <v>8721</v>
      </c>
      <c r="N48" s="1">
        <v>1400</v>
      </c>
      <c r="O48" s="1">
        <v>5414</v>
      </c>
    </row>
    <row r="49" spans="2:15" ht="13.5">
      <c r="B49" t="s">
        <v>72</v>
      </c>
      <c r="C49">
        <v>3.17</v>
      </c>
      <c r="D49" s="1">
        <v>15667</v>
      </c>
      <c r="E49" s="1">
        <v>16603</v>
      </c>
      <c r="F49" s="1">
        <v>2384</v>
      </c>
      <c r="G49" s="1">
        <v>3224</v>
      </c>
      <c r="H49" s="1">
        <v>7475</v>
      </c>
      <c r="I49">
        <v>62.54</v>
      </c>
      <c r="J49">
        <v>327</v>
      </c>
      <c r="K49">
        <v>364</v>
      </c>
      <c r="L49" s="1">
        <v>1740</v>
      </c>
      <c r="M49" s="1">
        <v>9270</v>
      </c>
      <c r="N49" s="1">
        <v>1011</v>
      </c>
      <c r="O49" s="1">
        <v>5816</v>
      </c>
    </row>
    <row r="50" spans="2:15" ht="13.5">
      <c r="B50" t="s">
        <v>73</v>
      </c>
      <c r="C50">
        <v>3.2</v>
      </c>
      <c r="D50" s="1">
        <v>17619</v>
      </c>
      <c r="E50" s="1">
        <v>20243</v>
      </c>
      <c r="F50" s="1">
        <v>2966</v>
      </c>
      <c r="G50" s="1">
        <v>3405</v>
      </c>
      <c r="H50" s="1">
        <v>7137</v>
      </c>
      <c r="I50">
        <v>79.76</v>
      </c>
      <c r="J50">
        <v>386</v>
      </c>
      <c r="K50">
        <v>291</v>
      </c>
      <c r="L50" s="1">
        <v>2100</v>
      </c>
      <c r="M50" s="1">
        <v>13002</v>
      </c>
      <c r="N50" s="1">
        <v>1284</v>
      </c>
      <c r="O50" s="1">
        <v>6090</v>
      </c>
    </row>
    <row r="51" spans="2:15" ht="13.5">
      <c r="B51" t="s">
        <v>74</v>
      </c>
      <c r="C51">
        <v>3.26</v>
      </c>
      <c r="D51" s="1">
        <v>18654</v>
      </c>
      <c r="E51" s="1">
        <v>18990</v>
      </c>
      <c r="F51" s="1">
        <v>2071</v>
      </c>
      <c r="G51" s="1">
        <v>2478</v>
      </c>
      <c r="H51" s="1">
        <v>7570</v>
      </c>
      <c r="I51">
        <v>65.81</v>
      </c>
      <c r="J51" s="1">
        <v>1381</v>
      </c>
      <c r="K51">
        <v>355</v>
      </c>
      <c r="L51" s="1">
        <v>2505</v>
      </c>
      <c r="M51" s="1">
        <v>10843</v>
      </c>
      <c r="N51" s="1">
        <v>1116</v>
      </c>
      <c r="O51" s="1">
        <v>3795</v>
      </c>
    </row>
    <row r="52" spans="2:15" ht="13.5">
      <c r="B52" t="s">
        <v>75</v>
      </c>
      <c r="C52">
        <v>3.15</v>
      </c>
      <c r="D52" s="1">
        <v>21609</v>
      </c>
      <c r="E52" s="1">
        <v>20082</v>
      </c>
      <c r="F52" s="1">
        <v>2844</v>
      </c>
      <c r="G52" s="1">
        <v>2542</v>
      </c>
      <c r="H52" s="1">
        <v>6694</v>
      </c>
      <c r="I52">
        <v>87.48</v>
      </c>
      <c r="J52">
        <v>693</v>
      </c>
      <c r="K52">
        <v>630</v>
      </c>
      <c r="L52" s="1">
        <v>3062</v>
      </c>
      <c r="M52" s="1">
        <v>8657</v>
      </c>
      <c r="N52" s="1">
        <v>1534</v>
      </c>
      <c r="O52" s="1">
        <v>4626</v>
      </c>
    </row>
    <row r="53" spans="2:15" ht="13.5">
      <c r="B53" t="s">
        <v>76</v>
      </c>
      <c r="C53">
        <v>3.22</v>
      </c>
      <c r="D53" s="1">
        <v>19727</v>
      </c>
      <c r="E53" s="1">
        <v>23297</v>
      </c>
      <c r="F53" s="1">
        <v>2578</v>
      </c>
      <c r="G53" s="1">
        <v>2394</v>
      </c>
      <c r="H53" s="1">
        <v>3701</v>
      </c>
      <c r="I53">
        <v>93.87</v>
      </c>
      <c r="J53">
        <v>411</v>
      </c>
      <c r="K53">
        <v>527</v>
      </c>
      <c r="L53" s="1">
        <v>2463</v>
      </c>
      <c r="M53" s="1">
        <v>7209</v>
      </c>
      <c r="N53" s="1">
        <v>1139</v>
      </c>
      <c r="O53" s="1">
        <v>4385</v>
      </c>
    </row>
    <row r="54" spans="2:15" ht="13.5">
      <c r="B54" t="s">
        <v>77</v>
      </c>
      <c r="C54">
        <v>3.05</v>
      </c>
      <c r="D54" s="1">
        <v>23876</v>
      </c>
      <c r="E54" s="1">
        <v>21757</v>
      </c>
      <c r="F54" s="1">
        <v>3048</v>
      </c>
      <c r="G54" s="1">
        <v>2654</v>
      </c>
      <c r="H54" s="1">
        <v>9546</v>
      </c>
      <c r="I54">
        <v>83.13</v>
      </c>
      <c r="J54">
        <v>313</v>
      </c>
      <c r="K54">
        <v>428</v>
      </c>
      <c r="L54" s="1">
        <v>1841</v>
      </c>
      <c r="M54" s="1">
        <v>8242</v>
      </c>
      <c r="N54" s="1">
        <v>1752</v>
      </c>
      <c r="O54" s="1">
        <v>4767</v>
      </c>
    </row>
    <row r="55" spans="2:15" ht="13.5">
      <c r="B55" t="s">
        <v>78</v>
      </c>
      <c r="C55">
        <v>2.86</v>
      </c>
      <c r="D55" s="1">
        <v>19340</v>
      </c>
      <c r="E55" s="1">
        <v>23426</v>
      </c>
      <c r="F55" s="1">
        <v>2758</v>
      </c>
      <c r="G55" s="1">
        <v>2439</v>
      </c>
      <c r="H55" s="1">
        <v>11104</v>
      </c>
      <c r="I55">
        <v>68.71</v>
      </c>
      <c r="J55">
        <v>583</v>
      </c>
      <c r="K55">
        <v>497</v>
      </c>
      <c r="L55" s="1">
        <v>2211</v>
      </c>
      <c r="M55" s="1">
        <v>8781</v>
      </c>
      <c r="N55" s="1">
        <v>1413</v>
      </c>
      <c r="O55" s="1">
        <v>4687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4">
      <selection activeCell="F12" sqref="F12"/>
    </sheetView>
  </sheetViews>
  <sheetFormatPr defaultColWidth="9.00390625" defaultRowHeight="13.5"/>
  <cols>
    <col min="6" max="7" width="12.625" style="0" customWidth="1"/>
  </cols>
  <sheetData>
    <row r="1" spans="1:2" ht="13.5">
      <c r="A1" t="s">
        <v>0</v>
      </c>
      <c r="B1" t="s">
        <v>1</v>
      </c>
    </row>
    <row r="2" spans="1:2" ht="13.5">
      <c r="A2" t="s">
        <v>2</v>
      </c>
      <c r="B2">
        <v>11</v>
      </c>
    </row>
    <row r="3" spans="1:2" ht="13.5">
      <c r="A3" t="s">
        <v>3</v>
      </c>
      <c r="B3" t="s">
        <v>4</v>
      </c>
    </row>
    <row r="4" spans="1:3" ht="13.5">
      <c r="A4" t="s">
        <v>5</v>
      </c>
      <c r="B4" t="s">
        <v>6</v>
      </c>
      <c r="C4" t="s">
        <v>7</v>
      </c>
    </row>
    <row r="5" spans="1:2" ht="13.5">
      <c r="A5" t="s">
        <v>8</v>
      </c>
      <c r="B5" t="s">
        <v>7</v>
      </c>
    </row>
    <row r="6" spans="1:3" ht="13.5">
      <c r="A6" t="s">
        <v>9</v>
      </c>
      <c r="B6">
        <v>2</v>
      </c>
      <c r="C6" t="s">
        <v>10</v>
      </c>
    </row>
    <row r="7" spans="1:3" ht="13.5">
      <c r="A7" t="s">
        <v>11</v>
      </c>
      <c r="B7">
        <v>3</v>
      </c>
      <c r="C7" t="s">
        <v>12</v>
      </c>
    </row>
    <row r="9" spans="7:19" ht="13.5">
      <c r="G9">
        <v>300000</v>
      </c>
      <c r="H9">
        <v>10120010</v>
      </c>
      <c r="I9">
        <v>10120020</v>
      </c>
      <c r="J9">
        <v>10130050</v>
      </c>
      <c r="K9">
        <v>10130060</v>
      </c>
      <c r="L9">
        <v>10310010</v>
      </c>
      <c r="M9">
        <v>10410001</v>
      </c>
      <c r="N9">
        <v>10420010</v>
      </c>
      <c r="O9">
        <v>10420030</v>
      </c>
      <c r="P9">
        <v>10420040</v>
      </c>
      <c r="Q9">
        <v>10710010</v>
      </c>
      <c r="R9">
        <v>10710020</v>
      </c>
      <c r="S9">
        <v>10720080</v>
      </c>
    </row>
    <row r="10" spans="7:19" ht="13.5">
      <c r="G10" t="s">
        <v>79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19</v>
      </c>
      <c r="O10" t="s">
        <v>20</v>
      </c>
      <c r="P10" t="s">
        <v>21</v>
      </c>
      <c r="Q10" t="s">
        <v>22</v>
      </c>
      <c r="R10" t="s">
        <v>23</v>
      </c>
      <c r="S10" t="s">
        <v>24</v>
      </c>
    </row>
    <row r="11" spans="1:19" ht="13.5">
      <c r="A11">
        <v>2009000000</v>
      </c>
      <c r="C11" t="s">
        <v>25</v>
      </c>
      <c r="D11">
        <v>0</v>
      </c>
      <c r="F11" t="s">
        <v>26</v>
      </c>
      <c r="G11">
        <v>3.11</v>
      </c>
      <c r="H11" s="1">
        <v>19900</v>
      </c>
      <c r="I11" s="1">
        <v>21559</v>
      </c>
      <c r="J11" s="1">
        <v>2998</v>
      </c>
      <c r="K11" s="1">
        <v>2521</v>
      </c>
      <c r="L11" s="1">
        <v>7032</v>
      </c>
      <c r="M11">
        <v>84.99</v>
      </c>
      <c r="N11">
        <v>447</v>
      </c>
      <c r="O11">
        <v>484</v>
      </c>
      <c r="P11" s="1">
        <v>2394</v>
      </c>
      <c r="Q11" s="1">
        <v>8310</v>
      </c>
      <c r="R11" s="1">
        <v>1387</v>
      </c>
      <c r="S11" s="1">
        <v>4890</v>
      </c>
    </row>
    <row r="12" spans="4:19" ht="13.5">
      <c r="D12">
        <v>1003</v>
      </c>
      <c r="E12" t="s">
        <v>27</v>
      </c>
      <c r="F12" t="s">
        <v>28</v>
      </c>
      <c r="G12">
        <v>2.96</v>
      </c>
      <c r="H12" s="1">
        <v>16586</v>
      </c>
      <c r="I12" s="1">
        <v>21082</v>
      </c>
      <c r="J12" s="1">
        <v>3517</v>
      </c>
      <c r="K12" s="1">
        <v>2698</v>
      </c>
      <c r="L12" s="1">
        <v>4382</v>
      </c>
      <c r="M12">
        <v>80.32</v>
      </c>
      <c r="N12">
        <v>233</v>
      </c>
      <c r="O12">
        <v>746</v>
      </c>
      <c r="P12" s="1">
        <v>2812</v>
      </c>
      <c r="Q12" s="1">
        <v>9387</v>
      </c>
      <c r="R12" s="1">
        <v>1210</v>
      </c>
      <c r="S12" s="1">
        <v>4207</v>
      </c>
    </row>
    <row r="13" spans="4:19" ht="13.5">
      <c r="D13">
        <v>2003</v>
      </c>
      <c r="E13" t="s">
        <v>27</v>
      </c>
      <c r="F13" t="s">
        <v>29</v>
      </c>
      <c r="G13">
        <v>3.2</v>
      </c>
      <c r="H13" s="1">
        <v>16314</v>
      </c>
      <c r="I13" s="1">
        <v>14761</v>
      </c>
      <c r="J13" s="1">
        <v>4927</v>
      </c>
      <c r="K13" s="1">
        <v>3402</v>
      </c>
      <c r="L13" s="1">
        <v>5152</v>
      </c>
      <c r="M13">
        <v>70.49</v>
      </c>
      <c r="N13">
        <v>437</v>
      </c>
      <c r="O13">
        <v>432</v>
      </c>
      <c r="P13" s="1">
        <v>2522</v>
      </c>
      <c r="Q13" s="1">
        <v>11346</v>
      </c>
      <c r="R13" s="1">
        <v>1695</v>
      </c>
      <c r="S13" s="1">
        <v>4736</v>
      </c>
    </row>
    <row r="14" spans="4:19" ht="13.5">
      <c r="D14">
        <v>3003</v>
      </c>
      <c r="E14" t="s">
        <v>27</v>
      </c>
      <c r="F14" t="s">
        <v>30</v>
      </c>
      <c r="G14">
        <v>3.21</v>
      </c>
      <c r="H14" s="1">
        <v>17925</v>
      </c>
      <c r="I14" s="1">
        <v>16395</v>
      </c>
      <c r="J14" s="1">
        <v>3148</v>
      </c>
      <c r="K14" s="1">
        <v>2619</v>
      </c>
      <c r="L14" s="1">
        <v>5014</v>
      </c>
      <c r="M14">
        <v>98.68</v>
      </c>
      <c r="N14">
        <v>583</v>
      </c>
      <c r="O14">
        <v>540</v>
      </c>
      <c r="P14" s="1">
        <v>2630</v>
      </c>
      <c r="Q14" s="1">
        <v>8021</v>
      </c>
      <c r="R14" s="1">
        <v>1121</v>
      </c>
      <c r="S14" s="1">
        <v>4017</v>
      </c>
    </row>
    <row r="15" spans="4:19" ht="13.5">
      <c r="D15">
        <v>4003</v>
      </c>
      <c r="E15" t="s">
        <v>27</v>
      </c>
      <c r="F15" t="s">
        <v>31</v>
      </c>
      <c r="G15">
        <v>3.09</v>
      </c>
      <c r="H15" s="1">
        <v>16120</v>
      </c>
      <c r="I15" s="1">
        <v>18152</v>
      </c>
      <c r="J15" s="1">
        <v>3764</v>
      </c>
      <c r="K15" s="1">
        <v>2799</v>
      </c>
      <c r="L15" s="1">
        <v>4480</v>
      </c>
      <c r="M15">
        <v>79.7</v>
      </c>
      <c r="N15">
        <v>173</v>
      </c>
      <c r="O15">
        <v>713</v>
      </c>
      <c r="P15" s="1">
        <v>3187</v>
      </c>
      <c r="Q15" s="1">
        <v>7824</v>
      </c>
      <c r="R15" s="1">
        <v>1158</v>
      </c>
      <c r="S15" s="1">
        <v>4880</v>
      </c>
    </row>
    <row r="16" spans="4:19" ht="13.5">
      <c r="D16">
        <v>5003</v>
      </c>
      <c r="E16" t="s">
        <v>27</v>
      </c>
      <c r="F16" t="s">
        <v>32</v>
      </c>
      <c r="G16">
        <v>3.1</v>
      </c>
      <c r="H16" s="1">
        <v>14037</v>
      </c>
      <c r="I16" s="1">
        <v>21550</v>
      </c>
      <c r="J16" s="1">
        <v>4180</v>
      </c>
      <c r="K16" s="1">
        <v>2879</v>
      </c>
      <c r="L16" s="1">
        <v>4313</v>
      </c>
      <c r="M16">
        <v>67.44</v>
      </c>
      <c r="N16">
        <v>783</v>
      </c>
      <c r="O16">
        <v>347</v>
      </c>
      <c r="P16" s="1">
        <v>2255</v>
      </c>
      <c r="Q16" s="1">
        <v>10514</v>
      </c>
      <c r="R16" s="1">
        <v>1241</v>
      </c>
      <c r="S16" s="1">
        <v>4200</v>
      </c>
    </row>
    <row r="17" spans="4:19" ht="13.5">
      <c r="D17">
        <v>6003</v>
      </c>
      <c r="E17" t="s">
        <v>27</v>
      </c>
      <c r="F17" t="s">
        <v>33</v>
      </c>
      <c r="G17">
        <v>3.27</v>
      </c>
      <c r="H17" s="1">
        <v>17138</v>
      </c>
      <c r="I17" s="1">
        <v>18412</v>
      </c>
      <c r="J17" s="1">
        <v>3780</v>
      </c>
      <c r="K17" s="1">
        <v>2794</v>
      </c>
      <c r="L17" s="1">
        <v>8399</v>
      </c>
      <c r="M17">
        <v>95.34</v>
      </c>
      <c r="N17">
        <v>265</v>
      </c>
      <c r="O17">
        <v>445</v>
      </c>
      <c r="P17" s="1">
        <v>2696</v>
      </c>
      <c r="Q17" s="1">
        <v>10076</v>
      </c>
      <c r="R17" s="1">
        <v>1502</v>
      </c>
      <c r="S17" s="1">
        <v>5448</v>
      </c>
    </row>
    <row r="18" spans="4:19" ht="13.5">
      <c r="D18">
        <v>7003</v>
      </c>
      <c r="E18" t="s">
        <v>27</v>
      </c>
      <c r="F18" t="s">
        <v>34</v>
      </c>
      <c r="G18">
        <v>3.43</v>
      </c>
      <c r="H18" s="1">
        <v>15899</v>
      </c>
      <c r="I18" s="1">
        <v>17463</v>
      </c>
      <c r="J18" s="1">
        <v>3271</v>
      </c>
      <c r="K18" s="1">
        <v>2162</v>
      </c>
      <c r="L18" s="1">
        <v>3973</v>
      </c>
      <c r="M18">
        <v>79.48</v>
      </c>
      <c r="N18">
        <v>353</v>
      </c>
      <c r="O18">
        <v>399</v>
      </c>
      <c r="P18" s="1">
        <v>2981</v>
      </c>
      <c r="Q18" s="1">
        <v>11936</v>
      </c>
      <c r="R18" s="1">
        <v>1084</v>
      </c>
      <c r="S18" s="1">
        <v>5508</v>
      </c>
    </row>
    <row r="19" spans="4:19" ht="13.5">
      <c r="D19">
        <v>8003</v>
      </c>
      <c r="E19" t="s">
        <v>27</v>
      </c>
      <c r="F19" t="s">
        <v>35</v>
      </c>
      <c r="G19">
        <v>3.04</v>
      </c>
      <c r="H19" s="1">
        <v>18015</v>
      </c>
      <c r="I19" s="1">
        <v>20330</v>
      </c>
      <c r="J19" s="1">
        <v>3538</v>
      </c>
      <c r="K19" s="1">
        <v>2609</v>
      </c>
      <c r="L19" s="1">
        <v>3947</v>
      </c>
      <c r="M19">
        <v>86.16</v>
      </c>
      <c r="N19">
        <v>614</v>
      </c>
      <c r="O19">
        <v>453</v>
      </c>
      <c r="P19" s="1">
        <v>2504</v>
      </c>
      <c r="Q19" s="1">
        <v>10236</v>
      </c>
      <c r="R19" s="1">
        <v>1003</v>
      </c>
      <c r="S19" s="1">
        <v>5097</v>
      </c>
    </row>
    <row r="20" spans="4:19" ht="13.5">
      <c r="D20">
        <v>9003</v>
      </c>
      <c r="E20" t="s">
        <v>27</v>
      </c>
      <c r="F20" t="s">
        <v>36</v>
      </c>
      <c r="G20">
        <v>3.05</v>
      </c>
      <c r="H20" s="1">
        <v>18062</v>
      </c>
      <c r="I20" s="1">
        <v>18640</v>
      </c>
      <c r="J20" s="1">
        <v>2953</v>
      </c>
      <c r="K20" s="1">
        <v>2341</v>
      </c>
      <c r="L20" s="1">
        <v>4770</v>
      </c>
      <c r="M20">
        <v>79.47</v>
      </c>
      <c r="N20">
        <v>666</v>
      </c>
      <c r="O20">
        <v>557</v>
      </c>
      <c r="P20" s="1">
        <v>2514</v>
      </c>
      <c r="Q20" s="1">
        <v>10101</v>
      </c>
      <c r="R20" s="1">
        <v>1019</v>
      </c>
      <c r="S20" s="1">
        <v>4921</v>
      </c>
    </row>
    <row r="21" spans="4:19" ht="13.5">
      <c r="D21">
        <v>10003</v>
      </c>
      <c r="E21" t="s">
        <v>27</v>
      </c>
      <c r="F21" t="s">
        <v>37</v>
      </c>
      <c r="G21">
        <v>2.93</v>
      </c>
      <c r="H21" s="1">
        <v>14368</v>
      </c>
      <c r="I21" s="1">
        <v>18503</v>
      </c>
      <c r="J21" s="1">
        <v>3088</v>
      </c>
      <c r="K21" s="1">
        <v>2528</v>
      </c>
      <c r="L21" s="1">
        <v>4438</v>
      </c>
      <c r="M21">
        <v>70.18</v>
      </c>
      <c r="N21">
        <v>191</v>
      </c>
      <c r="O21">
        <v>454</v>
      </c>
      <c r="P21" s="1">
        <v>2409</v>
      </c>
      <c r="Q21" s="1">
        <v>7685</v>
      </c>
      <c r="R21" s="1">
        <v>1484</v>
      </c>
      <c r="S21" s="1">
        <v>5048</v>
      </c>
    </row>
    <row r="22" spans="4:19" ht="13.5">
      <c r="D22">
        <v>11003</v>
      </c>
      <c r="E22" t="s">
        <v>27</v>
      </c>
      <c r="F22" t="s">
        <v>38</v>
      </c>
      <c r="G22">
        <v>3.13</v>
      </c>
      <c r="H22" s="1">
        <v>19857</v>
      </c>
      <c r="I22" s="1">
        <v>21367</v>
      </c>
      <c r="J22" s="1">
        <v>2902</v>
      </c>
      <c r="K22" s="1">
        <v>1564</v>
      </c>
      <c r="L22" s="1">
        <v>6032</v>
      </c>
      <c r="M22">
        <v>90.76</v>
      </c>
      <c r="N22">
        <v>731</v>
      </c>
      <c r="O22">
        <v>791</v>
      </c>
      <c r="P22" s="1">
        <v>3413</v>
      </c>
      <c r="Q22" s="1">
        <v>9089</v>
      </c>
      <c r="R22" s="1">
        <v>1326</v>
      </c>
      <c r="S22" s="1">
        <v>5314</v>
      </c>
    </row>
    <row r="23" spans="4:19" ht="13.5">
      <c r="D23">
        <v>12003</v>
      </c>
      <c r="E23" t="s">
        <v>27</v>
      </c>
      <c r="F23" t="s">
        <v>39</v>
      </c>
      <c r="G23">
        <v>2.95</v>
      </c>
      <c r="H23" s="1">
        <v>20194</v>
      </c>
      <c r="I23" s="1">
        <v>24408</v>
      </c>
      <c r="J23" s="1">
        <v>2315</v>
      </c>
      <c r="K23" s="1">
        <v>2064</v>
      </c>
      <c r="L23" s="1">
        <v>7682</v>
      </c>
      <c r="M23">
        <v>97.32</v>
      </c>
      <c r="N23">
        <v>648</v>
      </c>
      <c r="O23">
        <v>603</v>
      </c>
      <c r="P23" s="1">
        <v>3126</v>
      </c>
      <c r="Q23" s="1">
        <v>7116</v>
      </c>
      <c r="R23" s="1">
        <v>1356</v>
      </c>
      <c r="S23" s="1">
        <v>4853</v>
      </c>
    </row>
    <row r="24" spans="4:19" ht="13.5">
      <c r="D24">
        <v>13003</v>
      </c>
      <c r="E24" t="s">
        <v>27</v>
      </c>
      <c r="F24" t="s">
        <v>40</v>
      </c>
      <c r="G24">
        <v>2.97</v>
      </c>
      <c r="H24" s="1">
        <v>20246</v>
      </c>
      <c r="I24" s="1">
        <v>22296</v>
      </c>
      <c r="J24" s="1">
        <v>2636</v>
      </c>
      <c r="K24" s="1">
        <v>1950</v>
      </c>
      <c r="L24" s="1">
        <v>6365</v>
      </c>
      <c r="M24">
        <v>88.35</v>
      </c>
      <c r="N24">
        <v>540</v>
      </c>
      <c r="O24">
        <v>692</v>
      </c>
      <c r="P24" s="1">
        <v>3146</v>
      </c>
      <c r="Q24" s="1">
        <v>6523</v>
      </c>
      <c r="R24" s="1">
        <v>1271</v>
      </c>
      <c r="S24" s="1">
        <v>4465</v>
      </c>
    </row>
    <row r="25" spans="4:19" ht="13.5">
      <c r="D25">
        <v>14003</v>
      </c>
      <c r="E25" t="s">
        <v>27</v>
      </c>
      <c r="F25" t="s">
        <v>41</v>
      </c>
      <c r="G25">
        <v>2.92</v>
      </c>
      <c r="H25" s="1">
        <v>20717</v>
      </c>
      <c r="I25" s="1">
        <v>21719</v>
      </c>
      <c r="J25" s="1">
        <v>2487</v>
      </c>
      <c r="K25" s="1">
        <v>1960</v>
      </c>
      <c r="L25" s="1">
        <v>7159</v>
      </c>
      <c r="M25">
        <v>95.98</v>
      </c>
      <c r="N25">
        <v>323</v>
      </c>
      <c r="O25">
        <v>578</v>
      </c>
      <c r="P25" s="1">
        <v>2733</v>
      </c>
      <c r="Q25" s="1">
        <v>8130</v>
      </c>
      <c r="R25" s="1">
        <v>1427</v>
      </c>
      <c r="S25" s="1">
        <v>4607</v>
      </c>
    </row>
    <row r="26" spans="4:19" ht="13.5">
      <c r="D26">
        <v>15003</v>
      </c>
      <c r="E26" t="s">
        <v>27</v>
      </c>
      <c r="F26" t="s">
        <v>42</v>
      </c>
      <c r="G26">
        <v>3.18</v>
      </c>
      <c r="H26" s="1">
        <v>22883</v>
      </c>
      <c r="I26" s="1">
        <v>18518</v>
      </c>
      <c r="J26" s="1">
        <v>3791</v>
      </c>
      <c r="K26" s="1">
        <v>2410</v>
      </c>
      <c r="L26" s="1">
        <v>4462</v>
      </c>
      <c r="M26">
        <v>94.35</v>
      </c>
      <c r="N26">
        <v>454</v>
      </c>
      <c r="O26">
        <v>365</v>
      </c>
      <c r="P26" s="1">
        <v>2863</v>
      </c>
      <c r="Q26" s="1">
        <v>7041</v>
      </c>
      <c r="R26" s="1">
        <v>1624</v>
      </c>
      <c r="S26" s="1">
        <v>4487</v>
      </c>
    </row>
    <row r="27" spans="4:19" ht="13.5">
      <c r="D27">
        <v>16003</v>
      </c>
      <c r="E27" t="s">
        <v>27</v>
      </c>
      <c r="F27" t="s">
        <v>43</v>
      </c>
      <c r="G27">
        <v>3.39</v>
      </c>
      <c r="H27" s="1">
        <v>20204</v>
      </c>
      <c r="I27" s="1">
        <v>21203</v>
      </c>
      <c r="J27" s="1">
        <v>3777</v>
      </c>
      <c r="K27" s="1">
        <v>3299</v>
      </c>
      <c r="L27" s="1">
        <v>6299</v>
      </c>
      <c r="M27">
        <v>92.99</v>
      </c>
      <c r="N27">
        <v>400</v>
      </c>
      <c r="O27">
        <v>559</v>
      </c>
      <c r="P27" s="1">
        <v>2707</v>
      </c>
      <c r="Q27" s="1">
        <v>7115</v>
      </c>
      <c r="R27" s="1">
        <v>1319</v>
      </c>
      <c r="S27" s="1">
        <v>3903</v>
      </c>
    </row>
    <row r="28" spans="4:19" ht="13.5">
      <c r="D28">
        <v>17003</v>
      </c>
      <c r="E28" t="s">
        <v>27</v>
      </c>
      <c r="F28" t="s">
        <v>44</v>
      </c>
      <c r="G28">
        <v>3.16</v>
      </c>
      <c r="H28" s="1">
        <v>19272</v>
      </c>
      <c r="I28" s="1">
        <v>22492</v>
      </c>
      <c r="J28" s="1">
        <v>2495</v>
      </c>
      <c r="K28" s="1">
        <v>2411</v>
      </c>
      <c r="L28" s="1">
        <v>6646</v>
      </c>
      <c r="M28">
        <v>84.3</v>
      </c>
      <c r="N28">
        <v>285</v>
      </c>
      <c r="O28">
        <v>457</v>
      </c>
      <c r="P28" s="1">
        <v>2446</v>
      </c>
      <c r="Q28" s="1">
        <v>8159</v>
      </c>
      <c r="R28" s="1">
        <v>1252</v>
      </c>
      <c r="S28" s="1">
        <v>4275</v>
      </c>
    </row>
    <row r="29" spans="4:19" ht="13.5">
      <c r="D29">
        <v>18003</v>
      </c>
      <c r="E29" t="s">
        <v>27</v>
      </c>
      <c r="F29" t="s">
        <v>45</v>
      </c>
      <c r="G29">
        <v>3.44</v>
      </c>
      <c r="H29" s="1">
        <v>17526</v>
      </c>
      <c r="I29" s="1">
        <v>21660</v>
      </c>
      <c r="J29" s="1">
        <v>2882</v>
      </c>
      <c r="K29" s="1">
        <v>2320</v>
      </c>
      <c r="L29" s="1">
        <v>7873</v>
      </c>
      <c r="M29">
        <v>92.89</v>
      </c>
      <c r="N29">
        <v>270</v>
      </c>
      <c r="O29">
        <v>380</v>
      </c>
      <c r="P29" s="1">
        <v>2149</v>
      </c>
      <c r="Q29" s="1">
        <v>7904</v>
      </c>
      <c r="R29" s="1">
        <v>1211</v>
      </c>
      <c r="S29" s="1">
        <v>4746</v>
      </c>
    </row>
    <row r="30" spans="4:19" ht="13.5">
      <c r="D30">
        <v>19003</v>
      </c>
      <c r="E30" t="s">
        <v>27</v>
      </c>
      <c r="F30" t="s">
        <v>46</v>
      </c>
      <c r="G30">
        <v>2.94</v>
      </c>
      <c r="H30" s="1">
        <v>16558</v>
      </c>
      <c r="I30" s="1">
        <v>19357</v>
      </c>
      <c r="J30" s="1">
        <v>2487</v>
      </c>
      <c r="K30" s="1">
        <v>2198</v>
      </c>
      <c r="L30" s="1">
        <v>5046</v>
      </c>
      <c r="M30">
        <v>77.7</v>
      </c>
      <c r="N30">
        <v>361</v>
      </c>
      <c r="O30">
        <v>518</v>
      </c>
      <c r="P30" s="1">
        <v>2608</v>
      </c>
      <c r="Q30" s="1">
        <v>10176</v>
      </c>
      <c r="R30" s="1">
        <v>1477</v>
      </c>
      <c r="S30" s="1">
        <v>4731</v>
      </c>
    </row>
    <row r="31" spans="4:19" ht="13.5">
      <c r="D31">
        <v>20003</v>
      </c>
      <c r="E31" t="s">
        <v>27</v>
      </c>
      <c r="F31" t="s">
        <v>47</v>
      </c>
      <c r="G31">
        <v>3.01</v>
      </c>
      <c r="H31" s="1">
        <v>17088</v>
      </c>
      <c r="I31" s="1">
        <v>18931</v>
      </c>
      <c r="J31" s="1">
        <v>3086</v>
      </c>
      <c r="K31" s="1">
        <v>2053</v>
      </c>
      <c r="L31" s="1">
        <v>4569</v>
      </c>
      <c r="M31">
        <v>89.24</v>
      </c>
      <c r="N31">
        <v>267</v>
      </c>
      <c r="O31">
        <v>394</v>
      </c>
      <c r="P31" s="1">
        <v>2856</v>
      </c>
      <c r="Q31" s="1">
        <v>13149</v>
      </c>
      <c r="R31" s="1">
        <v>1431</v>
      </c>
      <c r="S31" s="1">
        <v>5429</v>
      </c>
    </row>
    <row r="32" spans="4:19" ht="13.5">
      <c r="D32">
        <v>21003</v>
      </c>
      <c r="E32" t="s">
        <v>27</v>
      </c>
      <c r="F32" t="s">
        <v>48</v>
      </c>
      <c r="G32">
        <v>3.16</v>
      </c>
      <c r="H32" s="1">
        <v>21290</v>
      </c>
      <c r="I32" s="1">
        <v>24568</v>
      </c>
      <c r="J32" s="1">
        <v>2888</v>
      </c>
      <c r="K32" s="1">
        <v>2495</v>
      </c>
      <c r="L32" s="1">
        <v>7321</v>
      </c>
      <c r="M32">
        <v>81.89</v>
      </c>
      <c r="N32">
        <v>213</v>
      </c>
      <c r="O32">
        <v>488</v>
      </c>
      <c r="P32" s="1">
        <v>2012</v>
      </c>
      <c r="Q32" s="1">
        <v>7907</v>
      </c>
      <c r="R32" s="1">
        <v>1487</v>
      </c>
      <c r="S32" s="1">
        <v>4750</v>
      </c>
    </row>
    <row r="33" spans="4:19" ht="13.5">
      <c r="D33">
        <v>22003</v>
      </c>
      <c r="E33" t="s">
        <v>27</v>
      </c>
      <c r="F33" t="s">
        <v>49</v>
      </c>
      <c r="G33">
        <v>3.19</v>
      </c>
      <c r="H33" s="1">
        <v>18883</v>
      </c>
      <c r="I33" s="1">
        <v>21589</v>
      </c>
      <c r="J33" s="1">
        <v>3165</v>
      </c>
      <c r="K33" s="1">
        <v>2476</v>
      </c>
      <c r="L33" s="1">
        <v>6187</v>
      </c>
      <c r="M33">
        <v>81.74</v>
      </c>
      <c r="N33">
        <v>325</v>
      </c>
      <c r="O33">
        <v>597</v>
      </c>
      <c r="P33" s="1">
        <v>2741</v>
      </c>
      <c r="Q33" s="1">
        <v>8595</v>
      </c>
      <c r="R33" s="1">
        <v>1235</v>
      </c>
      <c r="S33" s="1">
        <v>4873</v>
      </c>
    </row>
    <row r="34" spans="4:19" ht="13.5">
      <c r="D34">
        <v>23003</v>
      </c>
      <c r="E34" t="s">
        <v>27</v>
      </c>
      <c r="F34" t="s">
        <v>50</v>
      </c>
      <c r="G34">
        <v>2.98</v>
      </c>
      <c r="H34" s="1">
        <v>22971</v>
      </c>
      <c r="I34" s="1">
        <v>20062</v>
      </c>
      <c r="J34" s="1">
        <v>2444</v>
      </c>
      <c r="K34" s="1">
        <v>2208</v>
      </c>
      <c r="L34" s="1">
        <v>6023</v>
      </c>
      <c r="M34">
        <v>86.02</v>
      </c>
      <c r="N34">
        <v>69</v>
      </c>
      <c r="O34">
        <v>471</v>
      </c>
      <c r="P34" s="1">
        <v>2361</v>
      </c>
      <c r="Q34" s="1">
        <v>7045</v>
      </c>
      <c r="R34" s="1">
        <v>1389</v>
      </c>
      <c r="S34" s="1">
        <v>4044</v>
      </c>
    </row>
    <row r="35" spans="4:19" ht="13.5">
      <c r="D35">
        <v>24003</v>
      </c>
      <c r="E35" t="s">
        <v>27</v>
      </c>
      <c r="F35" t="s">
        <v>51</v>
      </c>
      <c r="G35">
        <v>3.03</v>
      </c>
      <c r="H35" s="1">
        <v>18646</v>
      </c>
      <c r="I35" s="1">
        <v>19896</v>
      </c>
      <c r="J35" s="1">
        <v>2743</v>
      </c>
      <c r="K35" s="1">
        <v>1687</v>
      </c>
      <c r="L35" s="1">
        <v>9323</v>
      </c>
      <c r="M35">
        <v>82.11</v>
      </c>
      <c r="N35">
        <v>618</v>
      </c>
      <c r="O35">
        <v>566</v>
      </c>
      <c r="P35" s="1">
        <v>2299</v>
      </c>
      <c r="Q35" s="1">
        <v>8565</v>
      </c>
      <c r="R35" s="1">
        <v>1058</v>
      </c>
      <c r="S35" s="1">
        <v>4062</v>
      </c>
    </row>
    <row r="36" spans="4:19" ht="13.5">
      <c r="D36">
        <v>25003</v>
      </c>
      <c r="E36" t="s">
        <v>27</v>
      </c>
      <c r="F36" t="s">
        <v>52</v>
      </c>
      <c r="G36">
        <v>3.15</v>
      </c>
      <c r="H36" s="1">
        <v>22560</v>
      </c>
      <c r="I36" s="1">
        <v>23893</v>
      </c>
      <c r="J36" s="1">
        <v>2424</v>
      </c>
      <c r="K36" s="1">
        <v>2688</v>
      </c>
      <c r="L36" s="1">
        <v>10240</v>
      </c>
      <c r="M36">
        <v>86.11</v>
      </c>
      <c r="N36">
        <v>197</v>
      </c>
      <c r="O36">
        <v>610</v>
      </c>
      <c r="P36" s="1">
        <v>2612</v>
      </c>
      <c r="Q36" s="1">
        <v>8130</v>
      </c>
      <c r="R36" s="1">
        <v>1647</v>
      </c>
      <c r="S36" s="1">
        <v>4960</v>
      </c>
    </row>
    <row r="37" spans="4:19" ht="13.5">
      <c r="D37">
        <v>26003</v>
      </c>
      <c r="E37" t="s">
        <v>27</v>
      </c>
      <c r="F37" t="s">
        <v>53</v>
      </c>
      <c r="G37">
        <v>3.03</v>
      </c>
      <c r="H37" s="1">
        <v>23583</v>
      </c>
      <c r="I37" s="1">
        <v>28164</v>
      </c>
      <c r="J37" s="1">
        <v>2105</v>
      </c>
      <c r="K37" s="1">
        <v>2535</v>
      </c>
      <c r="L37" s="1">
        <v>10248</v>
      </c>
      <c r="M37">
        <v>95.44</v>
      </c>
      <c r="N37">
        <v>144</v>
      </c>
      <c r="O37">
        <v>630</v>
      </c>
      <c r="P37" s="1">
        <v>2538</v>
      </c>
      <c r="Q37" s="1">
        <v>8202</v>
      </c>
      <c r="R37" s="1">
        <v>1587</v>
      </c>
      <c r="S37" s="1">
        <v>5254</v>
      </c>
    </row>
    <row r="38" spans="4:19" ht="13.5">
      <c r="D38">
        <v>27003</v>
      </c>
      <c r="E38" t="s">
        <v>27</v>
      </c>
      <c r="F38" t="s">
        <v>54</v>
      </c>
      <c r="G38">
        <v>3.08</v>
      </c>
      <c r="H38" s="1">
        <v>24479</v>
      </c>
      <c r="I38" s="1">
        <v>24986</v>
      </c>
      <c r="J38" s="1">
        <v>2711</v>
      </c>
      <c r="K38" s="1">
        <v>2122</v>
      </c>
      <c r="L38" s="1">
        <v>10488</v>
      </c>
      <c r="M38">
        <v>88.78</v>
      </c>
      <c r="N38">
        <v>731</v>
      </c>
      <c r="O38">
        <v>523</v>
      </c>
      <c r="P38" s="1">
        <v>2148</v>
      </c>
      <c r="Q38" s="1">
        <v>6861</v>
      </c>
      <c r="R38" s="1">
        <v>1632</v>
      </c>
      <c r="S38" s="1">
        <v>4324</v>
      </c>
    </row>
    <row r="39" spans="4:19" ht="13.5">
      <c r="D39">
        <v>28003</v>
      </c>
      <c r="E39" t="s">
        <v>27</v>
      </c>
      <c r="F39" t="s">
        <v>55</v>
      </c>
      <c r="G39">
        <v>2.91</v>
      </c>
      <c r="H39" s="1">
        <v>24102</v>
      </c>
      <c r="I39" s="1">
        <v>29307</v>
      </c>
      <c r="J39" s="1">
        <v>1962</v>
      </c>
      <c r="K39" s="1">
        <v>1996</v>
      </c>
      <c r="L39" s="1">
        <v>10163</v>
      </c>
      <c r="M39">
        <v>87.61</v>
      </c>
      <c r="N39">
        <v>468</v>
      </c>
      <c r="O39">
        <v>616</v>
      </c>
      <c r="P39" s="1">
        <v>2723</v>
      </c>
      <c r="Q39" s="1">
        <v>7539</v>
      </c>
      <c r="R39" s="1">
        <v>1846</v>
      </c>
      <c r="S39" s="1">
        <v>3810</v>
      </c>
    </row>
    <row r="40" spans="4:19" ht="13.5">
      <c r="D40">
        <v>29003</v>
      </c>
      <c r="E40" t="s">
        <v>27</v>
      </c>
      <c r="F40" t="s">
        <v>56</v>
      </c>
      <c r="G40">
        <v>3.18</v>
      </c>
      <c r="H40" s="1">
        <v>25893</v>
      </c>
      <c r="I40" s="1">
        <v>28248</v>
      </c>
      <c r="J40" s="1">
        <v>3005</v>
      </c>
      <c r="K40" s="1">
        <v>3293</v>
      </c>
      <c r="L40" s="1">
        <v>10569</v>
      </c>
      <c r="M40">
        <v>105.92</v>
      </c>
      <c r="N40">
        <v>589</v>
      </c>
      <c r="O40">
        <v>738</v>
      </c>
      <c r="P40" s="1">
        <v>2888</v>
      </c>
      <c r="Q40" s="1">
        <v>9694</v>
      </c>
      <c r="R40" s="1">
        <v>1608</v>
      </c>
      <c r="S40" s="1">
        <v>4846</v>
      </c>
    </row>
    <row r="41" spans="4:19" ht="13.5">
      <c r="D41">
        <v>30003</v>
      </c>
      <c r="E41" t="s">
        <v>27</v>
      </c>
      <c r="F41" t="s">
        <v>57</v>
      </c>
      <c r="G41">
        <v>2.9</v>
      </c>
      <c r="H41" s="1">
        <v>25409</v>
      </c>
      <c r="I41" s="1">
        <v>20158</v>
      </c>
      <c r="J41" s="1">
        <v>3072</v>
      </c>
      <c r="K41" s="1">
        <v>2678</v>
      </c>
      <c r="L41" s="1">
        <v>11048</v>
      </c>
      <c r="M41">
        <v>72.93</v>
      </c>
      <c r="N41">
        <v>197</v>
      </c>
      <c r="O41">
        <v>457</v>
      </c>
      <c r="P41" s="1">
        <v>1306</v>
      </c>
      <c r="Q41" s="1">
        <v>7248</v>
      </c>
      <c r="R41" s="1">
        <v>1449</v>
      </c>
      <c r="S41" s="1">
        <v>3584</v>
      </c>
    </row>
    <row r="42" spans="4:19" ht="13.5">
      <c r="D42">
        <v>31003</v>
      </c>
      <c r="E42" t="s">
        <v>27</v>
      </c>
      <c r="F42" t="s">
        <v>58</v>
      </c>
      <c r="G42">
        <v>3.07</v>
      </c>
      <c r="H42" s="1">
        <v>24372</v>
      </c>
      <c r="I42" s="1">
        <v>17777</v>
      </c>
      <c r="J42" s="1">
        <v>3060</v>
      </c>
      <c r="K42" s="1">
        <v>4261</v>
      </c>
      <c r="L42" s="1">
        <v>8960</v>
      </c>
      <c r="M42">
        <v>86.73</v>
      </c>
      <c r="N42">
        <v>545</v>
      </c>
      <c r="O42">
        <v>463</v>
      </c>
      <c r="P42" s="1">
        <v>2035</v>
      </c>
      <c r="Q42" s="1">
        <v>8963</v>
      </c>
      <c r="R42" s="1">
        <v>1422</v>
      </c>
      <c r="S42" s="1">
        <v>5180</v>
      </c>
    </row>
    <row r="43" spans="4:19" ht="13.5">
      <c r="D43">
        <v>32003</v>
      </c>
      <c r="E43" t="s">
        <v>27</v>
      </c>
      <c r="F43" t="s">
        <v>59</v>
      </c>
      <c r="G43">
        <v>3.13</v>
      </c>
      <c r="H43" s="1">
        <v>22076</v>
      </c>
      <c r="I43" s="1">
        <v>20283</v>
      </c>
      <c r="J43" s="1">
        <v>2100</v>
      </c>
      <c r="K43" s="1">
        <v>2707</v>
      </c>
      <c r="L43" s="1">
        <v>7228</v>
      </c>
      <c r="M43">
        <v>78.25</v>
      </c>
      <c r="N43">
        <v>315</v>
      </c>
      <c r="O43">
        <v>387</v>
      </c>
      <c r="P43" s="1">
        <v>1774</v>
      </c>
      <c r="Q43" s="1">
        <v>10227</v>
      </c>
      <c r="R43" s="1">
        <v>1594</v>
      </c>
      <c r="S43" s="1">
        <v>5758</v>
      </c>
    </row>
    <row r="44" spans="4:19" ht="13.5">
      <c r="D44">
        <v>33003</v>
      </c>
      <c r="E44" t="s">
        <v>27</v>
      </c>
      <c r="F44" t="s">
        <v>60</v>
      </c>
      <c r="G44">
        <v>3.1</v>
      </c>
      <c r="H44" s="1">
        <v>22333</v>
      </c>
      <c r="I44" s="1">
        <v>20808</v>
      </c>
      <c r="J44" s="1">
        <v>2499</v>
      </c>
      <c r="K44" s="1">
        <v>2369</v>
      </c>
      <c r="L44" s="1">
        <v>8311</v>
      </c>
      <c r="M44">
        <v>99.53</v>
      </c>
      <c r="N44">
        <v>478</v>
      </c>
      <c r="O44">
        <v>484</v>
      </c>
      <c r="P44" s="1">
        <v>1692</v>
      </c>
      <c r="Q44" s="1">
        <v>6808</v>
      </c>
      <c r="R44" s="1">
        <v>1428</v>
      </c>
      <c r="S44" s="1">
        <v>5121</v>
      </c>
    </row>
    <row r="45" spans="4:19" ht="13.5">
      <c r="D45">
        <v>34003</v>
      </c>
      <c r="E45" t="s">
        <v>27</v>
      </c>
      <c r="F45" t="s">
        <v>61</v>
      </c>
      <c r="G45">
        <v>3.11</v>
      </c>
      <c r="H45" s="1">
        <v>23721</v>
      </c>
      <c r="I45" s="1">
        <v>23855</v>
      </c>
      <c r="J45" s="1">
        <v>2544</v>
      </c>
      <c r="K45" s="1">
        <v>2880</v>
      </c>
      <c r="L45" s="1">
        <v>11055</v>
      </c>
      <c r="M45">
        <v>93.26</v>
      </c>
      <c r="N45">
        <v>518</v>
      </c>
      <c r="O45">
        <v>558</v>
      </c>
      <c r="P45" s="1">
        <v>2510</v>
      </c>
      <c r="Q45" s="1">
        <v>8947</v>
      </c>
      <c r="R45" s="1">
        <v>1476</v>
      </c>
      <c r="S45" s="1">
        <v>4814</v>
      </c>
    </row>
    <row r="46" spans="4:19" ht="13.5">
      <c r="D46">
        <v>35003</v>
      </c>
      <c r="E46" t="s">
        <v>27</v>
      </c>
      <c r="F46" t="s">
        <v>62</v>
      </c>
      <c r="G46">
        <v>3.23</v>
      </c>
      <c r="H46" s="1">
        <v>21821</v>
      </c>
      <c r="I46" s="1">
        <v>20914</v>
      </c>
      <c r="J46" s="1">
        <v>2913</v>
      </c>
      <c r="K46" s="1">
        <v>3263</v>
      </c>
      <c r="L46" s="1">
        <v>9866</v>
      </c>
      <c r="M46">
        <v>81.55</v>
      </c>
      <c r="N46">
        <v>610</v>
      </c>
      <c r="O46">
        <v>410</v>
      </c>
      <c r="P46" s="1">
        <v>2030</v>
      </c>
      <c r="Q46" s="1">
        <v>9703</v>
      </c>
      <c r="R46" s="1">
        <v>1593</v>
      </c>
      <c r="S46" s="1">
        <v>4874</v>
      </c>
    </row>
    <row r="47" spans="4:19" ht="13.5">
      <c r="D47">
        <v>36003</v>
      </c>
      <c r="E47" t="s">
        <v>27</v>
      </c>
      <c r="F47" t="s">
        <v>63</v>
      </c>
      <c r="G47">
        <v>2.87</v>
      </c>
      <c r="H47" s="1">
        <v>20224</v>
      </c>
      <c r="I47" s="1">
        <v>21410</v>
      </c>
      <c r="J47" s="1">
        <v>3052</v>
      </c>
      <c r="K47" s="1">
        <v>2750</v>
      </c>
      <c r="L47" s="1">
        <v>9361</v>
      </c>
      <c r="M47">
        <v>78.59</v>
      </c>
      <c r="N47" s="1">
        <v>1465</v>
      </c>
      <c r="O47">
        <v>428</v>
      </c>
      <c r="P47" s="1">
        <v>2392</v>
      </c>
      <c r="Q47" s="1">
        <v>8816</v>
      </c>
      <c r="R47" s="1">
        <v>1274</v>
      </c>
      <c r="S47" s="1">
        <v>4057</v>
      </c>
    </row>
    <row r="48" spans="4:19" ht="13.5">
      <c r="D48">
        <v>37003</v>
      </c>
      <c r="E48" t="s">
        <v>27</v>
      </c>
      <c r="F48" t="s">
        <v>64</v>
      </c>
      <c r="G48">
        <v>2.92</v>
      </c>
      <c r="H48" s="1">
        <v>23028</v>
      </c>
      <c r="I48" s="1">
        <v>21374</v>
      </c>
      <c r="J48" s="1">
        <v>2475</v>
      </c>
      <c r="K48" s="1">
        <v>2097</v>
      </c>
      <c r="L48" s="1">
        <v>8319</v>
      </c>
      <c r="M48">
        <v>92.98</v>
      </c>
      <c r="N48">
        <v>206</v>
      </c>
      <c r="O48">
        <v>464</v>
      </c>
      <c r="P48" s="1">
        <v>2112</v>
      </c>
      <c r="Q48" s="1">
        <v>6398</v>
      </c>
      <c r="R48" s="1">
        <v>1280</v>
      </c>
      <c r="S48" s="1">
        <v>4052</v>
      </c>
    </row>
    <row r="49" spans="4:19" ht="13.5">
      <c r="D49">
        <v>38003</v>
      </c>
      <c r="E49" t="s">
        <v>27</v>
      </c>
      <c r="F49" t="s">
        <v>65</v>
      </c>
      <c r="G49">
        <v>2.82</v>
      </c>
      <c r="H49" s="1">
        <v>20498</v>
      </c>
      <c r="I49" s="1">
        <v>21171</v>
      </c>
      <c r="J49" s="1">
        <v>2986</v>
      </c>
      <c r="K49" s="1">
        <v>2825</v>
      </c>
      <c r="L49" s="1">
        <v>9725</v>
      </c>
      <c r="M49">
        <v>79.19</v>
      </c>
      <c r="N49">
        <v>466</v>
      </c>
      <c r="O49">
        <v>352</v>
      </c>
      <c r="P49" s="1">
        <v>1473</v>
      </c>
      <c r="Q49" s="1">
        <v>9115</v>
      </c>
      <c r="R49" s="1">
        <v>1238</v>
      </c>
      <c r="S49" s="1">
        <v>4396</v>
      </c>
    </row>
    <row r="50" spans="4:19" ht="13.5">
      <c r="D50">
        <v>39003</v>
      </c>
      <c r="E50" t="s">
        <v>27</v>
      </c>
      <c r="F50" t="s">
        <v>66</v>
      </c>
      <c r="G50">
        <v>3.03</v>
      </c>
      <c r="H50" s="1">
        <v>20866</v>
      </c>
      <c r="I50" s="1">
        <v>18832</v>
      </c>
      <c r="J50" s="1">
        <v>3044</v>
      </c>
      <c r="K50" s="1">
        <v>2939</v>
      </c>
      <c r="L50" s="1">
        <v>7506</v>
      </c>
      <c r="M50">
        <v>61.21</v>
      </c>
      <c r="N50">
        <v>504</v>
      </c>
      <c r="O50">
        <v>272</v>
      </c>
      <c r="P50" s="1">
        <v>1462</v>
      </c>
      <c r="Q50" s="1">
        <v>8191</v>
      </c>
      <c r="R50" s="1">
        <v>1133</v>
      </c>
      <c r="S50" s="1">
        <v>5063</v>
      </c>
    </row>
    <row r="51" spans="4:19" ht="13.5">
      <c r="D51">
        <v>40004</v>
      </c>
      <c r="E51" t="s">
        <v>27</v>
      </c>
      <c r="F51" t="s">
        <v>67</v>
      </c>
      <c r="G51">
        <v>3.07</v>
      </c>
      <c r="H51" s="1">
        <v>17292</v>
      </c>
      <c r="I51" s="1">
        <v>22485</v>
      </c>
      <c r="J51" s="1">
        <v>2709</v>
      </c>
      <c r="K51" s="1">
        <v>2341</v>
      </c>
      <c r="L51" s="1">
        <v>8322</v>
      </c>
      <c r="M51">
        <v>85.34</v>
      </c>
      <c r="N51" s="1">
        <v>1445</v>
      </c>
      <c r="O51">
        <v>409</v>
      </c>
      <c r="P51" s="1">
        <v>2250</v>
      </c>
      <c r="Q51" s="1">
        <v>6841</v>
      </c>
      <c r="R51" s="1">
        <v>1183</v>
      </c>
      <c r="S51" s="1">
        <v>4738</v>
      </c>
    </row>
    <row r="52" spans="4:19" ht="13.5">
      <c r="D52">
        <v>41003</v>
      </c>
      <c r="E52" t="s">
        <v>27</v>
      </c>
      <c r="F52" t="s">
        <v>68</v>
      </c>
      <c r="G52">
        <v>3.41</v>
      </c>
      <c r="H52" s="1">
        <v>18245</v>
      </c>
      <c r="I52" s="1">
        <v>20886</v>
      </c>
      <c r="J52" s="1">
        <v>2736</v>
      </c>
      <c r="K52" s="1">
        <v>3332</v>
      </c>
      <c r="L52" s="1">
        <v>10096</v>
      </c>
      <c r="M52">
        <v>87.18</v>
      </c>
      <c r="N52">
        <v>375</v>
      </c>
      <c r="O52">
        <v>398</v>
      </c>
      <c r="P52" s="1">
        <v>2088</v>
      </c>
      <c r="Q52" s="1">
        <v>9370</v>
      </c>
      <c r="R52" s="1">
        <v>1176</v>
      </c>
      <c r="S52" s="1">
        <v>5224</v>
      </c>
    </row>
    <row r="53" spans="4:19" ht="13.5">
      <c r="D53">
        <v>42003</v>
      </c>
      <c r="E53" t="s">
        <v>27</v>
      </c>
      <c r="F53" t="s">
        <v>69</v>
      </c>
      <c r="G53">
        <v>2.98</v>
      </c>
      <c r="H53" s="1">
        <v>17571</v>
      </c>
      <c r="I53" s="1">
        <v>23019</v>
      </c>
      <c r="J53" s="1">
        <v>2173</v>
      </c>
      <c r="K53" s="1">
        <v>2349</v>
      </c>
      <c r="L53" s="1">
        <v>8784</v>
      </c>
      <c r="M53">
        <v>64.76</v>
      </c>
      <c r="N53">
        <v>469</v>
      </c>
      <c r="O53">
        <v>451</v>
      </c>
      <c r="P53" s="1">
        <v>2174</v>
      </c>
      <c r="Q53" s="1">
        <v>9314</v>
      </c>
      <c r="R53" s="1">
        <v>1441</v>
      </c>
      <c r="S53" s="1">
        <v>4735</v>
      </c>
    </row>
    <row r="54" spans="4:19" ht="13.5">
      <c r="D54">
        <v>43003</v>
      </c>
      <c r="E54" t="s">
        <v>27</v>
      </c>
      <c r="F54" t="s">
        <v>70</v>
      </c>
      <c r="G54">
        <v>3.39</v>
      </c>
      <c r="H54" s="1">
        <v>16499</v>
      </c>
      <c r="I54" s="1">
        <v>21823</v>
      </c>
      <c r="J54" s="1">
        <v>2595</v>
      </c>
      <c r="K54" s="1">
        <v>3210</v>
      </c>
      <c r="L54" s="1">
        <v>10605</v>
      </c>
      <c r="M54">
        <v>82.37</v>
      </c>
      <c r="N54">
        <v>337</v>
      </c>
      <c r="O54">
        <v>451</v>
      </c>
      <c r="P54" s="1">
        <v>2372</v>
      </c>
      <c r="Q54" s="1">
        <v>9490</v>
      </c>
      <c r="R54" s="1">
        <v>1249</v>
      </c>
      <c r="S54" s="1">
        <v>5878</v>
      </c>
    </row>
    <row r="55" spans="4:19" ht="13.5">
      <c r="D55">
        <v>44003</v>
      </c>
      <c r="E55" t="s">
        <v>27</v>
      </c>
      <c r="F55" t="s">
        <v>71</v>
      </c>
      <c r="G55">
        <v>3.11</v>
      </c>
      <c r="H55" s="1">
        <v>16574</v>
      </c>
      <c r="I55" s="1">
        <v>20281</v>
      </c>
      <c r="J55" s="1">
        <v>2672</v>
      </c>
      <c r="K55" s="1">
        <v>3740</v>
      </c>
      <c r="L55" s="1">
        <v>10179</v>
      </c>
      <c r="M55">
        <v>79.93</v>
      </c>
      <c r="N55">
        <v>541</v>
      </c>
      <c r="O55">
        <v>475</v>
      </c>
      <c r="P55" s="1">
        <v>2150</v>
      </c>
      <c r="Q55" s="1">
        <v>8721</v>
      </c>
      <c r="R55" s="1">
        <v>1400</v>
      </c>
      <c r="S55" s="1">
        <v>5414</v>
      </c>
    </row>
    <row r="56" spans="4:19" ht="13.5">
      <c r="D56">
        <v>45003</v>
      </c>
      <c r="E56" t="s">
        <v>27</v>
      </c>
      <c r="F56" t="s">
        <v>72</v>
      </c>
      <c r="G56">
        <v>3.17</v>
      </c>
      <c r="H56" s="1">
        <v>15667</v>
      </c>
      <c r="I56" s="1">
        <v>16603</v>
      </c>
      <c r="J56" s="1">
        <v>2384</v>
      </c>
      <c r="K56" s="1">
        <v>3224</v>
      </c>
      <c r="L56" s="1">
        <v>7475</v>
      </c>
      <c r="M56">
        <v>62.54</v>
      </c>
      <c r="N56">
        <v>327</v>
      </c>
      <c r="O56">
        <v>364</v>
      </c>
      <c r="P56" s="1">
        <v>1740</v>
      </c>
      <c r="Q56" s="1">
        <v>9270</v>
      </c>
      <c r="R56" s="1">
        <v>1011</v>
      </c>
      <c r="S56" s="1">
        <v>5816</v>
      </c>
    </row>
    <row r="57" spans="4:19" ht="13.5">
      <c r="D57">
        <v>46003</v>
      </c>
      <c r="E57" t="s">
        <v>27</v>
      </c>
      <c r="F57" t="s">
        <v>73</v>
      </c>
      <c r="G57">
        <v>3.2</v>
      </c>
      <c r="H57" s="1">
        <v>17619</v>
      </c>
      <c r="I57" s="1">
        <v>20243</v>
      </c>
      <c r="J57" s="1">
        <v>2966</v>
      </c>
      <c r="K57" s="1">
        <v>3405</v>
      </c>
      <c r="L57" s="1">
        <v>7137</v>
      </c>
      <c r="M57">
        <v>79.76</v>
      </c>
      <c r="N57">
        <v>386</v>
      </c>
      <c r="O57">
        <v>291</v>
      </c>
      <c r="P57" s="1">
        <v>2100</v>
      </c>
      <c r="Q57" s="1">
        <v>13002</v>
      </c>
      <c r="R57" s="1">
        <v>1284</v>
      </c>
      <c r="S57" s="1">
        <v>6090</v>
      </c>
    </row>
    <row r="58" spans="4:19" ht="13.5">
      <c r="D58">
        <v>47003</v>
      </c>
      <c r="E58" t="s">
        <v>27</v>
      </c>
      <c r="F58" t="s">
        <v>74</v>
      </c>
      <c r="G58">
        <v>3.26</v>
      </c>
      <c r="H58" s="1">
        <v>18654</v>
      </c>
      <c r="I58" s="1">
        <v>18990</v>
      </c>
      <c r="J58" s="1">
        <v>2071</v>
      </c>
      <c r="K58" s="1">
        <v>2478</v>
      </c>
      <c r="L58" s="1">
        <v>7570</v>
      </c>
      <c r="M58">
        <v>65.81</v>
      </c>
      <c r="N58" s="1">
        <v>1381</v>
      </c>
      <c r="O58">
        <v>355</v>
      </c>
      <c r="P58" s="1">
        <v>2505</v>
      </c>
      <c r="Q58" s="1">
        <v>10843</v>
      </c>
      <c r="R58" s="1">
        <v>1116</v>
      </c>
      <c r="S58" s="1">
        <v>3795</v>
      </c>
    </row>
    <row r="59" spans="4:19" ht="13.5">
      <c r="D59">
        <v>14004</v>
      </c>
      <c r="E59" t="s">
        <v>27</v>
      </c>
      <c r="F59" t="s">
        <v>75</v>
      </c>
      <c r="G59">
        <v>3.15</v>
      </c>
      <c r="H59" s="1">
        <v>21609</v>
      </c>
      <c r="I59" s="1">
        <v>20082</v>
      </c>
      <c r="J59" s="1">
        <v>2844</v>
      </c>
      <c r="K59" s="1">
        <v>2542</v>
      </c>
      <c r="L59" s="1">
        <v>6694</v>
      </c>
      <c r="M59">
        <v>87.48</v>
      </c>
      <c r="N59">
        <v>693</v>
      </c>
      <c r="O59">
        <v>630</v>
      </c>
      <c r="P59" s="1">
        <v>3062</v>
      </c>
      <c r="Q59" s="1">
        <v>8657</v>
      </c>
      <c r="R59" s="1">
        <v>1534</v>
      </c>
      <c r="S59" s="1">
        <v>4626</v>
      </c>
    </row>
    <row r="60" spans="4:19" ht="13.5">
      <c r="D60">
        <v>22004</v>
      </c>
      <c r="E60" t="s">
        <v>27</v>
      </c>
      <c r="F60" t="s">
        <v>76</v>
      </c>
      <c r="G60">
        <v>3.22</v>
      </c>
      <c r="H60" s="1">
        <v>19727</v>
      </c>
      <c r="I60" s="1">
        <v>23297</v>
      </c>
      <c r="J60" s="1">
        <v>2578</v>
      </c>
      <c r="K60" s="1">
        <v>2394</v>
      </c>
      <c r="L60" s="1">
        <v>3701</v>
      </c>
      <c r="M60">
        <v>93.87</v>
      </c>
      <c r="N60">
        <v>411</v>
      </c>
      <c r="O60">
        <v>527</v>
      </c>
      <c r="P60" s="1">
        <v>2463</v>
      </c>
      <c r="Q60" s="1">
        <v>7209</v>
      </c>
      <c r="R60" s="1">
        <v>1139</v>
      </c>
      <c r="S60" s="1">
        <v>4385</v>
      </c>
    </row>
    <row r="61" spans="4:19" ht="13.5">
      <c r="D61">
        <v>27004</v>
      </c>
      <c r="E61" t="s">
        <v>27</v>
      </c>
      <c r="F61" t="s">
        <v>77</v>
      </c>
      <c r="G61">
        <v>3.05</v>
      </c>
      <c r="H61" s="1">
        <v>23876</v>
      </c>
      <c r="I61" s="1">
        <v>21757</v>
      </c>
      <c r="J61" s="1">
        <v>3048</v>
      </c>
      <c r="K61" s="1">
        <v>2654</v>
      </c>
      <c r="L61" s="1">
        <v>9546</v>
      </c>
      <c r="M61">
        <v>83.13</v>
      </c>
      <c r="N61">
        <v>313</v>
      </c>
      <c r="O61">
        <v>428</v>
      </c>
      <c r="P61" s="1">
        <v>1841</v>
      </c>
      <c r="Q61" s="1">
        <v>8242</v>
      </c>
      <c r="R61" s="1">
        <v>1752</v>
      </c>
      <c r="S61" s="1">
        <v>4767</v>
      </c>
    </row>
    <row r="62" spans="4:19" ht="13.5">
      <c r="D62">
        <v>40003</v>
      </c>
      <c r="E62" t="s">
        <v>27</v>
      </c>
      <c r="F62" t="s">
        <v>78</v>
      </c>
      <c r="G62">
        <v>2.86</v>
      </c>
      <c r="H62" s="1">
        <v>19340</v>
      </c>
      <c r="I62" s="1">
        <v>23426</v>
      </c>
      <c r="J62" s="1">
        <v>2758</v>
      </c>
      <c r="K62" s="1">
        <v>2439</v>
      </c>
      <c r="L62" s="1">
        <v>11104</v>
      </c>
      <c r="M62">
        <v>68.71</v>
      </c>
      <c r="N62">
        <v>583</v>
      </c>
      <c r="O62">
        <v>497</v>
      </c>
      <c r="P62" s="1">
        <v>2211</v>
      </c>
      <c r="Q62" s="1">
        <v>8781</v>
      </c>
      <c r="R62" s="1">
        <v>1413</v>
      </c>
      <c r="S62" s="1">
        <v>4687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2010-11-26T06:29:53Z</dcterms:created>
  <dcterms:modified xsi:type="dcterms:W3CDTF">2011-03-09T02:14:20Z</dcterms:modified>
  <cp:category/>
  <cp:version/>
  <cp:contentType/>
  <cp:contentStatus/>
</cp:coreProperties>
</file>